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P000!$A$1:$AP$825</definedName>
  </definedNames>
  <calcPr calcId="125725"/>
</workbook>
</file>

<file path=xl/calcChain.xml><?xml version="1.0" encoding="utf-8"?>
<calcChain xmlns="http://schemas.openxmlformats.org/spreadsheetml/2006/main">
  <c r="B243" i="1"/>
  <c r="H243" s="1"/>
  <c r="J243" s="1"/>
  <c r="B244"/>
  <c r="H244" s="1"/>
  <c r="J244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CU243" s="1"/>
  <c r="DB243"/>
  <c r="CV243"/>
  <c r="CR243"/>
  <c r="CQ243"/>
  <c r="CP243"/>
  <c r="CO243"/>
  <c r="CN243"/>
  <c r="B366" i="1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FS367" i="2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B297" i="1"/>
  <c r="H297" s="1"/>
  <c r="J297" s="1"/>
  <c r="B285"/>
  <c r="H285" s="1"/>
  <c r="J285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R298"/>
  <c r="CQ298"/>
  <c r="CP298"/>
  <c r="CO298"/>
  <c r="CN298"/>
  <c r="T298"/>
  <c r="C298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R286"/>
  <c r="CQ286"/>
  <c r="CP286"/>
  <c r="CO286"/>
  <c r="CN28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U255"/>
  <c r="B254" i="1"/>
  <c r="H254" s="1"/>
  <c r="J254" s="1"/>
  <c r="FS254" i="2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T288"/>
  <c r="T297"/>
  <c r="CV297" s="1"/>
  <c r="B493" i="1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94" i="2"/>
  <c r="FR494"/>
  <c r="FQ494"/>
  <c r="FP494"/>
  <c r="FO494"/>
  <c r="FN494"/>
  <c r="FM494"/>
  <c r="FL494"/>
  <c r="FK494"/>
  <c r="FJ494"/>
  <c r="FI494"/>
  <c r="FH494"/>
  <c r="FG494"/>
  <c r="FF494"/>
  <c r="FE494"/>
  <c r="FD494"/>
  <c r="FC494"/>
  <c r="FB494"/>
  <c r="FA494"/>
  <c r="EZ494"/>
  <c r="EY494"/>
  <c r="EX494"/>
  <c r="EW494"/>
  <c r="EV494"/>
  <c r="EU494"/>
  <c r="ET494"/>
  <c r="ES494"/>
  <c r="ER494"/>
  <c r="EQ494"/>
  <c r="EP494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T494"/>
  <c r="CV494" s="1"/>
  <c r="C494"/>
  <c r="J468" i="4" s="1"/>
  <c r="FS493" i="2"/>
  <c r="FR493"/>
  <c r="FQ493"/>
  <c r="FP493"/>
  <c r="FO493"/>
  <c r="FN493"/>
  <c r="FM493"/>
  <c r="FL493"/>
  <c r="FK493"/>
  <c r="FJ493"/>
  <c r="FI493"/>
  <c r="FH493"/>
  <c r="FG493"/>
  <c r="FF493"/>
  <c r="FE493"/>
  <c r="FD493"/>
  <c r="FC493"/>
  <c r="FB493"/>
  <c r="FA493"/>
  <c r="EZ493"/>
  <c r="EY493"/>
  <c r="EX493"/>
  <c r="EW493"/>
  <c r="EV493"/>
  <c r="EU493"/>
  <c r="ET493"/>
  <c r="ES493"/>
  <c r="ER493"/>
  <c r="EQ493"/>
  <c r="EP493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CQ493"/>
  <c r="CP493"/>
  <c r="CO493"/>
  <c r="CN493"/>
  <c r="T493"/>
  <c r="CV493" s="1"/>
  <c r="C493"/>
  <c r="J467" i="4" s="1"/>
  <c r="FS492" i="2"/>
  <c r="FR492"/>
  <c r="FQ492"/>
  <c r="FP492"/>
  <c r="FO492"/>
  <c r="FN492"/>
  <c r="FM492"/>
  <c r="FL492"/>
  <c r="FK492"/>
  <c r="FJ492"/>
  <c r="FI492"/>
  <c r="FH492"/>
  <c r="FG492"/>
  <c r="FF492"/>
  <c r="FE492"/>
  <c r="FD492"/>
  <c r="FC492"/>
  <c r="FB492"/>
  <c r="FA492"/>
  <c r="EZ492"/>
  <c r="EY492"/>
  <c r="EX492"/>
  <c r="EW492"/>
  <c r="EV492"/>
  <c r="EU492"/>
  <c r="ET492"/>
  <c r="ES492"/>
  <c r="ER492"/>
  <c r="EQ492"/>
  <c r="EP492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CQ492"/>
  <c r="CP492"/>
  <c r="CO492"/>
  <c r="CN492"/>
  <c r="U492"/>
  <c r="CR491" s="1"/>
  <c r="T492"/>
  <c r="CV492" s="1"/>
  <c r="C492"/>
  <c r="J466" i="4" s="1"/>
  <c r="FS491" i="2"/>
  <c r="FR491"/>
  <c r="FQ491"/>
  <c r="FP491"/>
  <c r="FO491"/>
  <c r="FN491"/>
  <c r="FM491"/>
  <c r="FL491"/>
  <c r="FK491"/>
  <c r="FJ491"/>
  <c r="FI491"/>
  <c r="FH491"/>
  <c r="FG491"/>
  <c r="FF491"/>
  <c r="FE491"/>
  <c r="FD491"/>
  <c r="FC491"/>
  <c r="FB491"/>
  <c r="FA491"/>
  <c r="EZ491"/>
  <c r="EY491"/>
  <c r="EX491"/>
  <c r="EW491"/>
  <c r="EV491"/>
  <c r="EU491"/>
  <c r="ET491"/>
  <c r="ES491"/>
  <c r="ER491"/>
  <c r="EQ491"/>
  <c r="EP491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CQ491"/>
  <c r="CP491"/>
  <c r="CO491"/>
  <c r="CN491"/>
  <c r="T491"/>
  <c r="CV491" s="1"/>
  <c r="I490" i="1" s="1"/>
  <c r="K490" s="1"/>
  <c r="C491" i="2"/>
  <c r="H490" i="1" s="1"/>
  <c r="J490" s="1"/>
  <c r="FS490" i="2"/>
  <c r="FR490"/>
  <c r="FQ490"/>
  <c r="FP490"/>
  <c r="FO490"/>
  <c r="FN490"/>
  <c r="FM490"/>
  <c r="FL490"/>
  <c r="FK490"/>
  <c r="FJ490"/>
  <c r="FI490"/>
  <c r="FH490"/>
  <c r="FG490"/>
  <c r="FF490"/>
  <c r="FE490"/>
  <c r="FD490"/>
  <c r="FC490"/>
  <c r="FB490"/>
  <c r="FA490"/>
  <c r="EZ490"/>
  <c r="EY490"/>
  <c r="EX490"/>
  <c r="EW490"/>
  <c r="EV490"/>
  <c r="EU490"/>
  <c r="ET490"/>
  <c r="ES490"/>
  <c r="ER490"/>
  <c r="EQ490"/>
  <c r="EP490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CQ490"/>
  <c r="CP490"/>
  <c r="CO490"/>
  <c r="CN490"/>
  <c r="T490"/>
  <c r="CV490" s="1"/>
  <c r="C490"/>
  <c r="J464" i="4" s="1"/>
  <c r="FS489" i="2"/>
  <c r="FR489"/>
  <c r="FQ489"/>
  <c r="FP489"/>
  <c r="FO489"/>
  <c r="FN489"/>
  <c r="FM489"/>
  <c r="FL489"/>
  <c r="FK489"/>
  <c r="FJ489"/>
  <c r="FI489"/>
  <c r="FH489"/>
  <c r="FG489"/>
  <c r="FF489"/>
  <c r="FE489"/>
  <c r="FD489"/>
  <c r="FC489"/>
  <c r="FB489"/>
  <c r="FA489"/>
  <c r="EZ489"/>
  <c r="EY489"/>
  <c r="EX489"/>
  <c r="EW489"/>
  <c r="EV489"/>
  <c r="EU489"/>
  <c r="ET489"/>
  <c r="ES489"/>
  <c r="ER489"/>
  <c r="EQ489"/>
  <c r="EP489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CQ489"/>
  <c r="CP489"/>
  <c r="CO489"/>
  <c r="CN489"/>
  <c r="U489"/>
  <c r="L463" i="4" s="1"/>
  <c r="T489" i="2"/>
  <c r="CV489" s="1"/>
  <c r="C489"/>
  <c r="FS488"/>
  <c r="FR488"/>
  <c r="FQ488"/>
  <c r="FP488"/>
  <c r="FO488"/>
  <c r="FN488"/>
  <c r="FM488"/>
  <c r="FL488"/>
  <c r="FK488"/>
  <c r="FJ488"/>
  <c r="FI488"/>
  <c r="FH488"/>
  <c r="FG488"/>
  <c r="FF488"/>
  <c r="FE488"/>
  <c r="FD488"/>
  <c r="FC488"/>
  <c r="FB488"/>
  <c r="FA488"/>
  <c r="EZ488"/>
  <c r="EY488"/>
  <c r="EX488"/>
  <c r="EW488"/>
  <c r="EV488"/>
  <c r="EU488"/>
  <c r="ET488"/>
  <c r="ES488"/>
  <c r="ER488"/>
  <c r="EQ488"/>
  <c r="EP488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U488"/>
  <c r="L462" i="4" s="1"/>
  <c r="T488" i="2"/>
  <c r="CV488" s="1"/>
  <c r="C488"/>
  <c r="J462" i="4" s="1"/>
  <c r="FS487" i="2"/>
  <c r="FR487"/>
  <c r="FQ487"/>
  <c r="FP487"/>
  <c r="FO487"/>
  <c r="FN487"/>
  <c r="FM487"/>
  <c r="FL487"/>
  <c r="FK487"/>
  <c r="FJ487"/>
  <c r="FI487"/>
  <c r="FH487"/>
  <c r="FG487"/>
  <c r="FF487"/>
  <c r="FE487"/>
  <c r="FD487"/>
  <c r="FC487"/>
  <c r="FB487"/>
  <c r="FA487"/>
  <c r="EZ487"/>
  <c r="EY487"/>
  <c r="EX487"/>
  <c r="EW487"/>
  <c r="EV487"/>
  <c r="EU487"/>
  <c r="ET487"/>
  <c r="ES487"/>
  <c r="ER487"/>
  <c r="EQ487"/>
  <c r="EP487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U487"/>
  <c r="L461" i="4" s="1"/>
  <c r="T487" i="2"/>
  <c r="CV487" s="1"/>
  <c r="C487"/>
  <c r="J461" i="4" s="1"/>
  <c r="FS486" i="2"/>
  <c r="FR486"/>
  <c r="FQ486"/>
  <c r="FP486"/>
  <c r="FO486"/>
  <c r="FN486"/>
  <c r="FM486"/>
  <c r="FL486"/>
  <c r="FK486"/>
  <c r="FJ486"/>
  <c r="FI486"/>
  <c r="FH486"/>
  <c r="FG486"/>
  <c r="FF486"/>
  <c r="FE486"/>
  <c r="FD486"/>
  <c r="FC486"/>
  <c r="FB486"/>
  <c r="FA486"/>
  <c r="EZ486"/>
  <c r="EY486"/>
  <c r="EX486"/>
  <c r="EW486"/>
  <c r="EV486"/>
  <c r="EU486"/>
  <c r="ET486"/>
  <c r="ES486"/>
  <c r="ER486"/>
  <c r="EQ486"/>
  <c r="EP486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U486"/>
  <c r="L460" i="4" s="1"/>
  <c r="T486" i="2"/>
  <c r="CV486" s="1"/>
  <c r="C486"/>
  <c r="J460" i="4" s="1"/>
  <c r="FS485" i="2"/>
  <c r="FR485"/>
  <c r="FQ485"/>
  <c r="FP485"/>
  <c r="FO485"/>
  <c r="FN485"/>
  <c r="FM485"/>
  <c r="FL485"/>
  <c r="FK485"/>
  <c r="FJ485"/>
  <c r="FI485"/>
  <c r="FH485"/>
  <c r="FG485"/>
  <c r="FF485"/>
  <c r="FE485"/>
  <c r="FD485"/>
  <c r="FC485"/>
  <c r="FB485"/>
  <c r="FA485"/>
  <c r="EZ485"/>
  <c r="EY485"/>
  <c r="EX485"/>
  <c r="EW485"/>
  <c r="EV485"/>
  <c r="EU485"/>
  <c r="ET485"/>
  <c r="ES485"/>
  <c r="ER485"/>
  <c r="EQ485"/>
  <c r="EP485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T485"/>
  <c r="CV485" s="1"/>
  <c r="C485"/>
  <c r="J459" i="4" s="1"/>
  <c r="FS484" i="2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Q484"/>
  <c r="CP484"/>
  <c r="CO484"/>
  <c r="CN484"/>
  <c r="T484"/>
  <c r="CV484" s="1"/>
  <c r="C484"/>
  <c r="J458" i="4" s="1"/>
  <c r="FS483" i="2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Q483"/>
  <c r="CP483"/>
  <c r="CO483"/>
  <c r="CN483"/>
  <c r="U483"/>
  <c r="CR482" s="1"/>
  <c r="T483"/>
  <c r="CV483" s="1"/>
  <c r="C483"/>
  <c r="J457" i="4" s="1"/>
  <c r="FS482" i="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Q482"/>
  <c r="CP482"/>
  <c r="CO482"/>
  <c r="CN482"/>
  <c r="T482"/>
  <c r="CV482" s="1"/>
  <c r="C482"/>
  <c r="J456" i="4" s="1"/>
  <c r="FS481" i="2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Q481"/>
  <c r="CP481"/>
  <c r="CO481"/>
  <c r="CN481"/>
  <c r="T481"/>
  <c r="CV481" s="1"/>
  <c r="C481"/>
  <c r="J455" i="4" s="1"/>
  <c r="FS480" i="2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Q480"/>
  <c r="CP480"/>
  <c r="CO480"/>
  <c r="CN480"/>
  <c r="U480"/>
  <c r="M479" i="1" s="1"/>
  <c r="T480" i="2"/>
  <c r="CV480" s="1"/>
  <c r="C480"/>
  <c r="J454" i="4" s="1"/>
  <c r="FS479" i="2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U479"/>
  <c r="L453" i="4" s="1"/>
  <c r="T479" i="2"/>
  <c r="CV479" s="1"/>
  <c r="C479"/>
  <c r="J453" i="4" s="1"/>
  <c r="FS478" i="2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U478"/>
  <c r="L452" i="4" s="1"/>
  <c r="T478" i="2"/>
  <c r="CV478" s="1"/>
  <c r="C478"/>
  <c r="J452" i="4" s="1"/>
  <c r="FS477" i="2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U477"/>
  <c r="L451" i="4" s="1"/>
  <c r="T477" i="2"/>
  <c r="CV477" s="1"/>
  <c r="C477"/>
  <c r="J451" i="4" s="1"/>
  <c r="B296" i="1"/>
  <c r="H296" s="1"/>
  <c r="J296" s="1"/>
  <c r="B284"/>
  <c r="H284" s="1"/>
  <c r="J284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C297"/>
  <c r="J292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R285"/>
  <c r="CQ285"/>
  <c r="CP285"/>
  <c r="CO285"/>
  <c r="CN285"/>
  <c r="B500" i="1"/>
  <c r="B499"/>
  <c r="B498"/>
  <c r="B497"/>
  <c r="B496"/>
  <c r="B495"/>
  <c r="B494"/>
  <c r="B475"/>
  <c r="B474"/>
  <c r="B473"/>
  <c r="B472"/>
  <c r="B471"/>
  <c r="B470"/>
  <c r="B469"/>
  <c r="B468"/>
  <c r="B467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501"/>
  <c r="J475" i="4" s="1"/>
  <c r="C500" i="2"/>
  <c r="J474" i="4" s="1"/>
  <c r="C499" i="2"/>
  <c r="J473" i="4" s="1"/>
  <c r="C498" i="2"/>
  <c r="J472" i="4" s="1"/>
  <c r="C497" i="2"/>
  <c r="J471" i="4" s="1"/>
  <c r="C496" i="2"/>
  <c r="J470" i="4" s="1"/>
  <c r="C495" i="2"/>
  <c r="J469" i="4" s="1"/>
  <c r="C476" i="2"/>
  <c r="J450" i="4" s="1"/>
  <c r="C475" i="2"/>
  <c r="J449" i="4" s="1"/>
  <c r="C474" i="2"/>
  <c r="J448" i="4" s="1"/>
  <c r="C473" i="2"/>
  <c r="J447" i="4" s="1"/>
  <c r="C472" i="2"/>
  <c r="J446" i="4" s="1"/>
  <c r="C471" i="2"/>
  <c r="J445" i="4" s="1"/>
  <c r="C470" i="2"/>
  <c r="J444" i="4" s="1"/>
  <c r="C469" i="2"/>
  <c r="J443" i="4" s="1"/>
  <c r="C468" i="2"/>
  <c r="H467" i="1" s="1"/>
  <c r="J467" s="1"/>
  <c r="U501" i="2"/>
  <c r="L475" i="4" s="1"/>
  <c r="U500" i="2"/>
  <c r="L474" i="4" s="1"/>
  <c r="U499" i="2"/>
  <c r="L473" i="4" s="1"/>
  <c r="U496" i="2"/>
  <c r="L470" i="4" s="1"/>
  <c r="U495" i="2"/>
  <c r="L469" i="4" s="1"/>
  <c r="U474" i="2"/>
  <c r="L448" i="4" s="1"/>
  <c r="U471" i="2"/>
  <c r="L445" i="4" s="1"/>
  <c r="U470" i="2"/>
  <c r="L444" i="4" s="1"/>
  <c r="U469" i="2"/>
  <c r="L443" i="4" s="1"/>
  <c r="U468" i="2"/>
  <c r="L442" i="4" s="1"/>
  <c r="T469" i="2"/>
  <c r="CV469" s="1"/>
  <c r="T501"/>
  <c r="CV501" s="1"/>
  <c r="T500"/>
  <c r="CV500" s="1"/>
  <c r="T499"/>
  <c r="CV499" s="1"/>
  <c r="T498"/>
  <c r="CV498" s="1"/>
  <c r="T497"/>
  <c r="CV497" s="1"/>
  <c r="T496"/>
  <c r="CV496" s="1"/>
  <c r="T495"/>
  <c r="CV495" s="1"/>
  <c r="T476"/>
  <c r="CV476" s="1"/>
  <c r="T475"/>
  <c r="CV475" s="1"/>
  <c r="T474"/>
  <c r="CV474" s="1"/>
  <c r="T473"/>
  <c r="CV473" s="1"/>
  <c r="T472"/>
  <c r="CV472" s="1"/>
  <c r="T471"/>
  <c r="CV471" s="1"/>
  <c r="T470"/>
  <c r="CV470" s="1"/>
  <c r="T468"/>
  <c r="CV468" s="1"/>
  <c r="B310" i="1"/>
  <c r="H310" s="1"/>
  <c r="J310" s="1"/>
  <c r="B309"/>
  <c r="U311" i="2"/>
  <c r="L305" i="4" s="1"/>
  <c r="FS311" i="2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V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B308" i="1"/>
  <c r="H308" s="1"/>
  <c r="J308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B314" i="1"/>
  <c r="I314" s="1"/>
  <c r="K314" s="1"/>
  <c r="FS315" i="2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V315"/>
  <c r="U253"/>
  <c r="L251" i="4" s="1"/>
  <c r="B245" i="1"/>
  <c r="H245" s="1"/>
  <c r="J245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B253" i="1"/>
  <c r="H253" s="1"/>
  <c r="J253" s="1"/>
  <c r="FS253" i="2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B313" i="1"/>
  <c r="H313" s="1"/>
  <c r="J313" s="1"/>
  <c r="B312"/>
  <c r="B311"/>
  <c r="H311" s="1"/>
  <c r="J311" s="1"/>
  <c r="FS314" i="2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V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V313"/>
  <c r="U313"/>
  <c r="L307" i="4" s="1"/>
  <c r="FS312" i="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V312"/>
  <c r="U312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H488" i="1" l="1"/>
  <c r="J488" s="1"/>
  <c r="M243"/>
  <c r="I243"/>
  <c r="K243" s="1"/>
  <c r="I488"/>
  <c r="K488" s="1"/>
  <c r="M244"/>
  <c r="I244"/>
  <c r="K244" s="1"/>
  <c r="M361"/>
  <c r="M359"/>
  <c r="M353"/>
  <c r="M351"/>
  <c r="M349"/>
  <c r="M357"/>
  <c r="M365"/>
  <c r="M347"/>
  <c r="M355"/>
  <c r="M363"/>
  <c r="M348"/>
  <c r="M350"/>
  <c r="M352"/>
  <c r="M354"/>
  <c r="M356"/>
  <c r="M358"/>
  <c r="M360"/>
  <c r="M362"/>
  <c r="M364"/>
  <c r="M366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I366"/>
  <c r="K366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CU487" i="2"/>
  <c r="CU356"/>
  <c r="CU359"/>
  <c r="CU360"/>
  <c r="CU364"/>
  <c r="CU478"/>
  <c r="CU350"/>
  <c r="CU286"/>
  <c r="CU362"/>
  <c r="CU254"/>
  <c r="CU352"/>
  <c r="CU363"/>
  <c r="CU367"/>
  <c r="CU348"/>
  <c r="CU355"/>
  <c r="CU351"/>
  <c r="CU366"/>
  <c r="CU255"/>
  <c r="CU358"/>
  <c r="CU354"/>
  <c r="CU298"/>
  <c r="CU361"/>
  <c r="CU365"/>
  <c r="CU357"/>
  <c r="I297" i="1"/>
  <c r="K297" s="1"/>
  <c r="CU349" i="2"/>
  <c r="M297" i="1"/>
  <c r="M285"/>
  <c r="I285"/>
  <c r="K285" s="1"/>
  <c r="K292" i="4"/>
  <c r="M254" i="1"/>
  <c r="I254"/>
  <c r="K254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82" i="1"/>
  <c r="J482" s="1"/>
  <c r="H492"/>
  <c r="J492" s="1"/>
  <c r="H478"/>
  <c r="J478" s="1"/>
  <c r="K467" i="4"/>
  <c r="H486" i="1"/>
  <c r="J486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80" i="2"/>
  <c r="N25" i="4"/>
  <c r="N97"/>
  <c r="N169"/>
  <c r="N281"/>
  <c r="N317"/>
  <c r="N353"/>
  <c r="N389"/>
  <c r="N425"/>
  <c r="K465"/>
  <c r="K466"/>
  <c r="H476" i="1"/>
  <c r="J476" s="1"/>
  <c r="H484"/>
  <c r="J484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83" i="1"/>
  <c r="J483" s="1"/>
  <c r="CU486" i="2"/>
  <c r="CU490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89" i="1"/>
  <c r="J489" s="1"/>
  <c r="CU492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N454" s="1"/>
  <c r="K455"/>
  <c r="M473"/>
  <c r="I482" i="1"/>
  <c r="K482" s="1"/>
  <c r="CU494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81" i="1"/>
  <c r="J481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80" i="1"/>
  <c r="J480" s="1"/>
  <c r="M488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87" i="1"/>
  <c r="J487" s="1"/>
  <c r="H493"/>
  <c r="J493" s="1"/>
  <c r="CU489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79" i="1"/>
  <c r="J479" s="1"/>
  <c r="I486"/>
  <c r="K486" s="1"/>
  <c r="I492"/>
  <c r="K492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88" i="2"/>
  <c r="CU491"/>
  <c r="N31" i="4"/>
  <c r="N67"/>
  <c r="N103"/>
  <c r="N175"/>
  <c r="N323"/>
  <c r="N359"/>
  <c r="N395"/>
  <c r="N431"/>
  <c r="I478" i="1"/>
  <c r="K478" s="1"/>
  <c r="M486"/>
  <c r="CU493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77" i="1"/>
  <c r="J477" s="1"/>
  <c r="H485"/>
  <c r="J485" s="1"/>
  <c r="H491"/>
  <c r="J491" s="1"/>
  <c r="K475" i="4"/>
  <c r="N475" s="1"/>
  <c r="K470"/>
  <c r="N470" s="1"/>
  <c r="K471"/>
  <c r="K472"/>
  <c r="K473"/>
  <c r="N473" s="1"/>
  <c r="K474"/>
  <c r="N474" s="1"/>
  <c r="M476" i="1"/>
  <c r="I476"/>
  <c r="K476" s="1"/>
  <c r="I480"/>
  <c r="K480" s="1"/>
  <c r="I484"/>
  <c r="K484" s="1"/>
  <c r="M478"/>
  <c r="M482"/>
  <c r="M485"/>
  <c r="M487"/>
  <c r="M491"/>
  <c r="I485"/>
  <c r="K485" s="1"/>
  <c r="I487"/>
  <c r="K487" s="1"/>
  <c r="I489"/>
  <c r="K489" s="1"/>
  <c r="I491"/>
  <c r="K491" s="1"/>
  <c r="I493"/>
  <c r="K493" s="1"/>
  <c r="M477"/>
  <c r="I495"/>
  <c r="K495" s="1"/>
  <c r="I477"/>
  <c r="K477" s="1"/>
  <c r="I479"/>
  <c r="K479" s="1"/>
  <c r="I481"/>
  <c r="K481" s="1"/>
  <c r="I483"/>
  <c r="K483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97" i="1"/>
  <c r="K497" s="1"/>
  <c r="CU312" i="2"/>
  <c r="CU313"/>
  <c r="CU314"/>
  <c r="CU315"/>
  <c r="I309" i="1"/>
  <c r="K309" s="1"/>
  <c r="CU221" i="2"/>
  <c r="CU483"/>
  <c r="CU484"/>
  <c r="I220" i="1"/>
  <c r="K220" s="1"/>
  <c r="CU479" i="2"/>
  <c r="CU253"/>
  <c r="CU220"/>
  <c r="CU285"/>
  <c r="CU481"/>
  <c r="CU311"/>
  <c r="CU485"/>
  <c r="CU310"/>
  <c r="CU245"/>
  <c r="CU477"/>
  <c r="CU309"/>
  <c r="CU297"/>
  <c r="CU482"/>
  <c r="M296" i="1"/>
  <c r="I296"/>
  <c r="K296" s="1"/>
  <c r="M284"/>
  <c r="I284"/>
  <c r="K284" s="1"/>
  <c r="I499"/>
  <c r="K499" s="1"/>
  <c r="H220"/>
  <c r="J220" s="1"/>
  <c r="M220"/>
  <c r="H494"/>
  <c r="J494" s="1"/>
  <c r="H475"/>
  <c r="J475" s="1"/>
  <c r="H474"/>
  <c r="J474" s="1"/>
  <c r="H473"/>
  <c r="J473" s="1"/>
  <c r="H500"/>
  <c r="J500" s="1"/>
  <c r="H472"/>
  <c r="J472" s="1"/>
  <c r="H471"/>
  <c r="J471" s="1"/>
  <c r="H499"/>
  <c r="J499" s="1"/>
  <c r="H470"/>
  <c r="J470" s="1"/>
  <c r="H498"/>
  <c r="J498" s="1"/>
  <c r="H469"/>
  <c r="J469" s="1"/>
  <c r="H468"/>
  <c r="J468" s="1"/>
  <c r="H497"/>
  <c r="J497" s="1"/>
  <c r="H496"/>
  <c r="J496" s="1"/>
  <c r="I467"/>
  <c r="K467" s="1"/>
  <c r="H495"/>
  <c r="J495" s="1"/>
  <c r="I473"/>
  <c r="K473" s="1"/>
  <c r="M221"/>
  <c r="I221"/>
  <c r="K221" s="1"/>
  <c r="I471"/>
  <c r="K471" s="1"/>
  <c r="H309"/>
  <c r="J309" s="1"/>
  <c r="I469"/>
  <c r="K469" s="1"/>
  <c r="M467"/>
  <c r="I475"/>
  <c r="K475" s="1"/>
  <c r="M468"/>
  <c r="M470"/>
  <c r="M494"/>
  <c r="M498"/>
  <c r="M500"/>
  <c r="I468"/>
  <c r="K468" s="1"/>
  <c r="I470"/>
  <c r="K470" s="1"/>
  <c r="I472"/>
  <c r="K472" s="1"/>
  <c r="I474"/>
  <c r="K474" s="1"/>
  <c r="I494"/>
  <c r="K494" s="1"/>
  <c r="I496"/>
  <c r="K496" s="1"/>
  <c r="I498"/>
  <c r="K498" s="1"/>
  <c r="I500"/>
  <c r="K500" s="1"/>
  <c r="M469"/>
  <c r="M473"/>
  <c r="M495"/>
  <c r="M499"/>
  <c r="M309"/>
  <c r="I310"/>
  <c r="K310" s="1"/>
  <c r="M310"/>
  <c r="M314"/>
  <c r="M308"/>
  <c r="I308"/>
  <c r="K308" s="1"/>
  <c r="H314"/>
  <c r="J314" s="1"/>
  <c r="I312"/>
  <c r="K312" s="1"/>
  <c r="M245"/>
  <c r="I245"/>
  <c r="K245" s="1"/>
  <c r="I313"/>
  <c r="K313" s="1"/>
  <c r="M312"/>
  <c r="H312"/>
  <c r="J312" s="1"/>
  <c r="I311"/>
  <c r="K311" s="1"/>
  <c r="M253"/>
  <c r="I253"/>
  <c r="K253" s="1"/>
  <c r="M311"/>
  <c r="M313"/>
  <c r="M121"/>
  <c r="M120"/>
  <c r="H119"/>
  <c r="J119" s="1"/>
  <c r="M118"/>
  <c r="N463" i="4" l="1"/>
  <c r="N457"/>
  <c r="N442"/>
  <c r="U252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40" i="2"/>
  <c r="DO540"/>
  <c r="DN540"/>
  <c r="DM540"/>
  <c r="DL540"/>
  <c r="DK540"/>
  <c r="DJ540"/>
  <c r="DI540"/>
  <c r="DH540"/>
  <c r="DG540"/>
  <c r="DF540"/>
  <c r="DE540"/>
  <c r="DD540"/>
  <c r="DC540"/>
  <c r="DB540"/>
  <c r="CR540"/>
  <c r="CQ540"/>
  <c r="CP540"/>
  <c r="CO540"/>
  <c r="CN540"/>
  <c r="DP539"/>
  <c r="DO539"/>
  <c r="DN539"/>
  <c r="DM539"/>
  <c r="DL539"/>
  <c r="DK539"/>
  <c r="DJ539"/>
  <c r="DI539"/>
  <c r="DH539"/>
  <c r="DG539"/>
  <c r="DF539"/>
  <c r="DE539"/>
  <c r="DD539"/>
  <c r="DC539"/>
  <c r="DB539"/>
  <c r="CR539"/>
  <c r="CQ539"/>
  <c r="CP539"/>
  <c r="CO539"/>
  <c r="CN539"/>
  <c r="DP538"/>
  <c r="DO538"/>
  <c r="DN538"/>
  <c r="DM538"/>
  <c r="DL538"/>
  <c r="DK538"/>
  <c r="DJ538"/>
  <c r="DI538"/>
  <c r="DH538"/>
  <c r="DG538"/>
  <c r="DF538"/>
  <c r="DE538"/>
  <c r="DD538"/>
  <c r="DC538"/>
  <c r="DB538"/>
  <c r="CR538"/>
  <c r="CQ538"/>
  <c r="CP538"/>
  <c r="CO538"/>
  <c r="CN538"/>
  <c r="DP537"/>
  <c r="DO537"/>
  <c r="DN537"/>
  <c r="DM537"/>
  <c r="DL537"/>
  <c r="DK537"/>
  <c r="DJ537"/>
  <c r="DI537"/>
  <c r="DH537"/>
  <c r="DG537"/>
  <c r="DF537"/>
  <c r="DE537"/>
  <c r="DD537"/>
  <c r="DC537"/>
  <c r="DB537"/>
  <c r="CR537"/>
  <c r="CQ537"/>
  <c r="CP537"/>
  <c r="CO537"/>
  <c r="CN537"/>
  <c r="DP536"/>
  <c r="DO536"/>
  <c r="DN536"/>
  <c r="DM536"/>
  <c r="DL536"/>
  <c r="DK536"/>
  <c r="DJ536"/>
  <c r="DI536"/>
  <c r="DH536"/>
  <c r="DG536"/>
  <c r="DF536"/>
  <c r="DE536"/>
  <c r="DD536"/>
  <c r="DC536"/>
  <c r="DB536"/>
  <c r="CR536"/>
  <c r="CQ536"/>
  <c r="CP536"/>
  <c r="CO536"/>
  <c r="CN536"/>
  <c r="DP535"/>
  <c r="DO535"/>
  <c r="DN535"/>
  <c r="DM535"/>
  <c r="DL535"/>
  <c r="DK535"/>
  <c r="DJ535"/>
  <c r="DI535"/>
  <c r="DH535"/>
  <c r="DG535"/>
  <c r="DF535"/>
  <c r="DE535"/>
  <c r="DD535"/>
  <c r="DC535"/>
  <c r="DB535"/>
  <c r="CR535"/>
  <c r="CQ535"/>
  <c r="CP535"/>
  <c r="CO535"/>
  <c r="CN535"/>
  <c r="DP534"/>
  <c r="DO534"/>
  <c r="DN534"/>
  <c r="DM534"/>
  <c r="DL534"/>
  <c r="DK534"/>
  <c r="DJ534"/>
  <c r="DI534"/>
  <c r="DH534"/>
  <c r="DG534"/>
  <c r="DF534"/>
  <c r="DE534"/>
  <c r="DD534"/>
  <c r="DC534"/>
  <c r="DB534"/>
  <c r="CR534"/>
  <c r="CQ534"/>
  <c r="CP534"/>
  <c r="CO534"/>
  <c r="CN534"/>
  <c r="DP533"/>
  <c r="DO533"/>
  <c r="DN533"/>
  <c r="DM533"/>
  <c r="DL533"/>
  <c r="DK533"/>
  <c r="DJ533"/>
  <c r="DI533"/>
  <c r="DH533"/>
  <c r="DG533"/>
  <c r="DF533"/>
  <c r="DE533"/>
  <c r="DD533"/>
  <c r="DC533"/>
  <c r="DB533"/>
  <c r="CR533"/>
  <c r="CQ533"/>
  <c r="CP533"/>
  <c r="CO533"/>
  <c r="CN533"/>
  <c r="DP532"/>
  <c r="DO532"/>
  <c r="DN532"/>
  <c r="DM532"/>
  <c r="DL532"/>
  <c r="DK532"/>
  <c r="DJ532"/>
  <c r="DI532"/>
  <c r="DH532"/>
  <c r="DG532"/>
  <c r="DF532"/>
  <c r="DE532"/>
  <c r="DD532"/>
  <c r="DC532"/>
  <c r="DB532"/>
  <c r="CR532"/>
  <c r="CQ532"/>
  <c r="CP532"/>
  <c r="CO532"/>
  <c r="CN532"/>
  <c r="DP531"/>
  <c r="DO531"/>
  <c r="DN531"/>
  <c r="DM531"/>
  <c r="DL531"/>
  <c r="DK531"/>
  <c r="DJ531"/>
  <c r="DI531"/>
  <c r="DH531"/>
  <c r="DG531"/>
  <c r="DF531"/>
  <c r="DE531"/>
  <c r="DD531"/>
  <c r="DC531"/>
  <c r="DB531"/>
  <c r="CR531"/>
  <c r="CQ531"/>
  <c r="CP531"/>
  <c r="CO531"/>
  <c r="CN531"/>
  <c r="DP530"/>
  <c r="DO530"/>
  <c r="DN530"/>
  <c r="DM530"/>
  <c r="DL530"/>
  <c r="DK530"/>
  <c r="DJ530"/>
  <c r="DI530"/>
  <c r="DH530"/>
  <c r="DG530"/>
  <c r="DF530"/>
  <c r="DE530"/>
  <c r="DD530"/>
  <c r="DC530"/>
  <c r="DB530"/>
  <c r="CR530"/>
  <c r="CQ530"/>
  <c r="CP530"/>
  <c r="CO530"/>
  <c r="CN530"/>
  <c r="DP529"/>
  <c r="DO529"/>
  <c r="DN529"/>
  <c r="DM529"/>
  <c r="DL529"/>
  <c r="DK529"/>
  <c r="DJ529"/>
  <c r="DI529"/>
  <c r="DH529"/>
  <c r="DG529"/>
  <c r="DF529"/>
  <c r="DE529"/>
  <c r="DD529"/>
  <c r="DC529"/>
  <c r="DB529"/>
  <c r="CR529"/>
  <c r="CQ529"/>
  <c r="CP529"/>
  <c r="CO529"/>
  <c r="CN529"/>
  <c r="DP528"/>
  <c r="DO528"/>
  <c r="DN528"/>
  <c r="DM528"/>
  <c r="DL528"/>
  <c r="DK528"/>
  <c r="DJ528"/>
  <c r="DI528"/>
  <c r="DH528"/>
  <c r="DG528"/>
  <c r="DF528"/>
  <c r="DE528"/>
  <c r="DD528"/>
  <c r="DC528"/>
  <c r="DB528"/>
  <c r="CR528"/>
  <c r="CQ528"/>
  <c r="CP528"/>
  <c r="CO528"/>
  <c r="CN528"/>
  <c r="DP527"/>
  <c r="DO527"/>
  <c r="DN527"/>
  <c r="DM527"/>
  <c r="DL527"/>
  <c r="DK527"/>
  <c r="DJ527"/>
  <c r="DI527"/>
  <c r="DH527"/>
  <c r="DG527"/>
  <c r="DF527"/>
  <c r="DE527"/>
  <c r="DD527"/>
  <c r="DC527"/>
  <c r="DB527"/>
  <c r="CR527"/>
  <c r="CQ527"/>
  <c r="CP527"/>
  <c r="CO527"/>
  <c r="CN527"/>
  <c r="DP526"/>
  <c r="DO526"/>
  <c r="DN526"/>
  <c r="DM526"/>
  <c r="DL526"/>
  <c r="DK526"/>
  <c r="DJ526"/>
  <c r="DI526"/>
  <c r="DH526"/>
  <c r="DG526"/>
  <c r="DF526"/>
  <c r="DE526"/>
  <c r="DD526"/>
  <c r="DC526"/>
  <c r="DB526"/>
  <c r="CR526"/>
  <c r="CQ526"/>
  <c r="CP526"/>
  <c r="CO526"/>
  <c r="CN526"/>
  <c r="DP525"/>
  <c r="DO525"/>
  <c r="DN525"/>
  <c r="DM525"/>
  <c r="DL525"/>
  <c r="DK525"/>
  <c r="DJ525"/>
  <c r="DI525"/>
  <c r="DH525"/>
  <c r="DG525"/>
  <c r="DF525"/>
  <c r="DE525"/>
  <c r="DD525"/>
  <c r="DC525"/>
  <c r="DB525"/>
  <c r="CR525"/>
  <c r="CQ525"/>
  <c r="CP525"/>
  <c r="CO525"/>
  <c r="CN525"/>
  <c r="DP524"/>
  <c r="DO524"/>
  <c r="DN524"/>
  <c r="DM524"/>
  <c r="DL524"/>
  <c r="DK524"/>
  <c r="DJ524"/>
  <c r="DI524"/>
  <c r="DH524"/>
  <c r="DG524"/>
  <c r="DF524"/>
  <c r="DE524"/>
  <c r="DD524"/>
  <c r="DC524"/>
  <c r="DB524"/>
  <c r="CR524"/>
  <c r="CQ524"/>
  <c r="CP524"/>
  <c r="CO524"/>
  <c r="CN524"/>
  <c r="DP523"/>
  <c r="DO523"/>
  <c r="DN523"/>
  <c r="DM523"/>
  <c r="DL523"/>
  <c r="DK523"/>
  <c r="DJ523"/>
  <c r="DI523"/>
  <c r="DH523"/>
  <c r="DG523"/>
  <c r="DF523"/>
  <c r="DE523"/>
  <c r="DD523"/>
  <c r="DC523"/>
  <c r="DB523"/>
  <c r="CR523"/>
  <c r="CQ523"/>
  <c r="CP523"/>
  <c r="CO523"/>
  <c r="CN523"/>
  <c r="DP522"/>
  <c r="DO522"/>
  <c r="DN522"/>
  <c r="DM522"/>
  <c r="DL522"/>
  <c r="DK522"/>
  <c r="DJ522"/>
  <c r="DI522"/>
  <c r="DH522"/>
  <c r="DG522"/>
  <c r="DF522"/>
  <c r="DE522"/>
  <c r="DD522"/>
  <c r="DC522"/>
  <c r="DB522"/>
  <c r="CR522"/>
  <c r="CQ522"/>
  <c r="CP522"/>
  <c r="CO522"/>
  <c r="CN522"/>
  <c r="DP521"/>
  <c r="DO521"/>
  <c r="DN521"/>
  <c r="DM521"/>
  <c r="DL521"/>
  <c r="DK521"/>
  <c r="DJ521"/>
  <c r="DI521"/>
  <c r="DH521"/>
  <c r="DG521"/>
  <c r="DF521"/>
  <c r="DE521"/>
  <c r="DD521"/>
  <c r="DC521"/>
  <c r="DB521"/>
  <c r="CR521"/>
  <c r="CQ521"/>
  <c r="CP521"/>
  <c r="CO521"/>
  <c r="CN521"/>
  <c r="DP520"/>
  <c r="DO520"/>
  <c r="DN520"/>
  <c r="DM520"/>
  <c r="DL520"/>
  <c r="DK520"/>
  <c r="DJ520"/>
  <c r="DI520"/>
  <c r="DH520"/>
  <c r="DG520"/>
  <c r="DF520"/>
  <c r="DE520"/>
  <c r="DD520"/>
  <c r="DC520"/>
  <c r="DB520"/>
  <c r="CR520"/>
  <c r="CQ520"/>
  <c r="CP520"/>
  <c r="CO520"/>
  <c r="CN520"/>
  <c r="DP519"/>
  <c r="DO519"/>
  <c r="DN519"/>
  <c r="DM519"/>
  <c r="DL519"/>
  <c r="DK519"/>
  <c r="DJ519"/>
  <c r="DI519"/>
  <c r="DH519"/>
  <c r="DG519"/>
  <c r="DF519"/>
  <c r="DE519"/>
  <c r="DD519"/>
  <c r="DC519"/>
  <c r="DB519"/>
  <c r="CR519"/>
  <c r="CQ519"/>
  <c r="CP519"/>
  <c r="CO519"/>
  <c r="CN519"/>
  <c r="DP518"/>
  <c r="DO518"/>
  <c r="DN518"/>
  <c r="DM518"/>
  <c r="DL518"/>
  <c r="DK518"/>
  <c r="DJ518"/>
  <c r="DI518"/>
  <c r="DH518"/>
  <c r="DG518"/>
  <c r="DF518"/>
  <c r="DE518"/>
  <c r="DD518"/>
  <c r="DC518"/>
  <c r="DB518"/>
  <c r="CR518"/>
  <c r="CQ518"/>
  <c r="CP518"/>
  <c r="CO518"/>
  <c r="CN518"/>
  <c r="DP517"/>
  <c r="DO517"/>
  <c r="DN517"/>
  <c r="DM517"/>
  <c r="DL517"/>
  <c r="DK517"/>
  <c r="DJ517"/>
  <c r="DI517"/>
  <c r="DH517"/>
  <c r="DG517"/>
  <c r="DF517"/>
  <c r="DE517"/>
  <c r="DD517"/>
  <c r="DC517"/>
  <c r="DB517"/>
  <c r="CR517"/>
  <c r="CQ517"/>
  <c r="CP517"/>
  <c r="CO517"/>
  <c r="CN517"/>
  <c r="DP516"/>
  <c r="DO516"/>
  <c r="DN516"/>
  <c r="DM516"/>
  <c r="DL516"/>
  <c r="DK516"/>
  <c r="DJ516"/>
  <c r="DI516"/>
  <c r="DH516"/>
  <c r="DG516"/>
  <c r="DF516"/>
  <c r="DE516"/>
  <c r="DD516"/>
  <c r="DC516"/>
  <c r="DB516"/>
  <c r="CR516"/>
  <c r="CQ516"/>
  <c r="CP516"/>
  <c r="CO516"/>
  <c r="CN516"/>
  <c r="DP515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FS509"/>
  <c r="FR509"/>
  <c r="FQ509"/>
  <c r="FP509"/>
  <c r="FO509"/>
  <c r="FN509"/>
  <c r="FM509"/>
  <c r="FL509"/>
  <c r="FK509"/>
  <c r="FJ509"/>
  <c r="FI509"/>
  <c r="FH509"/>
  <c r="FG509"/>
  <c r="FF509"/>
  <c r="FE509"/>
  <c r="FD509"/>
  <c r="FC509"/>
  <c r="FB509"/>
  <c r="FA509"/>
  <c r="EZ509"/>
  <c r="EY509"/>
  <c r="EX509"/>
  <c r="EW509"/>
  <c r="EV509"/>
  <c r="EU509"/>
  <c r="ET509"/>
  <c r="ES509"/>
  <c r="ER509"/>
  <c r="EQ509"/>
  <c r="EP509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FS508"/>
  <c r="FR508"/>
  <c r="FQ508"/>
  <c r="FP508"/>
  <c r="FO508"/>
  <c r="FN508"/>
  <c r="FM508"/>
  <c r="FL508"/>
  <c r="FK508"/>
  <c r="FJ508"/>
  <c r="FI508"/>
  <c r="FH508"/>
  <c r="FG508"/>
  <c r="FF508"/>
  <c r="FE508"/>
  <c r="FD508"/>
  <c r="FC508"/>
  <c r="FB508"/>
  <c r="FA508"/>
  <c r="EZ508"/>
  <c r="EY508"/>
  <c r="EX508"/>
  <c r="EW508"/>
  <c r="EV508"/>
  <c r="EU508"/>
  <c r="ET508"/>
  <c r="ES508"/>
  <c r="ER508"/>
  <c r="EQ508"/>
  <c r="EP508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FS507"/>
  <c r="FR507"/>
  <c r="FQ507"/>
  <c r="FP507"/>
  <c r="FO507"/>
  <c r="FN507"/>
  <c r="FM507"/>
  <c r="FL507"/>
  <c r="FK507"/>
  <c r="FJ507"/>
  <c r="FI507"/>
  <c r="FH507"/>
  <c r="FG507"/>
  <c r="FF507"/>
  <c r="FE507"/>
  <c r="FD507"/>
  <c r="FC507"/>
  <c r="FB507"/>
  <c r="FA507"/>
  <c r="EZ507"/>
  <c r="EY507"/>
  <c r="EX507"/>
  <c r="EW507"/>
  <c r="EV507"/>
  <c r="EU507"/>
  <c r="ET507"/>
  <c r="ES507"/>
  <c r="ER507"/>
  <c r="EQ507"/>
  <c r="EP507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FS506"/>
  <c r="FR506"/>
  <c r="FQ506"/>
  <c r="FP506"/>
  <c r="FO506"/>
  <c r="FN506"/>
  <c r="FM506"/>
  <c r="FL506"/>
  <c r="FK506"/>
  <c r="FJ506"/>
  <c r="FI506"/>
  <c r="FH506"/>
  <c r="FG506"/>
  <c r="FF506"/>
  <c r="FE506"/>
  <c r="FD506"/>
  <c r="FC506"/>
  <c r="FB506"/>
  <c r="FA506"/>
  <c r="EZ506"/>
  <c r="EY506"/>
  <c r="EX506"/>
  <c r="EW506"/>
  <c r="EV506"/>
  <c r="EU506"/>
  <c r="ET506"/>
  <c r="ES506"/>
  <c r="ER506"/>
  <c r="EQ506"/>
  <c r="EP506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FS505"/>
  <c r="FR505"/>
  <c r="FQ505"/>
  <c r="FP505"/>
  <c r="FO505"/>
  <c r="FN505"/>
  <c r="FM505"/>
  <c r="FL505"/>
  <c r="FK505"/>
  <c r="FJ505"/>
  <c r="FI505"/>
  <c r="FH505"/>
  <c r="FG505"/>
  <c r="FF505"/>
  <c r="FE505"/>
  <c r="FD505"/>
  <c r="FC505"/>
  <c r="FB505"/>
  <c r="FA505"/>
  <c r="EZ505"/>
  <c r="EY505"/>
  <c r="EX505"/>
  <c r="EW505"/>
  <c r="EV505"/>
  <c r="EU505"/>
  <c r="ET505"/>
  <c r="ES505"/>
  <c r="ER505"/>
  <c r="EQ505"/>
  <c r="EP505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FS504"/>
  <c r="FR504"/>
  <c r="FQ504"/>
  <c r="FP504"/>
  <c r="FO504"/>
  <c r="FN504"/>
  <c r="FM504"/>
  <c r="FL504"/>
  <c r="FK504"/>
  <c r="FJ504"/>
  <c r="FI504"/>
  <c r="FH504"/>
  <c r="FG504"/>
  <c r="FF504"/>
  <c r="FE504"/>
  <c r="FD504"/>
  <c r="FC504"/>
  <c r="FB504"/>
  <c r="FA504"/>
  <c r="EZ504"/>
  <c r="EY504"/>
  <c r="EX504"/>
  <c r="EW504"/>
  <c r="EV504"/>
  <c r="EU504"/>
  <c r="ET504"/>
  <c r="ES504"/>
  <c r="ER504"/>
  <c r="EQ504"/>
  <c r="EP504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FS503"/>
  <c r="FR503"/>
  <c r="FQ503"/>
  <c r="FP503"/>
  <c r="FO503"/>
  <c r="FN503"/>
  <c r="FM503"/>
  <c r="FL503"/>
  <c r="FK503"/>
  <c r="FJ503"/>
  <c r="FI503"/>
  <c r="FH503"/>
  <c r="FG503"/>
  <c r="FF503"/>
  <c r="FE503"/>
  <c r="FD503"/>
  <c r="FC503"/>
  <c r="FB503"/>
  <c r="FA503"/>
  <c r="EZ503"/>
  <c r="EY503"/>
  <c r="EX503"/>
  <c r="EW503"/>
  <c r="EV503"/>
  <c r="EU503"/>
  <c r="ET503"/>
  <c r="ES503"/>
  <c r="ER503"/>
  <c r="EQ503"/>
  <c r="EP503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FS502"/>
  <c r="FR502"/>
  <c r="FQ502"/>
  <c r="FP502"/>
  <c r="FO502"/>
  <c r="FN502"/>
  <c r="FM502"/>
  <c r="FL502"/>
  <c r="FK502"/>
  <c r="FJ502"/>
  <c r="FI502"/>
  <c r="FH502"/>
  <c r="FG502"/>
  <c r="FF502"/>
  <c r="FE502"/>
  <c r="FD502"/>
  <c r="FC502"/>
  <c r="FB502"/>
  <c r="FA502"/>
  <c r="EZ502"/>
  <c r="EY502"/>
  <c r="EX502"/>
  <c r="EW502"/>
  <c r="EV502"/>
  <c r="EU502"/>
  <c r="ET502"/>
  <c r="ES502"/>
  <c r="ER502"/>
  <c r="EQ502"/>
  <c r="EP502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FS501"/>
  <c r="FR501"/>
  <c r="FQ501"/>
  <c r="FP501"/>
  <c r="FO501"/>
  <c r="FN501"/>
  <c r="FM501"/>
  <c r="FL501"/>
  <c r="FK501"/>
  <c r="FJ501"/>
  <c r="FI501"/>
  <c r="FH501"/>
  <c r="FG501"/>
  <c r="FF501"/>
  <c r="FE501"/>
  <c r="FD501"/>
  <c r="FC501"/>
  <c r="FB501"/>
  <c r="FA501"/>
  <c r="EZ501"/>
  <c r="EY501"/>
  <c r="EX501"/>
  <c r="EW501"/>
  <c r="EV501"/>
  <c r="EU501"/>
  <c r="ET501"/>
  <c r="ES501"/>
  <c r="ER501"/>
  <c r="EQ501"/>
  <c r="EP501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FS500"/>
  <c r="FR500"/>
  <c r="FQ500"/>
  <c r="FP500"/>
  <c r="FO500"/>
  <c r="FN500"/>
  <c r="FM500"/>
  <c r="FL500"/>
  <c r="FK500"/>
  <c r="FJ500"/>
  <c r="FI500"/>
  <c r="FH500"/>
  <c r="FG500"/>
  <c r="FF500"/>
  <c r="FE500"/>
  <c r="FD500"/>
  <c r="FC500"/>
  <c r="FB500"/>
  <c r="FA500"/>
  <c r="EZ500"/>
  <c r="EY500"/>
  <c r="EX500"/>
  <c r="EW500"/>
  <c r="EV500"/>
  <c r="EU500"/>
  <c r="ET500"/>
  <c r="ES500"/>
  <c r="ER500"/>
  <c r="EQ500"/>
  <c r="EP500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FS499"/>
  <c r="FR499"/>
  <c r="FQ499"/>
  <c r="FP499"/>
  <c r="FO499"/>
  <c r="FN499"/>
  <c r="FM499"/>
  <c r="FL499"/>
  <c r="FK499"/>
  <c r="FJ499"/>
  <c r="FI499"/>
  <c r="FH499"/>
  <c r="FG499"/>
  <c r="FF499"/>
  <c r="FE499"/>
  <c r="FD499"/>
  <c r="FC499"/>
  <c r="FB499"/>
  <c r="FA499"/>
  <c r="EZ499"/>
  <c r="EY499"/>
  <c r="EX499"/>
  <c r="EW499"/>
  <c r="EV499"/>
  <c r="EU499"/>
  <c r="ET499"/>
  <c r="ES499"/>
  <c r="ER499"/>
  <c r="EQ499"/>
  <c r="EP499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FS498"/>
  <c r="FR498"/>
  <c r="FQ498"/>
  <c r="FP498"/>
  <c r="FO498"/>
  <c r="FN498"/>
  <c r="FM498"/>
  <c r="FL498"/>
  <c r="FK498"/>
  <c r="FJ498"/>
  <c r="FI498"/>
  <c r="FH498"/>
  <c r="FG498"/>
  <c r="FF498"/>
  <c r="FE498"/>
  <c r="FD498"/>
  <c r="FC498"/>
  <c r="FB498"/>
  <c r="FA498"/>
  <c r="EZ498"/>
  <c r="EY498"/>
  <c r="EX498"/>
  <c r="EW498"/>
  <c r="EV498"/>
  <c r="EU498"/>
  <c r="ET498"/>
  <c r="ES498"/>
  <c r="ER498"/>
  <c r="EQ498"/>
  <c r="EP498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FS497"/>
  <c r="FR497"/>
  <c r="FQ497"/>
  <c r="FP497"/>
  <c r="FO497"/>
  <c r="FN497"/>
  <c r="FM497"/>
  <c r="FL497"/>
  <c r="FK497"/>
  <c r="FJ497"/>
  <c r="FI497"/>
  <c r="FH497"/>
  <c r="FG497"/>
  <c r="FF497"/>
  <c r="FE497"/>
  <c r="FD497"/>
  <c r="FC497"/>
  <c r="FB497"/>
  <c r="FA497"/>
  <c r="EZ497"/>
  <c r="EY497"/>
  <c r="EX497"/>
  <c r="EW497"/>
  <c r="EV497"/>
  <c r="EU497"/>
  <c r="ET497"/>
  <c r="ES497"/>
  <c r="ER497"/>
  <c r="EQ497"/>
  <c r="EP497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CQ497"/>
  <c r="CP497"/>
  <c r="CO497"/>
  <c r="CN497"/>
  <c r="FS496"/>
  <c r="FR496"/>
  <c r="FQ496"/>
  <c r="FP496"/>
  <c r="FO496"/>
  <c r="FN496"/>
  <c r="FM496"/>
  <c r="FL496"/>
  <c r="FK496"/>
  <c r="FJ496"/>
  <c r="FI496"/>
  <c r="FH496"/>
  <c r="FG496"/>
  <c r="FF496"/>
  <c r="FE496"/>
  <c r="FD496"/>
  <c r="FC496"/>
  <c r="FB496"/>
  <c r="FA496"/>
  <c r="EZ496"/>
  <c r="EY496"/>
  <c r="EX496"/>
  <c r="EW496"/>
  <c r="EV496"/>
  <c r="EU496"/>
  <c r="ET496"/>
  <c r="ES496"/>
  <c r="ER496"/>
  <c r="EQ496"/>
  <c r="EP496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CQ496"/>
  <c r="CP496"/>
  <c r="CO496"/>
  <c r="CN496"/>
  <c r="FS495"/>
  <c r="FR495"/>
  <c r="FQ495"/>
  <c r="FP495"/>
  <c r="FO495"/>
  <c r="FN495"/>
  <c r="FM495"/>
  <c r="FL495"/>
  <c r="FK495"/>
  <c r="FJ495"/>
  <c r="FI495"/>
  <c r="FH495"/>
  <c r="FG495"/>
  <c r="FF495"/>
  <c r="FE495"/>
  <c r="FD495"/>
  <c r="FC495"/>
  <c r="FB495"/>
  <c r="FA495"/>
  <c r="EZ495"/>
  <c r="EY495"/>
  <c r="EX495"/>
  <c r="EW495"/>
  <c r="EV495"/>
  <c r="EU495"/>
  <c r="ET495"/>
  <c r="ES495"/>
  <c r="ER495"/>
  <c r="EQ495"/>
  <c r="EP495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R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FS469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FS468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FS467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V467"/>
  <c r="CR467"/>
  <c r="CQ467"/>
  <c r="CP467"/>
  <c r="CO467"/>
  <c r="CN467"/>
  <c r="FS466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V466"/>
  <c r="CR466"/>
  <c r="CQ466"/>
  <c r="CP466"/>
  <c r="CO466"/>
  <c r="CN466"/>
  <c r="FS465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V465"/>
  <c r="CR465"/>
  <c r="CQ465"/>
  <c r="CP465"/>
  <c r="CO465"/>
  <c r="CN465"/>
  <c r="FS464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V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V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V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V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V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V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V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V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V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V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V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V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V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V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V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V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V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V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V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V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V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V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 s="1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2" i="4" s="1"/>
  <c r="N302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1" i="4" s="1"/>
  <c r="N301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U306"/>
  <c r="L300" i="4" s="1"/>
  <c r="N300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U305"/>
  <c r="L299" i="4" s="1"/>
  <c r="N299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U304"/>
  <c r="L298" i="4" s="1"/>
  <c r="N298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297" i="4" s="1"/>
  <c r="N297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296" i="4" s="1"/>
  <c r="N296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295" i="4" s="1"/>
  <c r="N295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4" i="4" s="1"/>
  <c r="N294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T296"/>
  <c r="K291" i="4" s="1"/>
  <c r="C296" i="2"/>
  <c r="J291" i="4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T295"/>
  <c r="K290" i="4" s="1"/>
  <c r="C295" i="2"/>
  <c r="J290" i="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T294"/>
  <c r="K289" i="4" s="1"/>
  <c r="C294" i="2"/>
  <c r="J289" i="4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T293"/>
  <c r="K288" i="4" s="1"/>
  <c r="C293" i="2"/>
  <c r="J288" i="4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87" i="4" s="1"/>
  <c r="C292" i="2"/>
  <c r="J287" i="4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86" i="4" s="1"/>
  <c r="C291" i="2"/>
  <c r="J286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5" i="4" s="1"/>
  <c r="C290" i="2"/>
  <c r="J285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4" i="4" s="1"/>
  <c r="C289" i="2"/>
  <c r="J284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K283" i="4"/>
  <c r="C288" i="2"/>
  <c r="J283" i="4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2" i="4" s="1"/>
  <c r="C287" i="2"/>
  <c r="J282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R284"/>
  <c r="CQ284"/>
  <c r="CP284"/>
  <c r="CO284"/>
  <c r="CN284"/>
  <c r="U284"/>
  <c r="L280" i="4" s="1"/>
  <c r="N280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R283"/>
  <c r="CQ283"/>
  <c r="CP283"/>
  <c r="CO283"/>
  <c r="CN283"/>
  <c r="U283"/>
  <c r="L279" i="4" s="1"/>
  <c r="N279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Q282"/>
  <c r="CP282"/>
  <c r="CO282"/>
  <c r="CN282"/>
  <c r="U282"/>
  <c r="L278" i="4" s="1"/>
  <c r="N278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Q281"/>
  <c r="CP281"/>
  <c r="CO281"/>
  <c r="CN281"/>
  <c r="U281"/>
  <c r="L277" i="4" s="1"/>
  <c r="N277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R280"/>
  <c r="CQ280"/>
  <c r="CP280"/>
  <c r="CO280"/>
  <c r="CN280"/>
  <c r="U280"/>
  <c r="L276" i="4" s="1"/>
  <c r="N276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5" i="4" s="1"/>
  <c r="N275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4" i="4" s="1"/>
  <c r="N274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3" i="4" s="1"/>
  <c r="N273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2" i="4" s="1"/>
  <c r="N272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Q275"/>
  <c r="CP275"/>
  <c r="CO275"/>
  <c r="CN275"/>
  <c r="U275"/>
  <c r="L271" i="4" s="1"/>
  <c r="N271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T270"/>
  <c r="K266" i="4" s="1"/>
  <c r="N266" s="1"/>
  <c r="FS269" i="2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T269"/>
  <c r="K265" i="4" s="1"/>
  <c r="N265" s="1"/>
  <c r="FS268" i="2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U268"/>
  <c r="L264" i="4" s="1"/>
  <c r="T268" i="2"/>
  <c r="K264" i="4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U249"/>
  <c r="L247" i="4" s="1"/>
  <c r="N247" s="1"/>
  <c r="FS248" i="2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Q248"/>
  <c r="CP248"/>
  <c r="CO248"/>
  <c r="CN248"/>
  <c r="U248"/>
  <c r="L246" i="4" s="1"/>
  <c r="N246" s="1"/>
  <c r="FS247" i="2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Q247"/>
  <c r="CP247"/>
  <c r="CO247"/>
  <c r="CN247"/>
  <c r="U247"/>
  <c r="L245" i="4" s="1"/>
  <c r="N245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16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66" i="1"/>
  <c r="M466" s="1"/>
  <c r="B465"/>
  <c r="H465" s="1"/>
  <c r="J465" s="1"/>
  <c r="B464"/>
  <c r="H464" s="1"/>
  <c r="J464" s="1"/>
  <c r="B463"/>
  <c r="M463" s="1"/>
  <c r="B462"/>
  <c r="H462" s="1"/>
  <c r="J462" s="1"/>
  <c r="B461"/>
  <c r="H461" s="1"/>
  <c r="J461" s="1"/>
  <c r="B460"/>
  <c r="M460" s="1"/>
  <c r="B459"/>
  <c r="I459" s="1"/>
  <c r="K459" s="1"/>
  <c r="B458"/>
  <c r="I458" s="1"/>
  <c r="K458" s="1"/>
  <c r="B457"/>
  <c r="H457" s="1"/>
  <c r="J457" s="1"/>
  <c r="B456"/>
  <c r="I456" s="1"/>
  <c r="K456" s="1"/>
  <c r="B455"/>
  <c r="I455" s="1"/>
  <c r="K455" s="1"/>
  <c r="B454"/>
  <c r="I454" s="1"/>
  <c r="K454" s="1"/>
  <c r="B453"/>
  <c r="I453" s="1"/>
  <c r="K453" s="1"/>
  <c r="B452"/>
  <c r="I452" s="1"/>
  <c r="K452" s="1"/>
  <c r="B451"/>
  <c r="H451" s="1"/>
  <c r="J451" s="1"/>
  <c r="B450"/>
  <c r="I450" s="1"/>
  <c r="K450" s="1"/>
  <c r="B449"/>
  <c r="I449" s="1"/>
  <c r="K449" s="1"/>
  <c r="B448"/>
  <c r="M448" s="1"/>
  <c r="B447"/>
  <c r="I447" s="1"/>
  <c r="K447" s="1"/>
  <c r="B446"/>
  <c r="I446" s="1"/>
  <c r="K446" s="1"/>
  <c r="B445"/>
  <c r="I445" s="1"/>
  <c r="K445" s="1"/>
  <c r="B444"/>
  <c r="I444" s="1"/>
  <c r="K444" s="1"/>
  <c r="B443"/>
  <c r="I443" s="1"/>
  <c r="K443" s="1"/>
  <c r="B442"/>
  <c r="H442" s="1"/>
  <c r="J442" s="1"/>
  <c r="B441"/>
  <c r="I441" s="1"/>
  <c r="K441" s="1"/>
  <c r="B440"/>
  <c r="I440" s="1"/>
  <c r="K440" s="1"/>
  <c r="B439"/>
  <c r="H439" s="1"/>
  <c r="J439" s="1"/>
  <c r="B438"/>
  <c r="I438" s="1"/>
  <c r="K438" s="1"/>
  <c r="B437"/>
  <c r="I437" s="1"/>
  <c r="K437" s="1"/>
  <c r="B436"/>
  <c r="I436" s="1"/>
  <c r="K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H430" s="1"/>
  <c r="J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H424" s="1"/>
  <c r="J424" s="1"/>
  <c r="B423"/>
  <c r="I423" s="1"/>
  <c r="K423" s="1"/>
  <c r="B422"/>
  <c r="I422" s="1"/>
  <c r="K422" s="1"/>
  <c r="B421"/>
  <c r="H421" s="1"/>
  <c r="J421" s="1"/>
  <c r="B420"/>
  <c r="I420" s="1"/>
  <c r="K420" s="1"/>
  <c r="B419"/>
  <c r="I419" s="1"/>
  <c r="K419" s="1"/>
  <c r="B418"/>
  <c r="H418" s="1"/>
  <c r="J418" s="1"/>
  <c r="B417"/>
  <c r="M417" s="1"/>
  <c r="B416"/>
  <c r="M416" s="1"/>
  <c r="B415"/>
  <c r="M415" s="1"/>
  <c r="B414"/>
  <c r="M414" s="1"/>
  <c r="B413"/>
  <c r="M413" s="1"/>
  <c r="B412"/>
  <c r="H412" s="1"/>
  <c r="J412" s="1"/>
  <c r="B411"/>
  <c r="M411" s="1"/>
  <c r="B410"/>
  <c r="M410" s="1"/>
  <c r="B409"/>
  <c r="M409" s="1"/>
  <c r="B408"/>
  <c r="M408" s="1"/>
  <c r="B407"/>
  <c r="M407" s="1"/>
  <c r="B406"/>
  <c r="H406" s="1"/>
  <c r="J406" s="1"/>
  <c r="B405"/>
  <c r="M405" s="1"/>
  <c r="B404"/>
  <c r="M404" s="1"/>
  <c r="B403"/>
  <c r="I403" s="1"/>
  <c r="K403" s="1"/>
  <c r="B402"/>
  <c r="M402" s="1"/>
  <c r="B401"/>
  <c r="M401" s="1"/>
  <c r="B400"/>
  <c r="H400" s="1"/>
  <c r="J400" s="1"/>
  <c r="B399"/>
  <c r="M399" s="1"/>
  <c r="B398"/>
  <c r="M398" s="1"/>
  <c r="B397"/>
  <c r="M397" s="1"/>
  <c r="B396"/>
  <c r="M396" s="1"/>
  <c r="B395"/>
  <c r="M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I385" s="1"/>
  <c r="K385" s="1"/>
  <c r="B384"/>
  <c r="M384" s="1"/>
  <c r="B383"/>
  <c r="M383" s="1"/>
  <c r="B382"/>
  <c r="H382" s="1"/>
  <c r="J382" s="1"/>
  <c r="B381"/>
  <c r="M381" s="1"/>
  <c r="B380"/>
  <c r="M380" s="1"/>
  <c r="B379"/>
  <c r="M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I367" s="1"/>
  <c r="K36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M335" s="1"/>
  <c r="B334"/>
  <c r="M334" s="1"/>
  <c r="B333"/>
  <c r="M333" s="1"/>
  <c r="B332"/>
  <c r="H332" s="1"/>
  <c r="J332" s="1"/>
  <c r="B331"/>
  <c r="M331" s="1"/>
  <c r="B330"/>
  <c r="M330" s="1"/>
  <c r="B329"/>
  <c r="I329" s="1"/>
  <c r="K329" s="1"/>
  <c r="B328"/>
  <c r="M328" s="1"/>
  <c r="B327"/>
  <c r="M327" s="1"/>
  <c r="B326"/>
  <c r="H326" s="1"/>
  <c r="J326" s="1"/>
  <c r="B325"/>
  <c r="M325" s="1"/>
  <c r="B324"/>
  <c r="H324" s="1"/>
  <c r="J324" s="1"/>
  <c r="B323"/>
  <c r="H323" s="1"/>
  <c r="J323" s="1"/>
  <c r="B322"/>
  <c r="H322" s="1"/>
  <c r="J322" s="1"/>
  <c r="B321"/>
  <c r="H321" s="1"/>
  <c r="J321" s="1"/>
  <c r="B320"/>
  <c r="I320" s="1"/>
  <c r="K320" s="1"/>
  <c r="B319"/>
  <c r="H319" s="1"/>
  <c r="J319" s="1"/>
  <c r="B318"/>
  <c r="H318" s="1"/>
  <c r="J318" s="1"/>
  <c r="B317"/>
  <c r="H317" s="1"/>
  <c r="J317" s="1"/>
  <c r="B316"/>
  <c r="H316" s="1"/>
  <c r="J316" s="1"/>
  <c r="B315"/>
  <c r="H315" s="1"/>
  <c r="J315" s="1"/>
  <c r="B307"/>
  <c r="H307" s="1"/>
  <c r="J307" s="1"/>
  <c r="B306"/>
  <c r="I306" s="1"/>
  <c r="K306" s="1"/>
  <c r="B305"/>
  <c r="H305" s="1"/>
  <c r="J305" s="1"/>
  <c r="B304"/>
  <c r="H304" s="1"/>
  <c r="J304" s="1"/>
  <c r="B303"/>
  <c r="H303" s="1"/>
  <c r="J303" s="1"/>
  <c r="B302"/>
  <c r="H302" s="1"/>
  <c r="J302" s="1"/>
  <c r="B301"/>
  <c r="H301" s="1"/>
  <c r="J301" s="1"/>
  <c r="B300"/>
  <c r="H300" s="1"/>
  <c r="J300" s="1"/>
  <c r="B299"/>
  <c r="H299" s="1"/>
  <c r="J299" s="1"/>
  <c r="B298"/>
  <c r="H298" s="1"/>
  <c r="J298" s="1"/>
  <c r="B295"/>
  <c r="H295" s="1"/>
  <c r="J295" s="1"/>
  <c r="B294"/>
  <c r="H294" s="1"/>
  <c r="J294" s="1"/>
  <c r="B293"/>
  <c r="H293" s="1"/>
  <c r="J293" s="1"/>
  <c r="B292"/>
  <c r="H292" s="1"/>
  <c r="J292" s="1"/>
  <c r="B29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I277" s="1"/>
  <c r="K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I265" s="1"/>
  <c r="K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2"/>
  <c r="H252" s="1"/>
  <c r="J252" s="1"/>
  <c r="B251"/>
  <c r="I251" s="1"/>
  <c r="K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7" i="4" l="1"/>
  <c r="N291"/>
  <c r="CU224" i="2"/>
  <c r="CR225"/>
  <c r="CR228"/>
  <c r="CR231"/>
  <c r="CR234"/>
  <c r="CR237"/>
  <c r="CU239"/>
  <c r="CU250"/>
  <c r="DC50"/>
  <c r="CR98"/>
  <c r="CR46"/>
  <c r="CR247"/>
  <c r="CR6"/>
  <c r="CR89"/>
  <c r="CR171"/>
  <c r="CR185"/>
  <c r="CR219"/>
  <c r="CR224"/>
  <c r="CR227"/>
  <c r="CR230"/>
  <c r="CR233"/>
  <c r="CU521"/>
  <c r="CR83"/>
  <c r="N264" i="4"/>
  <c r="CR192" i="2"/>
  <c r="CR226"/>
  <c r="CR229"/>
  <c r="DC38"/>
  <c r="CR194"/>
  <c r="CR56"/>
  <c r="CR165"/>
  <c r="CU268"/>
  <c r="CU381"/>
  <c r="CU444"/>
  <c r="CR30"/>
  <c r="CR51"/>
  <c r="CR88"/>
  <c r="CU199"/>
  <c r="CR215"/>
  <c r="CV268"/>
  <c r="CU390"/>
  <c r="CU399"/>
  <c r="CU402"/>
  <c r="CU529"/>
  <c r="CU125"/>
  <c r="CU130"/>
  <c r="CU137"/>
  <c r="CU142"/>
  <c r="CR167"/>
  <c r="CU443"/>
  <c r="CU266"/>
  <c r="CU270"/>
  <c r="CU306"/>
  <c r="CU446"/>
  <c r="CU452"/>
  <c r="CR43"/>
  <c r="CR79"/>
  <c r="CU154"/>
  <c r="CU495"/>
  <c r="CU275"/>
  <c r="CU278"/>
  <c r="CR10"/>
  <c r="CU149"/>
  <c r="CU288"/>
  <c r="CU517"/>
  <c r="DJ24"/>
  <c r="DV24"/>
  <c r="CU182"/>
  <c r="CU187"/>
  <c r="CR95"/>
  <c r="CU192"/>
  <c r="CU290"/>
  <c r="CU525"/>
  <c r="CR63"/>
  <c r="CU251"/>
  <c r="CU513"/>
  <c r="CU537"/>
  <c r="DJ15"/>
  <c r="DV15"/>
  <c r="CR91"/>
  <c r="CU215"/>
  <c r="CU432"/>
  <c r="CU456"/>
  <c r="CU533"/>
  <c r="N284" i="4"/>
  <c r="N285"/>
  <c r="N289"/>
  <c r="N286"/>
  <c r="DB20" i="2"/>
  <c r="DB30"/>
  <c r="DB50"/>
  <c r="DB62"/>
  <c r="DF87"/>
  <c r="CU143"/>
  <c r="CU144"/>
  <c r="CU206"/>
  <c r="CU258"/>
  <c r="CU267"/>
  <c r="N282" i="4"/>
  <c r="CU300" i="2"/>
  <c r="CU316"/>
  <c r="CU320"/>
  <c r="CU324"/>
  <c r="CU328"/>
  <c r="CU332"/>
  <c r="CU336"/>
  <c r="CU340"/>
  <c r="CU344"/>
  <c r="CU368"/>
  <c r="CU372"/>
  <c r="CU376"/>
  <c r="CU387"/>
  <c r="CU419"/>
  <c r="CU431"/>
  <c r="CU434"/>
  <c r="CU437"/>
  <c r="CU440"/>
  <c r="CU468"/>
  <c r="CU472"/>
  <c r="CU512"/>
  <c r="CU528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9"/>
  <c r="CU261"/>
  <c r="CU272"/>
  <c r="CU283"/>
  <c r="CU308"/>
  <c r="CU407"/>
  <c r="CU416"/>
  <c r="CU422"/>
  <c r="CU425"/>
  <c r="CU428"/>
  <c r="CU463"/>
  <c r="CU469"/>
  <c r="CU499"/>
  <c r="CU503"/>
  <c r="CU507"/>
  <c r="CU519"/>
  <c r="CU522"/>
  <c r="CU535"/>
  <c r="CU538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2"/>
  <c r="CU260"/>
  <c r="CU280"/>
  <c r="N288" i="4"/>
  <c r="CU294" i="2"/>
  <c r="CU296"/>
  <c r="CU302"/>
  <c r="CU307"/>
  <c r="CU395"/>
  <c r="CU404"/>
  <c r="CU410"/>
  <c r="CU413"/>
  <c r="CU442"/>
  <c r="CU457"/>
  <c r="CU460"/>
  <c r="CU471"/>
  <c r="CU476"/>
  <c r="L195" i="4"/>
  <c r="N195" s="1"/>
  <c r="U491" i="2"/>
  <c r="DB5"/>
  <c r="DF84"/>
  <c r="DH108"/>
  <c r="CU146"/>
  <c r="CU191"/>
  <c r="CU196"/>
  <c r="CU207"/>
  <c r="CU210"/>
  <c r="CU216"/>
  <c r="CU219"/>
  <c r="CU238"/>
  <c r="CU246"/>
  <c r="CU274"/>
  <c r="CU277"/>
  <c r="CU287"/>
  <c r="CU299"/>
  <c r="CU319"/>
  <c r="CU323"/>
  <c r="CU327"/>
  <c r="CU331"/>
  <c r="CU335"/>
  <c r="CU339"/>
  <c r="CU343"/>
  <c r="CU347"/>
  <c r="CU371"/>
  <c r="CU375"/>
  <c r="CU379"/>
  <c r="CU383"/>
  <c r="CU392"/>
  <c r="CU398"/>
  <c r="CU401"/>
  <c r="CU418"/>
  <c r="CU424"/>
  <c r="CU430"/>
  <c r="CU439"/>
  <c r="CU445"/>
  <c r="CU448"/>
  <c r="CU451"/>
  <c r="CU516"/>
  <c r="CU532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97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71"/>
  <c r="CU289"/>
  <c r="N290" i="4"/>
  <c r="CV296" i="2"/>
  <c r="CU301"/>
  <c r="CU303"/>
  <c r="CU304"/>
  <c r="CU305"/>
  <c r="CU380"/>
  <c r="CU386"/>
  <c r="CU389"/>
  <c r="CU406"/>
  <c r="CU412"/>
  <c r="CU415"/>
  <c r="CU427"/>
  <c r="CU433"/>
  <c r="CU436"/>
  <c r="CU438"/>
  <c r="CU470"/>
  <c r="CU498"/>
  <c r="CU502"/>
  <c r="CU506"/>
  <c r="CU510"/>
  <c r="CU523"/>
  <c r="CU526"/>
  <c r="CU539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7"/>
  <c r="CV287"/>
  <c r="CU291"/>
  <c r="CU394"/>
  <c r="CU400"/>
  <c r="CU403"/>
  <c r="CU420"/>
  <c r="CU421"/>
  <c r="CU426"/>
  <c r="CU450"/>
  <c r="CU459"/>
  <c r="CU475"/>
  <c r="CR11"/>
  <c r="G11" i="4"/>
  <c r="M11" s="1"/>
  <c r="CR18" i="2"/>
  <c r="G18" i="4"/>
  <c r="M18" s="1"/>
  <c r="CR19" i="2"/>
  <c r="G19" i="4"/>
  <c r="M19" s="1"/>
  <c r="CR29" i="2"/>
  <c r="G29" i="4"/>
  <c r="M29" s="1"/>
  <c r="U498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8"/>
  <c r="CU263"/>
  <c r="CU264"/>
  <c r="CU282"/>
  <c r="N283" i="4"/>
  <c r="CV289" i="2"/>
  <c r="CV291"/>
  <c r="CU318"/>
  <c r="CU322"/>
  <c r="CU326"/>
  <c r="CU330"/>
  <c r="CU334"/>
  <c r="CU338"/>
  <c r="CU342"/>
  <c r="CU346"/>
  <c r="CU370"/>
  <c r="CU374"/>
  <c r="CU378"/>
  <c r="CU382"/>
  <c r="CU388"/>
  <c r="CU391"/>
  <c r="CU397"/>
  <c r="CU408"/>
  <c r="CU409"/>
  <c r="CU447"/>
  <c r="CU462"/>
  <c r="CU465"/>
  <c r="CU466"/>
  <c r="CU520"/>
  <c r="CU536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6"/>
  <c r="CU279"/>
  <c r="CU293"/>
  <c r="CU385"/>
  <c r="CU396"/>
  <c r="CU453"/>
  <c r="CU454"/>
  <c r="CU474"/>
  <c r="CU497"/>
  <c r="CU501"/>
  <c r="CU505"/>
  <c r="CU509"/>
  <c r="CU511"/>
  <c r="CU514"/>
  <c r="CU527"/>
  <c r="CU530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90" i="2"/>
  <c r="L189" i="4"/>
  <c r="N189" s="1"/>
  <c r="L194"/>
  <c r="N194" s="1"/>
  <c r="U493" i="2"/>
  <c r="DB3"/>
  <c r="CU3" s="1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3"/>
  <c r="CU284"/>
  <c r="CU384"/>
  <c r="CU417"/>
  <c r="CU435"/>
  <c r="CU441"/>
  <c r="CR25"/>
  <c r="G25" i="4"/>
  <c r="M25" s="1"/>
  <c r="CR99" i="2"/>
  <c r="G99" i="4"/>
  <c r="M99" s="1"/>
  <c r="CR3" i="2"/>
  <c r="DB14"/>
  <c r="CU14" s="1"/>
  <c r="DB23"/>
  <c r="DB43"/>
  <c r="CR53"/>
  <c r="DF78"/>
  <c r="CR154"/>
  <c r="CU165"/>
  <c r="CU180"/>
  <c r="CU197"/>
  <c r="CU203"/>
  <c r="CU213"/>
  <c r="CU230"/>
  <c r="CU234"/>
  <c r="CU237"/>
  <c r="CU259"/>
  <c r="CU295"/>
  <c r="CU317"/>
  <c r="CU321"/>
  <c r="CU325"/>
  <c r="CU329"/>
  <c r="CU333"/>
  <c r="CU337"/>
  <c r="CU341"/>
  <c r="CU345"/>
  <c r="CU369"/>
  <c r="CU373"/>
  <c r="CU377"/>
  <c r="CU405"/>
  <c r="CU423"/>
  <c r="CU429"/>
  <c r="CU467"/>
  <c r="CU473"/>
  <c r="CU496"/>
  <c r="CU524"/>
  <c r="CU540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7"/>
  <c r="CU256"/>
  <c r="CU262"/>
  <c r="CU265"/>
  <c r="CU269"/>
  <c r="CU281"/>
  <c r="CU292"/>
  <c r="CU393"/>
  <c r="CU411"/>
  <c r="CU449"/>
  <c r="CU455"/>
  <c r="CU458"/>
  <c r="CU461"/>
  <c r="CU464"/>
  <c r="CU500"/>
  <c r="CU504"/>
  <c r="CU508"/>
  <c r="CU515"/>
  <c r="CU518"/>
  <c r="CU531"/>
  <c r="CU534"/>
  <c r="CR75"/>
  <c r="G75" i="4"/>
  <c r="M75" s="1"/>
  <c r="CR84" i="2"/>
  <c r="G84" i="4"/>
  <c r="M84" s="1"/>
  <c r="CR96" i="2"/>
  <c r="G96" i="4"/>
  <c r="M96" s="1"/>
  <c r="U494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CU60" s="1"/>
  <c r="DC65"/>
  <c r="DT67"/>
  <c r="DH75"/>
  <c r="DH78"/>
  <c r="DD79"/>
  <c r="DH81"/>
  <c r="DD82"/>
  <c r="DH84"/>
  <c r="DD85"/>
  <c r="DH87"/>
  <c r="DD88"/>
  <c r="DH90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70"/>
  <c r="CR275"/>
  <c r="CR277"/>
  <c r="CR279"/>
  <c r="CR281"/>
  <c r="CV290"/>
  <c r="DF70"/>
  <c r="CU70" s="1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8"/>
  <c r="DJ34"/>
  <c r="DV34"/>
  <c r="DD104"/>
  <c r="DB121"/>
  <c r="DB120"/>
  <c r="DB119"/>
  <c r="DB118"/>
  <c r="U472"/>
  <c r="L446" i="4" s="1"/>
  <c r="N446" s="1"/>
  <c r="U481" i="2"/>
  <c r="DB9"/>
  <c r="DJ10"/>
  <c r="DV10"/>
  <c r="DJ17"/>
  <c r="DV17"/>
  <c r="DB26"/>
  <c r="CR38"/>
  <c r="DC40"/>
  <c r="DB45"/>
  <c r="DF49"/>
  <c r="CR50"/>
  <c r="DT51"/>
  <c r="DC52"/>
  <c r="CU52" s="1"/>
  <c r="DB57"/>
  <c r="DF61"/>
  <c r="CR62"/>
  <c r="DT63"/>
  <c r="DC64"/>
  <c r="DH74"/>
  <c r="DH77"/>
  <c r="DD78"/>
  <c r="DH80"/>
  <c r="DD81"/>
  <c r="DH83"/>
  <c r="DD84"/>
  <c r="DH86"/>
  <c r="DD87"/>
  <c r="DH89"/>
  <c r="DD90"/>
  <c r="DH92"/>
  <c r="DD93"/>
  <c r="DH95"/>
  <c r="DD96"/>
  <c r="DH98"/>
  <c r="DD99"/>
  <c r="DF108"/>
  <c r="DH109"/>
  <c r="DC113"/>
  <c r="DQ114"/>
  <c r="DF115"/>
  <c r="DH116"/>
  <c r="DD175"/>
  <c r="EP177"/>
  <c r="CV293"/>
  <c r="DF69"/>
  <c r="DC70"/>
  <c r="DF103"/>
  <c r="DF107"/>
  <c r="U482"/>
  <c r="U473"/>
  <c r="L447" i="4" s="1"/>
  <c r="N447" s="1"/>
  <c r="DB12" i="2"/>
  <c r="DB19"/>
  <c r="DJ20"/>
  <c r="CU20" s="1"/>
  <c r="DV20"/>
  <c r="CR26"/>
  <c r="DJ27"/>
  <c r="DV27"/>
  <c r="DB40"/>
  <c r="DF44"/>
  <c r="CR45"/>
  <c r="DT46"/>
  <c r="DC47"/>
  <c r="DB52"/>
  <c r="DF56"/>
  <c r="CR57"/>
  <c r="DT58"/>
  <c r="DC59"/>
  <c r="DB64"/>
  <c r="DF66"/>
  <c r="DC67"/>
  <c r="DF102"/>
  <c r="DQ108"/>
  <c r="DH110"/>
  <c r="DB113"/>
  <c r="DP114"/>
  <c r="DQ115"/>
  <c r="DD170"/>
  <c r="EP172"/>
  <c r="CR186"/>
  <c r="DB32"/>
  <c r="DT68"/>
  <c r="DB70"/>
  <c r="DT72"/>
  <c r="DH106"/>
  <c r="DJ13"/>
  <c r="DV13"/>
  <c r="DB22"/>
  <c r="DB29"/>
  <c r="CU29" s="1"/>
  <c r="DJ30"/>
  <c r="CU30" s="1"/>
  <c r="DV30"/>
  <c r="DF39"/>
  <c r="DC42"/>
  <c r="DB47"/>
  <c r="DF51"/>
  <c r="DT53"/>
  <c r="DC54"/>
  <c r="DB59"/>
  <c r="DF63"/>
  <c r="DB67"/>
  <c r="DF74"/>
  <c r="CU74" s="1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DJ36"/>
  <c r="DV36"/>
  <c r="DJ33"/>
  <c r="DV33"/>
  <c r="CU33" s="1"/>
  <c r="DD103"/>
  <c r="DD107"/>
  <c r="U485"/>
  <c r="U476"/>
  <c r="L450" i="4" s="1"/>
  <c r="N450" s="1"/>
  <c r="CR221" i="2"/>
  <c r="I291" i="1"/>
  <c r="K291" s="1"/>
  <c r="DB8" i="2"/>
  <c r="CU8" s="1"/>
  <c r="DB15"/>
  <c r="DJ16"/>
  <c r="DV16"/>
  <c r="CU16" s="1"/>
  <c r="DJ23"/>
  <c r="DV23"/>
  <c r="DB42"/>
  <c r="DF46"/>
  <c r="DT48"/>
  <c r="DC49"/>
  <c r="CU49" s="1"/>
  <c r="DB54"/>
  <c r="CU54" s="1"/>
  <c r="DF58"/>
  <c r="DT60"/>
  <c r="DC61"/>
  <c r="DT65"/>
  <c r="DD102"/>
  <c r="CU102" s="1"/>
  <c r="DC108"/>
  <c r="DQ109"/>
  <c r="DF110"/>
  <c r="DH111"/>
  <c r="DB114"/>
  <c r="CU114" s="1"/>
  <c r="DC115"/>
  <c r="DQ116"/>
  <c r="CR153"/>
  <c r="DD172"/>
  <c r="EP174"/>
  <c r="U222"/>
  <c r="L222" i="4" s="1"/>
  <c r="N222" s="1"/>
  <c r="CR246" i="2"/>
  <c r="CR248"/>
  <c r="CV269"/>
  <c r="CR276"/>
  <c r="CR278"/>
  <c r="CR282"/>
  <c r="CU156"/>
  <c r="DF68"/>
  <c r="DC69"/>
  <c r="DF72"/>
  <c r="DF106"/>
  <c r="CR8"/>
  <c r="DJ9"/>
  <c r="DV9"/>
  <c r="DB18"/>
  <c r="DB25"/>
  <c r="CU25" s="1"/>
  <c r="DJ26"/>
  <c r="DV26"/>
  <c r="DB37"/>
  <c r="CU37" s="1"/>
  <c r="DF41"/>
  <c r="CU41" s="1"/>
  <c r="DT43"/>
  <c r="DC44"/>
  <c r="DB49"/>
  <c r="DF53"/>
  <c r="DT55"/>
  <c r="DC56"/>
  <c r="DB61"/>
  <c r="CU61" s="1"/>
  <c r="DC66"/>
  <c r="DH73"/>
  <c r="DH76"/>
  <c r="DH79"/>
  <c r="DD80"/>
  <c r="DH82"/>
  <c r="CU82" s="1"/>
  <c r="DD83"/>
  <c r="DH85"/>
  <c r="DD86"/>
  <c r="DH88"/>
  <c r="DD89"/>
  <c r="DH91"/>
  <c r="DD92"/>
  <c r="CU92" s="1"/>
  <c r="DH94"/>
  <c r="DD95"/>
  <c r="CU95" s="1"/>
  <c r="DH97"/>
  <c r="DD98"/>
  <c r="DF101"/>
  <c r="DB108"/>
  <c r="DP109"/>
  <c r="DQ110"/>
  <c r="DB115"/>
  <c r="DP116"/>
  <c r="DF117"/>
  <c r="DD167"/>
  <c r="CU167" s="1"/>
  <c r="EP169"/>
  <c r="I157" i="1"/>
  <c r="K157" s="1"/>
  <c r="DB35" i="2"/>
  <c r="DB69"/>
  <c r="DT71"/>
  <c r="DH105"/>
  <c r="DB4"/>
  <c r="CU4" s="1"/>
  <c r="DB11"/>
  <c r="CU11" s="1"/>
  <c r="DJ12"/>
  <c r="CU12" s="1"/>
  <c r="DV12"/>
  <c r="DJ19"/>
  <c r="DV19"/>
  <c r="DB28"/>
  <c r="CU28" s="1"/>
  <c r="DC39"/>
  <c r="CU39" s="1"/>
  <c r="DB44"/>
  <c r="DF48"/>
  <c r="DT50"/>
  <c r="DC51"/>
  <c r="DB56"/>
  <c r="DF60"/>
  <c r="DT62"/>
  <c r="DC63"/>
  <c r="DF65"/>
  <c r="CU65" s="1"/>
  <c r="DB66"/>
  <c r="DH100"/>
  <c r="DC109"/>
  <c r="DP110"/>
  <c r="DF111"/>
  <c r="DC116"/>
  <c r="DQ117"/>
  <c r="DD174"/>
  <c r="EP176"/>
  <c r="CU176" s="1"/>
  <c r="CV294"/>
  <c r="DJ32"/>
  <c r="DV32"/>
  <c r="DD106"/>
  <c r="DH119"/>
  <c r="DH118"/>
  <c r="DH121"/>
  <c r="DH120"/>
  <c r="CR4"/>
  <c r="DB21"/>
  <c r="DJ22"/>
  <c r="DV22"/>
  <c r="DB39"/>
  <c r="DF43"/>
  <c r="DT45"/>
  <c r="DC46"/>
  <c r="DB51"/>
  <c r="CU51" s="1"/>
  <c r="DF55"/>
  <c r="DT57"/>
  <c r="CU57" s="1"/>
  <c r="DC58"/>
  <c r="DB63"/>
  <c r="DF73"/>
  <c r="DF76"/>
  <c r="DF79"/>
  <c r="CU79" s="1"/>
  <c r="DF82"/>
  <c r="CU83"/>
  <c r="DF85"/>
  <c r="CU85" s="1"/>
  <c r="DF88"/>
  <c r="DF91"/>
  <c r="CU91" s="1"/>
  <c r="DF94"/>
  <c r="CU94" s="1"/>
  <c r="DF97"/>
  <c r="DD101"/>
  <c r="DB109"/>
  <c r="DC110"/>
  <c r="DQ111"/>
  <c r="DB116"/>
  <c r="DP117"/>
  <c r="DD169"/>
  <c r="DC68"/>
  <c r="DF71"/>
  <c r="DC72"/>
  <c r="CU72" s="1"/>
  <c r="DF105"/>
  <c r="U484"/>
  <c r="U475"/>
  <c r="L449" i="4" s="1"/>
  <c r="N449" s="1"/>
  <c r="DF38" i="2"/>
  <c r="CU38" s="1"/>
  <c r="DC41"/>
  <c r="DF50"/>
  <c r="DT52"/>
  <c r="DC53"/>
  <c r="CU53" s="1"/>
  <c r="DB58"/>
  <c r="DF62"/>
  <c r="CU62" s="1"/>
  <c r="DT64"/>
  <c r="DF100"/>
  <c r="DB110"/>
  <c r="DP111"/>
  <c r="DF112"/>
  <c r="CU112" s="1"/>
  <c r="DH113"/>
  <c r="DC117"/>
  <c r="CV292"/>
  <c r="CU157"/>
  <c r="DB34"/>
  <c r="DB68"/>
  <c r="DB72"/>
  <c r="DH104"/>
  <c r="CV295"/>
  <c r="M104" i="1"/>
  <c r="M106"/>
  <c r="CU27" i="2"/>
  <c r="CU40"/>
  <c r="CU22"/>
  <c r="CU44"/>
  <c r="CU86"/>
  <c r="CU5"/>
  <c r="CU15"/>
  <c r="CU98"/>
  <c r="CU80"/>
  <c r="CU21"/>
  <c r="CU31"/>
  <c r="CU24"/>
  <c r="CU50"/>
  <c r="CU7"/>
  <c r="CU55"/>
  <c r="CU13"/>
  <c r="CU6"/>
  <c r="CU84"/>
  <c r="CU87"/>
  <c r="CU93"/>
  <c r="CU96"/>
  <c r="CU47"/>
  <c r="CU67"/>
  <c r="CU75"/>
  <c r="CU78"/>
  <c r="CU81"/>
  <c r="CU36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2"/>
  <c r="CU69" i="2"/>
  <c r="CU103"/>
  <c r="CU107"/>
  <c r="M429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93"/>
  <c r="J393" s="1"/>
  <c r="M156"/>
  <c r="H131"/>
  <c r="J131" s="1"/>
  <c r="M130"/>
  <c r="H136"/>
  <c r="J136" s="1"/>
  <c r="H145"/>
  <c r="J145" s="1"/>
  <c r="M41"/>
  <c r="H100"/>
  <c r="J100" s="1"/>
  <c r="M115"/>
  <c r="M370"/>
  <c r="I424"/>
  <c r="K424" s="1"/>
  <c r="M40"/>
  <c r="M114"/>
  <c r="H165"/>
  <c r="J165" s="1"/>
  <c r="M201"/>
  <c r="H423"/>
  <c r="J423" s="1"/>
  <c r="M431"/>
  <c r="I201"/>
  <c r="K201" s="1"/>
  <c r="H125"/>
  <c r="J125" s="1"/>
  <c r="M219"/>
  <c r="H375"/>
  <c r="J375" s="1"/>
  <c r="H181"/>
  <c r="J181" s="1"/>
  <c r="M190"/>
  <c r="M200"/>
  <c r="H374"/>
  <c r="J374" s="1"/>
  <c r="H429"/>
  <c r="J429" s="1"/>
  <c r="M228"/>
  <c r="H44"/>
  <c r="J44" s="1"/>
  <c r="I180"/>
  <c r="K180" s="1"/>
  <c r="H199"/>
  <c r="J199" s="1"/>
  <c r="M206"/>
  <c r="H228"/>
  <c r="J228" s="1"/>
  <c r="H237"/>
  <c r="J237" s="1"/>
  <c r="H343"/>
  <c r="J343" s="1"/>
  <c r="I156"/>
  <c r="K156" s="1"/>
  <c r="I371"/>
  <c r="K371" s="1"/>
  <c r="AN39"/>
  <c r="BE144" i="5"/>
  <c r="CF144" s="1"/>
  <c r="BE159"/>
  <c r="CF159" s="1"/>
  <c r="I154" i="1"/>
  <c r="K154" s="1"/>
  <c r="H39"/>
  <c r="J39" s="1"/>
  <c r="H154"/>
  <c r="J154" s="1"/>
  <c r="M172"/>
  <c r="M205"/>
  <c r="M251"/>
  <c r="I307"/>
  <c r="K307" s="1"/>
  <c r="I325"/>
  <c r="K325" s="1"/>
  <c r="H335"/>
  <c r="J335" s="1"/>
  <c r="H403"/>
  <c r="J403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3"/>
  <c r="M382"/>
  <c r="I162"/>
  <c r="K162" s="1"/>
  <c r="H170"/>
  <c r="J170" s="1"/>
  <c r="H291"/>
  <c r="J291" s="1"/>
  <c r="I381"/>
  <c r="K381" s="1"/>
  <c r="M449"/>
  <c r="H9"/>
  <c r="J9" s="1"/>
  <c r="H19"/>
  <c r="J19" s="1"/>
  <c r="H52"/>
  <c r="J52" s="1"/>
  <c r="H127"/>
  <c r="J127" s="1"/>
  <c r="M150"/>
  <c r="H208"/>
  <c r="J208" s="1"/>
  <c r="H217"/>
  <c r="J217" s="1"/>
  <c r="M246"/>
  <c r="I278"/>
  <c r="K278" s="1"/>
  <c r="M290"/>
  <c r="I398"/>
  <c r="K398" s="1"/>
  <c r="I417"/>
  <c r="K417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7"/>
  <c r="I300"/>
  <c r="K300" s="1"/>
  <c r="H387"/>
  <c r="J387" s="1"/>
  <c r="H397"/>
  <c r="J397" s="1"/>
  <c r="I416"/>
  <c r="K416" s="1"/>
  <c r="AI70" i="5"/>
  <c r="CD70" s="1"/>
  <c r="AI143"/>
  <c r="CD143" s="1"/>
  <c r="M16" i="1"/>
  <c r="H190"/>
  <c r="J190" s="1"/>
  <c r="H206"/>
  <c r="J206" s="1"/>
  <c r="I266"/>
  <c r="K266" s="1"/>
  <c r="I276"/>
  <c r="K276" s="1"/>
  <c r="I326"/>
  <c r="K326" s="1"/>
  <c r="I404"/>
  <c r="K404" s="1"/>
  <c r="H415"/>
  <c r="J415" s="1"/>
  <c r="M454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41"/>
  <c r="J341" s="1"/>
  <c r="H448"/>
  <c r="J448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68"/>
  <c r="J368" s="1"/>
  <c r="I375"/>
  <c r="K375" s="1"/>
  <c r="I393"/>
  <c r="K393" s="1"/>
  <c r="H411"/>
  <c r="J411" s="1"/>
  <c r="H419"/>
  <c r="J419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71"/>
  <c r="K271" s="1"/>
  <c r="M278"/>
  <c r="H367"/>
  <c r="J367" s="1"/>
  <c r="H410"/>
  <c r="J410" s="1"/>
  <c r="H445"/>
  <c r="J445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70"/>
  <c r="K270" s="1"/>
  <c r="I316"/>
  <c r="K316" s="1"/>
  <c r="M444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6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23"/>
  <c r="K323" s="1"/>
  <c r="I387"/>
  <c r="K387" s="1"/>
  <c r="H441"/>
  <c r="J441" s="1"/>
  <c r="AI39" i="5"/>
  <c r="CD39" s="1"/>
  <c r="BE182"/>
  <c r="CF182" s="1"/>
  <c r="BE183"/>
  <c r="CF183" s="1"/>
  <c r="M241" i="1"/>
  <c r="I448"/>
  <c r="K448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2"/>
  <c r="K282" s="1"/>
  <c r="M291"/>
  <c r="M344"/>
  <c r="I379"/>
  <c r="K379" s="1"/>
  <c r="H417"/>
  <c r="J417" s="1"/>
  <c r="H454"/>
  <c r="J454" s="1"/>
  <c r="I461"/>
  <c r="K461" s="1"/>
  <c r="M157"/>
  <c r="M139"/>
  <c r="M159"/>
  <c r="M213"/>
  <c r="M195"/>
  <c r="M233"/>
  <c r="I159"/>
  <c r="K159" s="1"/>
  <c r="I177"/>
  <c r="K177" s="1"/>
  <c r="I195"/>
  <c r="K195" s="1"/>
  <c r="I213"/>
  <c r="K213" s="1"/>
  <c r="M437"/>
  <c r="M459"/>
  <c r="M177"/>
  <c r="M13"/>
  <c r="M128"/>
  <c r="M146"/>
  <c r="M166"/>
  <c r="M184"/>
  <c r="M202"/>
  <c r="M222"/>
  <c r="M265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2"/>
  <c r="K252" s="1"/>
  <c r="H265"/>
  <c r="J265" s="1"/>
  <c r="I298"/>
  <c r="K298" s="1"/>
  <c r="I342"/>
  <c r="K342" s="1"/>
  <c r="I383"/>
  <c r="K383" s="1"/>
  <c r="H392"/>
  <c r="J392" s="1"/>
  <c r="H399"/>
  <c r="J399" s="1"/>
  <c r="I415"/>
  <c r="K415" s="1"/>
  <c r="H437"/>
  <c r="J437" s="1"/>
  <c r="H459"/>
  <c r="J459" s="1"/>
  <c r="I466"/>
  <c r="K466" s="1"/>
  <c r="M436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51"/>
  <c r="J251" s="1"/>
  <c r="H331"/>
  <c r="J331" s="1"/>
  <c r="H436"/>
  <c r="J436" s="1"/>
  <c r="M443"/>
  <c r="H449"/>
  <c r="J449" s="1"/>
  <c r="I464"/>
  <c r="K464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50"/>
  <c r="H277"/>
  <c r="J277" s="1"/>
  <c r="M292"/>
  <c r="H404"/>
  <c r="J404" s="1"/>
  <c r="M412"/>
  <c r="M435"/>
  <c r="H455"/>
  <c r="J455" s="1"/>
  <c r="I463"/>
  <c r="K463" s="1"/>
  <c r="H175"/>
  <c r="J175" s="1"/>
  <c r="H193"/>
  <c r="J193" s="1"/>
  <c r="H211"/>
  <c r="J211" s="1"/>
  <c r="H231"/>
  <c r="J231" s="1"/>
  <c r="I292"/>
  <c r="K292" s="1"/>
  <c r="M338"/>
  <c r="I373"/>
  <c r="K373" s="1"/>
  <c r="H380"/>
  <c r="J380" s="1"/>
  <c r="M426"/>
  <c r="M122"/>
  <c r="M140"/>
  <c r="M160"/>
  <c r="M178"/>
  <c r="M196"/>
  <c r="M214"/>
  <c r="M234"/>
  <c r="M42"/>
  <c r="M46"/>
  <c r="M50"/>
  <c r="M54"/>
  <c r="H242"/>
  <c r="J242" s="1"/>
  <c r="I258"/>
  <c r="K258" s="1"/>
  <c r="I264"/>
  <c r="K264" s="1"/>
  <c r="M298"/>
  <c r="M302"/>
  <c r="H306"/>
  <c r="J306" s="1"/>
  <c r="M316"/>
  <c r="H320"/>
  <c r="J320" s="1"/>
  <c r="M323"/>
  <c r="H329"/>
  <c r="J329" s="1"/>
  <c r="M376"/>
  <c r="H416"/>
  <c r="J416" s="1"/>
  <c r="H443"/>
  <c r="J443" s="1"/>
  <c r="H463"/>
  <c r="J463" s="1"/>
  <c r="H466"/>
  <c r="J466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53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50"/>
  <c r="K250" s="1"/>
  <c r="I286"/>
  <c r="K286" s="1"/>
  <c r="M301"/>
  <c r="M305"/>
  <c r="M319"/>
  <c r="I333"/>
  <c r="K333" s="1"/>
  <c r="I344"/>
  <c r="K344" s="1"/>
  <c r="H381"/>
  <c r="J381" s="1"/>
  <c r="H398"/>
  <c r="J398" s="1"/>
  <c r="H431"/>
  <c r="J431" s="1"/>
  <c r="M442"/>
  <c r="H453"/>
  <c r="J453" s="1"/>
  <c r="M462"/>
  <c r="M465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2"/>
  <c r="I319"/>
  <c r="K319" s="1"/>
  <c r="K369"/>
  <c r="I386"/>
  <c r="K386" s="1"/>
  <c r="I442"/>
  <c r="K442" s="1"/>
  <c r="M447"/>
  <c r="I465"/>
  <c r="K465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301"/>
  <c r="K301" s="1"/>
  <c r="I409"/>
  <c r="K409" s="1"/>
  <c r="M425"/>
  <c r="H7"/>
  <c r="J7" s="1"/>
  <c r="H23"/>
  <c r="J23" s="1"/>
  <c r="H45"/>
  <c r="J45" s="1"/>
  <c r="H49"/>
  <c r="J49" s="1"/>
  <c r="H53"/>
  <c r="J53" s="1"/>
  <c r="H57"/>
  <c r="J57" s="1"/>
  <c r="H64"/>
  <c r="J64" s="1"/>
  <c r="M255"/>
  <c r="M266"/>
  <c r="I272"/>
  <c r="K272" s="1"/>
  <c r="M283"/>
  <c r="M295"/>
  <c r="M304"/>
  <c r="M315"/>
  <c r="M322"/>
  <c r="M326"/>
  <c r="M332"/>
  <c r="I343"/>
  <c r="K343" s="1"/>
  <c r="H369"/>
  <c r="J369" s="1"/>
  <c r="I380"/>
  <c r="K380" s="1"/>
  <c r="H386"/>
  <c r="J386" s="1"/>
  <c r="I397"/>
  <c r="K397" s="1"/>
  <c r="H409"/>
  <c r="J409" s="1"/>
  <c r="M419"/>
  <c r="H425"/>
  <c r="J425" s="1"/>
  <c r="M430"/>
  <c r="H447"/>
  <c r="J447" s="1"/>
  <c r="H452"/>
  <c r="J452" s="1"/>
  <c r="I462"/>
  <c r="K462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3"/>
  <c r="K283" s="1"/>
  <c r="I322"/>
  <c r="K322" s="1"/>
  <c r="I337"/>
  <c r="K337" s="1"/>
  <c r="AI71" i="5"/>
  <c r="CD71" s="1"/>
  <c r="AI99"/>
  <c r="CD99" s="1"/>
  <c r="BE235"/>
  <c r="CF235" s="1"/>
  <c r="M87" i="1"/>
  <c r="M260"/>
  <c r="I295"/>
  <c r="K295" s="1"/>
  <c r="I304"/>
  <c r="K304" s="1"/>
  <c r="I391"/>
  <c r="K391" s="1"/>
  <c r="I430"/>
  <c r="K430" s="1"/>
  <c r="M44"/>
  <c r="M48"/>
  <c r="M52"/>
  <c r="M56"/>
  <c r="H63"/>
  <c r="J63" s="1"/>
  <c r="M252"/>
  <c r="I260"/>
  <c r="K260" s="1"/>
  <c r="M271"/>
  <c r="M300"/>
  <c r="M307"/>
  <c r="M318"/>
  <c r="I331"/>
  <c r="K331" s="1"/>
  <c r="H337"/>
  <c r="J337" s="1"/>
  <c r="I368"/>
  <c r="K368" s="1"/>
  <c r="H385"/>
  <c r="J385" s="1"/>
  <c r="H391"/>
  <c r="J391" s="1"/>
  <c r="I401"/>
  <c r="K401" s="1"/>
  <c r="M424"/>
  <c r="M441"/>
  <c r="M455"/>
  <c r="M461"/>
  <c r="M464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6" i="1"/>
  <c r="K246" s="1"/>
  <c r="M259"/>
  <c r="I290"/>
  <c r="K290" s="1"/>
  <c r="M294"/>
  <c r="M303"/>
  <c r="M317"/>
  <c r="M321"/>
  <c r="H325"/>
  <c r="J325" s="1"/>
  <c r="H336"/>
  <c r="J336" s="1"/>
  <c r="H342"/>
  <c r="J342" s="1"/>
  <c r="H373"/>
  <c r="J373" s="1"/>
  <c r="H379"/>
  <c r="J379" s="1"/>
  <c r="M400"/>
  <c r="I412"/>
  <c r="K412" s="1"/>
  <c r="H435"/>
  <c r="J435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303"/>
  <c r="K303" s="1"/>
  <c r="I317"/>
  <c r="K317" s="1"/>
  <c r="I330"/>
  <c r="K330" s="1"/>
  <c r="I405"/>
  <c r="K405" s="1"/>
  <c r="I460"/>
  <c r="K460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9"/>
  <c r="K259" s="1"/>
  <c r="M394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70"/>
  <c r="M293"/>
  <c r="M299"/>
  <c r="M306"/>
  <c r="M320"/>
  <c r="M324"/>
  <c r="H330"/>
  <c r="J330" s="1"/>
  <c r="I335"/>
  <c r="K335" s="1"/>
  <c r="I341"/>
  <c r="K341" s="1"/>
  <c r="M388"/>
  <c r="I394"/>
  <c r="K394" s="1"/>
  <c r="I399"/>
  <c r="K399" s="1"/>
  <c r="H405"/>
  <c r="J405" s="1"/>
  <c r="I411"/>
  <c r="K411" s="1"/>
  <c r="M423"/>
  <c r="H460"/>
  <c r="J460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4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4"/>
  <c r="M287"/>
  <c r="I294"/>
  <c r="K294" s="1"/>
  <c r="I299"/>
  <c r="K299" s="1"/>
  <c r="I302"/>
  <c r="K302" s="1"/>
  <c r="I305"/>
  <c r="K305" s="1"/>
  <c r="I315"/>
  <c r="K315" s="1"/>
  <c r="I318"/>
  <c r="K318" s="1"/>
  <c r="I321"/>
  <c r="K321" s="1"/>
  <c r="I324"/>
  <c r="K324" s="1"/>
  <c r="I327"/>
  <c r="K327" s="1"/>
  <c r="I338"/>
  <c r="K338" s="1"/>
  <c r="I345"/>
  <c r="K345" s="1"/>
  <c r="I376"/>
  <c r="K376" s="1"/>
  <c r="M433"/>
  <c r="M451"/>
  <c r="AB62" i="3"/>
  <c r="AB77"/>
  <c r="AB167"/>
  <c r="AN57" i="1"/>
  <c r="AN63"/>
  <c r="M66"/>
  <c r="M91"/>
  <c r="M247"/>
  <c r="M256"/>
  <c r="M267"/>
  <c r="M3"/>
  <c r="M240"/>
  <c r="I247"/>
  <c r="K247" s="1"/>
  <c r="I256"/>
  <c r="K256" s="1"/>
  <c r="M263"/>
  <c r="I267"/>
  <c r="K267" s="1"/>
  <c r="I274"/>
  <c r="K274" s="1"/>
  <c r="M281"/>
  <c r="I287"/>
  <c r="K287" s="1"/>
  <c r="H327"/>
  <c r="J327" s="1"/>
  <c r="I334"/>
  <c r="K334" s="1"/>
  <c r="H345"/>
  <c r="J345" s="1"/>
  <c r="I372"/>
  <c r="K372" s="1"/>
  <c r="H383"/>
  <c r="J383" s="1"/>
  <c r="I390"/>
  <c r="K390" s="1"/>
  <c r="H401"/>
  <c r="J401" s="1"/>
  <c r="I408"/>
  <c r="K408" s="1"/>
  <c r="M422"/>
  <c r="H426"/>
  <c r="J426" s="1"/>
  <c r="I433"/>
  <c r="K433" s="1"/>
  <c r="M440"/>
  <c r="H444"/>
  <c r="J444" s="1"/>
  <c r="I451"/>
  <c r="K451" s="1"/>
  <c r="M458"/>
  <c r="AB11" i="3"/>
  <c r="AB37"/>
  <c r="AB81"/>
  <c r="AB132"/>
  <c r="I263" i="1"/>
  <c r="K263" s="1"/>
  <c r="I281"/>
  <c r="K281" s="1"/>
  <c r="H334"/>
  <c r="J334" s="1"/>
  <c r="H372"/>
  <c r="J372" s="1"/>
  <c r="H390"/>
  <c r="J390" s="1"/>
  <c r="H408"/>
  <c r="J408" s="1"/>
  <c r="M418"/>
  <c r="H422"/>
  <c r="J422" s="1"/>
  <c r="H440"/>
  <c r="J440" s="1"/>
  <c r="H458"/>
  <c r="J458" s="1"/>
  <c r="AB19" i="3"/>
  <c r="AB23"/>
  <c r="AB32"/>
  <c r="AB119"/>
  <c r="AB175"/>
  <c r="AN65" i="1"/>
  <c r="M6"/>
  <c r="M10"/>
  <c r="M14"/>
  <c r="M18"/>
  <c r="M22"/>
  <c r="M26"/>
  <c r="M30"/>
  <c r="AN59"/>
  <c r="M65"/>
  <c r="I382"/>
  <c r="K382" s="1"/>
  <c r="I389"/>
  <c r="K389" s="1"/>
  <c r="I400"/>
  <c r="K400" s="1"/>
  <c r="I407"/>
  <c r="K407" s="1"/>
  <c r="I418"/>
  <c r="K418" s="1"/>
  <c r="M421"/>
  <c r="M432"/>
  <c r="M439"/>
  <c r="M450"/>
  <c r="M457"/>
  <c r="AB68" i="3"/>
  <c r="AB134"/>
  <c r="AN62" i="1"/>
  <c r="M112"/>
  <c r="M239"/>
  <c r="M262"/>
  <c r="M280"/>
  <c r="M59"/>
  <c r="M62"/>
  <c r="M73"/>
  <c r="M77"/>
  <c r="M81"/>
  <c r="M85"/>
  <c r="M89"/>
  <c r="M98"/>
  <c r="M116"/>
  <c r="M249"/>
  <c r="I255"/>
  <c r="K255" s="1"/>
  <c r="I262"/>
  <c r="K262" s="1"/>
  <c r="M269"/>
  <c r="I273"/>
  <c r="K273" s="1"/>
  <c r="I280"/>
  <c r="K280" s="1"/>
  <c r="M289"/>
  <c r="I293"/>
  <c r="K293" s="1"/>
  <c r="M329"/>
  <c r="H333"/>
  <c r="J333" s="1"/>
  <c r="I340"/>
  <c r="K340" s="1"/>
  <c r="M367"/>
  <c r="H371"/>
  <c r="J371" s="1"/>
  <c r="I378"/>
  <c r="K378" s="1"/>
  <c r="M385"/>
  <c r="H389"/>
  <c r="J389" s="1"/>
  <c r="I396"/>
  <c r="K396" s="1"/>
  <c r="M403"/>
  <c r="H407"/>
  <c r="J407" s="1"/>
  <c r="I414"/>
  <c r="K414" s="1"/>
  <c r="I421"/>
  <c r="K421" s="1"/>
  <c r="M428"/>
  <c r="H432"/>
  <c r="J432" s="1"/>
  <c r="I439"/>
  <c r="K439" s="1"/>
  <c r="M446"/>
  <c r="H450"/>
  <c r="J450" s="1"/>
  <c r="I457"/>
  <c r="K457" s="1"/>
  <c r="AB25" i="3"/>
  <c r="AB168"/>
  <c r="M102" i="1"/>
  <c r="I249"/>
  <c r="K249" s="1"/>
  <c r="M258"/>
  <c r="I269"/>
  <c r="K269" s="1"/>
  <c r="M276"/>
  <c r="I289"/>
  <c r="K289" s="1"/>
  <c r="I336"/>
  <c r="K336" s="1"/>
  <c r="H340"/>
  <c r="J340" s="1"/>
  <c r="I374"/>
  <c r="K374" s="1"/>
  <c r="H378"/>
  <c r="J378" s="1"/>
  <c r="I392"/>
  <c r="K392" s="1"/>
  <c r="H396"/>
  <c r="J396" s="1"/>
  <c r="I410"/>
  <c r="K410" s="1"/>
  <c r="H414"/>
  <c r="J414" s="1"/>
  <c r="H428"/>
  <c r="J428" s="1"/>
  <c r="H446"/>
  <c r="J446" s="1"/>
  <c r="AB59" i="3"/>
  <c r="M406" i="1"/>
  <c r="AB16" i="3"/>
  <c r="M238" i="1"/>
  <c r="M268"/>
  <c r="M279"/>
  <c r="I332"/>
  <c r="K332" s="1"/>
  <c r="I370"/>
  <c r="K370" s="1"/>
  <c r="I388"/>
  <c r="K388" s="1"/>
  <c r="I395"/>
  <c r="K395" s="1"/>
  <c r="I406"/>
  <c r="K406" s="1"/>
  <c r="I413"/>
  <c r="K413" s="1"/>
  <c r="M420"/>
  <c r="M427"/>
  <c r="M438"/>
  <c r="M445"/>
  <c r="M456"/>
  <c r="AB82" i="3"/>
  <c r="AB118"/>
  <c r="AB174"/>
  <c r="AN58" i="1"/>
  <c r="AN61"/>
  <c r="AN64"/>
  <c r="M67"/>
  <c r="M76"/>
  <c r="M80"/>
  <c r="M84"/>
  <c r="M88"/>
  <c r="M248"/>
  <c r="M261"/>
  <c r="M288"/>
  <c r="I339"/>
  <c r="K339" s="1"/>
  <c r="I377"/>
  <c r="K377" s="1"/>
  <c r="I238"/>
  <c r="K238" s="1"/>
  <c r="I248"/>
  <c r="K248" s="1"/>
  <c r="M257"/>
  <c r="I261"/>
  <c r="K261" s="1"/>
  <c r="I268"/>
  <c r="K268" s="1"/>
  <c r="M275"/>
  <c r="I279"/>
  <c r="K279" s="1"/>
  <c r="I288"/>
  <c r="K288" s="1"/>
  <c r="I328"/>
  <c r="K328" s="1"/>
  <c r="H339"/>
  <c r="J339" s="1"/>
  <c r="I346"/>
  <c r="K346" s="1"/>
  <c r="H377"/>
  <c r="J377" s="1"/>
  <c r="I384"/>
  <c r="K384" s="1"/>
  <c r="H395"/>
  <c r="J395" s="1"/>
  <c r="I402"/>
  <c r="K402" s="1"/>
  <c r="H413"/>
  <c r="J413" s="1"/>
  <c r="H420"/>
  <c r="J420" s="1"/>
  <c r="I427"/>
  <c r="K427" s="1"/>
  <c r="M434"/>
  <c r="H438"/>
  <c r="J438" s="1"/>
  <c r="M452"/>
  <c r="H456"/>
  <c r="J456" s="1"/>
  <c r="AB31" i="3"/>
  <c r="AB105"/>
  <c r="AB154"/>
  <c r="I257" i="1"/>
  <c r="K257" s="1"/>
  <c r="I275"/>
  <c r="K275" s="1"/>
  <c r="H328"/>
  <c r="J328" s="1"/>
  <c r="H346"/>
  <c r="J346" s="1"/>
  <c r="H384"/>
  <c r="J384" s="1"/>
  <c r="H402"/>
  <c r="J402" s="1"/>
  <c r="H434"/>
  <c r="J434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U172" i="2" l="1"/>
  <c r="CU177"/>
  <c r="CU68"/>
  <c r="CU58"/>
  <c r="CU43"/>
  <c r="CU23"/>
  <c r="CU104"/>
  <c r="CU71"/>
  <c r="CU46"/>
  <c r="CU26"/>
  <c r="CU10"/>
  <c r="CR496"/>
  <c r="CU56"/>
  <c r="CU17"/>
  <c r="CU35"/>
  <c r="CU88"/>
  <c r="CU59"/>
  <c r="T128"/>
  <c r="K128" i="4" s="1"/>
  <c r="N128" s="1"/>
  <c r="T138" i="2"/>
  <c r="K138" i="4" s="1"/>
  <c r="N138" s="1"/>
  <c r="T229" i="2"/>
  <c r="K229" i="4" s="1"/>
  <c r="N229" s="1"/>
  <c r="CU76" i="2"/>
  <c r="CU9"/>
  <c r="CU99"/>
  <c r="CU89"/>
  <c r="CU34"/>
  <c r="CU18"/>
  <c r="CU169"/>
  <c r="CU19"/>
  <c r="CU66"/>
  <c r="CU42"/>
  <c r="CU100"/>
  <c r="CU90"/>
  <c r="CU175"/>
  <c r="CU97"/>
  <c r="CU48"/>
  <c r="CU101"/>
  <c r="CU32"/>
  <c r="CU64"/>
  <c r="CU77"/>
  <c r="CU63"/>
  <c r="CU105"/>
  <c r="CU106"/>
  <c r="CU45"/>
  <c r="CU73"/>
  <c r="CU118"/>
  <c r="T233" s="1"/>
  <c r="K233" i="4" s="1"/>
  <c r="N233" s="1"/>
  <c r="M496" i="1"/>
  <c r="CR497" i="2"/>
  <c r="M497" i="1"/>
  <c r="CR483" i="2"/>
  <c r="L458" i="4"/>
  <c r="N458" s="1"/>
  <c r="M483" i="1"/>
  <c r="CU119" i="2"/>
  <c r="T234" s="1"/>
  <c r="K234" i="4" s="1"/>
  <c r="N234" s="1"/>
  <c r="CR489" i="2"/>
  <c r="L464" i="4"/>
  <c r="N464" s="1"/>
  <c r="M489" i="1"/>
  <c r="CR480" i="2"/>
  <c r="L455" i="4"/>
  <c r="N455" s="1"/>
  <c r="M480" i="1"/>
  <c r="CR490" i="2"/>
  <c r="L465" i="4"/>
  <c r="N465" s="1"/>
  <c r="M490" i="1"/>
  <c r="CU174" i="2"/>
  <c r="CU168"/>
  <c r="CR481"/>
  <c r="L456" i="4"/>
  <c r="N456" s="1"/>
  <c r="M481" i="1"/>
  <c r="CR492" i="2"/>
  <c r="L467" i="4"/>
  <c r="N467" s="1"/>
  <c r="M492" i="1"/>
  <c r="CR493" i="2"/>
  <c r="L468" i="4"/>
  <c r="N468" s="1"/>
  <c r="M493" i="1"/>
  <c r="CU173" i="2"/>
  <c r="CR484"/>
  <c r="L459" i="4"/>
  <c r="N459" s="1"/>
  <c r="M484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71"/>
  <c r="CR471" i="2"/>
  <c r="CU115"/>
  <c r="CV115" s="1"/>
  <c r="I115" i="1" s="1"/>
  <c r="K115" s="1"/>
  <c r="CU108" i="2"/>
  <c r="CU110"/>
  <c r="CV110" s="1"/>
  <c r="I110" i="1" s="1"/>
  <c r="K110" s="1"/>
  <c r="M475"/>
  <c r="CR475" i="2"/>
  <c r="M474" i="1"/>
  <c r="CR474" i="2"/>
  <c r="M472" i="1"/>
  <c r="CR472" i="2"/>
  <c r="CU109"/>
  <c r="CV109" s="1"/>
  <c r="I109" i="1" s="1"/>
  <c r="K109" s="1"/>
  <c r="CU113" i="2"/>
  <c r="CV113" s="1"/>
  <c r="I113" i="1" s="1"/>
  <c r="K113" s="1"/>
  <c r="CV229" i="2"/>
  <c r="I229" i="1" s="1"/>
  <c r="K229" s="1"/>
  <c r="CU111" i="2"/>
  <c r="CU116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236" i="2" l="1"/>
  <c r="I236" i="1" s="1"/>
  <c r="K236" s="1"/>
  <c r="CV120" i="2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<sst xmlns="http://schemas.openxmlformats.org/spreadsheetml/2006/main" count="10379" uniqueCount="1634">
  <si>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</si>
  <si>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</si>
  <si>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</si>
  <si>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</si>
  <si>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</si>
  <si>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</si>
  <si>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</si>
  <si>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</si>
  <si>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</si>
  <si>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</si>
  <si>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</si>
  <si>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</si>
  <si>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</si>
  <si>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</si>
  <si>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</si>
  <si>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</si>
  <si>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</si>
  <si>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</si>
  <si>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</si>
  <si>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</si>
  <si>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</si>
  <si>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</si>
  <si>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</si>
  <si>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</si>
  <si>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</si>
  <si>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</si>
  <si>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</si>
  <si>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</si>
  <si>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</si>
  <si>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</si>
  <si>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</si>
  <si>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</si>
  <si>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</si>
  <si>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</si>
  <si>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</si>
  <si>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</si>
  <si>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</si>
  <si>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</si>
  <si>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</si>
  <si>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</si>
  <si>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</si>
  <si>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</si>
  <si>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</si>
  <si>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</si>
  <si>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</si>
  <si>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</si>
  <si>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</si>
  <si>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</si>
  <si>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</si>
  <si>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</si>
  <si>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</si>
  <si>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</si>
  <si>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</si>
  <si>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</si>
  <si>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</si>
  <si>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</si>
  <si>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</si>
  <si>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</si>
  <si>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</si>
  <si>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</si>
  <si>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</si>
  <si>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</si>
  <si>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</si>
  <si>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</si>
  <si>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</si>
  <si>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</si>
  <si>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</si>
  <si>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</si>
  <si>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</si>
  <si>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</si>
  <si>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</si>
  <si>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</si>
  <si>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</si>
  <si>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</si>
  <si>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</si>
  <si>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</si>
  <si>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</si>
  <si>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</si>
  <si>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</si>
  <si>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</si>
  <si>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</si>
  <si>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</si>
  <si>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</si>
  <si>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</si>
  <si>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</si>
  <si>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</si>
  <si>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</si>
  <si>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</si>
  <si>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</si>
  <si>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</si>
  <si>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</si>
  <si>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</si>
  <si>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</si>
  <si>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</si>
  <si>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</si>
  <si>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</si>
  <si>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</si>
  <si>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</si>
  <si>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</si>
  <si>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</si>
  <si>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</si>
  <si>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</si>
  <si>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</si>
  <si>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</si>
  <si>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</si>
  <si>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</si>
  <si>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</si>
  <si>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</si>
  <si>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</si>
  <si>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</si>
  <si>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</si>
  <si>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</si>
  <si>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</si>
  <si>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</si>
  <si>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</si>
  <si>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</si>
  <si>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</si>
  <si>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</si>
  <si>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</si>
  <si>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</si>
  <si>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</si>
  <si>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</si>
  <si>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</si>
  <si>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</si>
  <si>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</si>
  <si>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</si>
  <si>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</si>
  <si>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</si>
  <si>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</si>
  <si>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</si>
  <si>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</si>
  <si>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</si>
  <si>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</si>
  <si>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</si>
  <si>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</si>
  <si>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</si>
  <si>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</si>
  <si>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</si>
  <si>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</si>
  <si>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</si>
  <si>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</si>
  <si>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</si>
  <si>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</si>
  <si>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</si>
  <si>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</si>
  <si>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</si>
  <si>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</si>
  <si>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</si>
  <si>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</si>
  <si>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</si>
  <si>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</si>
  <si>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</si>
  <si>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</si>
  <si>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</si>
  <si>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</si>
  <si>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</si>
  <si>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</si>
  <si>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</si>
  <si>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</si>
  <si>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</si>
  <si>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</si>
  <si>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</si>
  <si>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</si>
  <si>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</si>
  <si>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</si>
  <si>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</si>
  <si>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</si>
  <si>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</si>
  <si>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</si>
  <si>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</si>
  <si>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</si>
  <si>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</si>
  <si>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</si>
  <si>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</si>
  <si>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</si>
  <si>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</si>
  <si>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</si>
  <si>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</si>
  <si>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</si>
  <si>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</si>
  <si>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</si>
  <si>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</si>
  <si>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</si>
  <si>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</si>
  <si>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</si>
  <si>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</si>
  <si>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</si>
  <si>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</si>
  <si>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</si>
  <si>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</si>
  <si>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</si>
  <si>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</si>
  <si>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</si>
  <si>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</si>
  <si>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</si>
  <si>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</si>
  <si>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</si>
  <si>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</si>
  <si>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</si>
  <si>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</si>
  <si>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</si>
  <si>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</si>
  <si>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</si>
  <si>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</si>
  <si>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</si>
  <si>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</si>
  <si>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</si>
  <si>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</si>
  <si>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</si>
  <si>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</si>
  <si>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</si>
  <si>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</si>
  <si>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</si>
  <si>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</si>
  <si>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</si>
  <si>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</si>
  <si>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</si>
  <si>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</si>
  <si>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</si>
  <si>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</si>
  <si>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</si>
  <si>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</si>
  <si>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</si>
  <si>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</si>
  <si>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</si>
  <si>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</si>
  <si>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</si>
  <si>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</si>
  <si>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</si>
  <si>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</si>
  <si>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</si>
  <si>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</si>
  <si>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</si>
  <si>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</si>
  <si>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</si>
  <si>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</si>
  <si>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</si>
  <si>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</si>
  <si>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</si>
  <si>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</si>
  <si>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</si>
  <si>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</si>
  <si>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</si>
  <si>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</si>
  <si>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</si>
  <si>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</si>
  <si>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</si>
  <si>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</si>
  <si>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</si>
  <si>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</si>
  <si>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</si>
  <si>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</si>
  <si>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</si>
  <si>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</si>
  <si>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</si>
  <si>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</si>
  <si>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</si>
  <si>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</si>
  <si>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</si>
  <si>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</si>
  <si>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</si>
  <si>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</si>
  <si>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</si>
  <si>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</si>
  <si>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</si>
  <si>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</si>
  <si>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</si>
  <si>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</si>
  <si>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</si>
  <si>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</si>
  <si>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</si>
  <si>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</si>
  <si>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</si>
  <si>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</si>
  <si>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</si>
  <si>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</si>
  <si>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</si>
  <si>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</si>
  <si>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</si>
  <si>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</si>
  <si>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</si>
  <si>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</si>
  <si>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</si>
  <si>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</si>
  <si>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</si>
  <si>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</si>
  <si>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</si>
  <si>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</si>
  <si>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</si>
  <si>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</si>
  <si>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</si>
  <si>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</si>
  <si>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</si>
  <si>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</si>
  <si>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</si>
  <si>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</si>
  <si>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</si>
  <si>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</si>
  <si>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</si>
  <si>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</si>
  <si>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</si>
  <si>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</si>
  <si>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</si>
  <si>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</si>
  <si>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</si>
  <si>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</si>
  <si>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</si>
  <si>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</si>
  <si>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</si>
  <si>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</si>
  <si>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</si>
  <si>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</si>
  <si>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</si>
  <si>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</si>
  <si>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</si>
  <si>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</si>
  <si>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</si>
  <si>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</si>
  <si>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</si>
  <si>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</si>
  <si>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</si>
  <si>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</si>
  <si>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</si>
  <si>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</si>
  <si>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</si>
  <si>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</si>
  <si>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</si>
  <si>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</si>
  <si>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</si>
  <si>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</si>
  <si>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</si>
  <si>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</si>
  <si>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</si>
  <si>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</si>
  <si>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</si>
  <si>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</si>
  <si>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</si>
  <si>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</si>
  <si>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</si>
  <si>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</si>
  <si>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</si>
  <si>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</si>
  <si>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</si>
  <si>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</si>
  <si>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</si>
  <si>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</si>
  <si>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</si>
  <si>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</si>
  <si>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</si>
  <si>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</si>
  <si>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</si>
  <si>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</si>
  <si>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</si>
  <si>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</si>
  <si>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</si>
  <si>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</si>
  <si>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</si>
  <si>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</si>
  <si>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</si>
  <si>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</si>
  <si>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</si>
  <si>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</si>
  <si>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</si>
  <si>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</si>
  <si>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</si>
  <si>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</si>
  <si>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</si>
  <si>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</si>
  <si>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</si>
  <si>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</si>
  <si>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</si>
  <si>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</si>
  <si>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</si>
  <si>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</si>
  <si>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</si>
  <si>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</si>
  <si>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</si>
  <si>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</si>
  <si>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</si>
  <si>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</si>
  <si>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</si>
  <si>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</si>
  <si>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</si>
  <si>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</si>
  <si>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</si>
  <si>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</si>
  <si>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</si>
  <si>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</si>
  <si>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</si>
  <si>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</si>
  <si>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</si>
  <si>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</si>
  <si>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</si>
  <si>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</si>
  <si>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</si>
  <si>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</si>
  <si>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</si>
  <si>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</si>
  <si>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</si>
  <si>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</si>
  <si>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</si>
  <si>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</si>
  <si>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</si>
  <si>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</si>
  <si>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</si>
  <si>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</si>
  <si>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</si>
  <si>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</si>
  <si>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</si>
  <si>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</si>
  <si>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</si>
  <si>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</si>
  <si>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</si>
  <si>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</si>
  <si>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</si>
  <si>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</si>
  <si>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</si>
  <si>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</si>
  <si>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</si>
  <si>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</si>
  <si>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</si>
  <si>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</si>
  <si>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</si>
  <si>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</si>
  <si>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</si>
  <si>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</si>
  <si>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</si>
  <si>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</si>
  <si>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</si>
  <si>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</si>
  <si>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</si>
  <si>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</si>
  <si>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</si>
  <si>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</si>
  <si>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</si>
  <si>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</si>
  <si>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</si>
  <si>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</si>
  <si>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</si>
  <si>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</si>
  <si>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</si>
  <si>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</si>
  <si>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</si>
  <si>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</si>
  <si>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</si>
  <si>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</si>
  <si>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</si>
  <si>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</si>
  <si>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</si>
  <si>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</si>
  <si>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</si>
  <si>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</si>
  <si>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</si>
  <si>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</si>
  <si>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</si>
  <si>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</si>
  <si>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</si>
  <si>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</si>
  <si>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</si>
  <si>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</si>
  <si>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</si>
  <si>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</si>
  <si>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</si>
  <si>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</si>
  <si>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</si>
  <si>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</si>
  <si>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</si>
  <si>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</si>
  <si>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</si>
  <si>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</si>
  <si>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</si>
  <si>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</si>
  <si>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</si>
  <si>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</si>
  <si>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</si>
  <si>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</si>
  <si>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</si>
  <si>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</si>
  <si>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</si>
  <si>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</si>
  <si>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</si>
  <si>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</si>
  <si>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</si>
  <si>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</si>
  <si>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</si>
  <si>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</si>
  <si>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</si>
  <si>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</si>
  <si>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</si>
  <si>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</si>
  <si>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</si>
  <si>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</si>
  <si>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</si>
  <si>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</si>
  <si>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</si>
  <si>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</si>
  <si>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</si>
  <si>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</si>
  <si>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</si>
  <si>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</si>
  <si>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</si>
  <si>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</si>
  <si>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</si>
  <si>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</si>
  <si>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</si>
  <si>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</si>
  <si>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</si>
  <si>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</si>
  <si>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</si>
  <si>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</si>
  <si>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</si>
  <si>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</si>
  <si>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</si>
  <si>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</si>
  <si>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</si>
  <si>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</si>
  <si>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</si>
  <si>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</si>
  <si>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</si>
  <si>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</si>
  <si>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</si>
  <si>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</si>
  <si>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</si>
  <si>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</si>
  <si>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</si>
  <si>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</si>
  <si>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</si>
  <si>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</si>
  <si>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</si>
  <si>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</si>
  <si>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</si>
  <si>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</si>
  <si>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</si>
  <si>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</si>
  <si>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</si>
  <si>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</si>
  <si>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</si>
  <si>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</si>
  <si>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</si>
  <si>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</si>
  <si>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</si>
  <si>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</si>
  <si>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</si>
  <si>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</si>
  <si>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</si>
  <si>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</si>
  <si>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</si>
  <si>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</si>
  <si>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</si>
  <si>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</si>
  <si>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</si>
  <si>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</si>
  <si>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</si>
  <si>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</si>
  <si>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</si>
  <si>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</si>
  <si>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</si>
  <si>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</si>
  <si>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</si>
  <si>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</si>
  <si>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</si>
  <si>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</si>
  <si>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</si>
  <si>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</si>
  <si>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</si>
  <si>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</si>
  <si>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</si>
  <si>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</si>
  <si>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</si>
  <si>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</si>
  <si>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</si>
  <si>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</si>
  <si>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</si>
  <si>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</si>
  <si>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</si>
  <si>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</si>
  <si>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</si>
  <si>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</si>
  <si>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</si>
  <si>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</si>
  <si>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</si>
  <si>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</si>
  <si>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</si>
  <si>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</si>
  <si>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</si>
  <si>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</si>
  <si>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</si>
  <si>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</si>
  <si>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</si>
  <si>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</si>
  <si>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</si>
  <si>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</si>
  <si>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</si>
  <si>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</si>
  <si>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</si>
  <si>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</si>
  <si>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</si>
  <si>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</si>
  <si>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</si>
  <si>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</si>
  <si>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</si>
  <si>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</si>
  <si>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</si>
  <si>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</si>
  <si>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</si>
  <si>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</si>
  <si>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</si>
  <si>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</si>
  <si>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</si>
  <si>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</si>
  <si>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</si>
  <si>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</si>
  <si>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</si>
  <si>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</si>
  <si>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</si>
  <si>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</si>
  <si>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</si>
  <si>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</si>
  <si>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</si>
  <si>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</si>
  <si>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</si>
  <si>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</si>
  <si>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</si>
  <si>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</si>
  <si>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</si>
  <si>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</si>
  <si>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</si>
  <si>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</si>
  <si>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</si>
  <si>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</si>
  <si>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</si>
  <si>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</si>
  <si>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</si>
  <si>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</si>
  <si>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</si>
  <si>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</si>
  <si>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</si>
  <si>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</si>
  <si>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</si>
  <si>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</si>
  <si>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</si>
  <si>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</si>
  <si>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</si>
  <si>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</si>
  <si>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</si>
  <si>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</si>
  <si>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</si>
  <si>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</si>
  <si>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</si>
  <si>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</si>
  <si>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</si>
  <si>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</si>
  <si>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</si>
  <si>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</si>
  <si>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</si>
  <si>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</si>
  <si>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</si>
  <si>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</si>
  <si>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</si>
  <si>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</si>
  <si>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</si>
  <si>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</si>
  <si>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</si>
  <si>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</si>
  <si>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</si>
  <si>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</si>
  <si>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</si>
  <si>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</si>
  <si>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</si>
  <si>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</si>
  <si>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</si>
  <si>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</si>
  <si>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</si>
  <si>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</si>
  <si>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</si>
  <si>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</si>
  <si>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</si>
  <si>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</si>
  <si>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</si>
  <si>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</si>
  <si>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</si>
  <si>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</si>
  <si>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</si>
  <si>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</si>
  <si>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</si>
  <si>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</si>
  <si>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</si>
  <si>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</si>
  <si>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</si>
  <si>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</si>
  <si>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</si>
  <si>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</si>
  <si>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</si>
  <si>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</si>
  <si>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</si>
  <si>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</si>
  <si>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</si>
  <si>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</si>
  <si>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</si>
  <si>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</si>
  <si>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</si>
  <si>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</si>
  <si>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</si>
  <si>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</si>
  <si>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</si>
  <si>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</si>
  <si>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</si>
  <si>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</si>
  <si>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</si>
  <si>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</si>
  <si>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</si>
  <si>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</si>
  <si>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</si>
  <si>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</si>
  <si>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</si>
  <si>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</si>
  <si>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</si>
  <si>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</si>
  <si>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</si>
  <si>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</si>
  <si>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</si>
  <si>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</si>
  <si>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</si>
  <si>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</si>
  <si>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</si>
  <si>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</si>
  <si>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</si>
  <si>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</si>
  <si>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</si>
  <si>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</si>
  <si>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</si>
  <si>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</si>
  <si>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</si>
  <si>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</si>
  <si>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</si>
  <si>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</si>
  <si>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</si>
  <si>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</si>
  <si>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</si>
  <si>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</si>
  <si>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</si>
  <si>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</si>
  <si>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</si>
  <si>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</si>
  <si>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</si>
  <si>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</si>
  <si>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</si>
  <si>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</si>
  <si>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</si>
  <si>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</si>
  <si>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</si>
  <si>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</si>
  <si>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</si>
  <si>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</si>
  <si>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</si>
  <si>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</si>
  <si>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</si>
  <si>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</si>
  <si>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</si>
  <si>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</si>
  <si>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</si>
  <si>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</si>
  <si>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</si>
  <si>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</si>
  <si>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</si>
  <si>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</si>
  <si>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</si>
  <si>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</si>
  <si>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</si>
  <si>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</si>
  <si>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</si>
  <si>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</si>
  <si>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</si>
  <si>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</si>
  <si>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</si>
  <si>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</si>
  <si>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</si>
  <si>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</si>
  <si>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</si>
  <si>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</si>
  <si>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</si>
  <si>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</si>
  <si>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</si>
  <si>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</si>
  <si>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</si>
  <si>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</si>
  <si>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</si>
  <si>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</si>
  <si>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</si>
  <si>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</si>
  <si>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</si>
  <si>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</si>
  <si>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</si>
  <si>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</si>
  <si>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</si>
  <si>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</si>
  <si>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</si>
  <si>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</si>
  <si>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</si>
  <si>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</si>
  <si>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</si>
  <si>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</si>
  <si>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</si>
  <si>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</si>
  <si>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</si>
  <si>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</si>
  <si>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</si>
  <si>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</si>
  <si>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</si>
  <si>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</si>
  <si>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</si>
  <si>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</si>
  <si>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</si>
  <si>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</si>
  <si>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</si>
  <si>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</si>
  <si>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</si>
  <si>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</si>
  <si>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</si>
  <si>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</si>
  <si>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</si>
  <si>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</si>
  <si>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</si>
  <si>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</si>
  <si>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</si>
  <si>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</si>
  <si>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</si>
  <si>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</si>
  <si>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</si>
  <si>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</si>
  <si>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</si>
  <si>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</si>
  <si>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</si>
  <si>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</si>
  <si>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</si>
  <si>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</si>
  <si>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</si>
  <si>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</si>
  <si>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</si>
  <si>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</si>
  <si>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</si>
  <si>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</si>
  <si>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</si>
  <si>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</si>
  <si>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</si>
  <si>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</si>
  <si>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</si>
  <si>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</si>
  <si>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</si>
  <si>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</si>
  <si>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</si>
  <si>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</si>
  <si>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</si>
  <si>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</si>
  <si>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</si>
  <si>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</si>
  <si>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</si>
  <si>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</si>
  <si>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</si>
  <si>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</si>
  <si>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</si>
  <si>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</si>
  <si>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</si>
  <si>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</si>
  <si>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</si>
  <si>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</si>
  <si>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</si>
  <si>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</si>
  <si>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</si>
  <si>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</si>
  <si>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</si>
  <si>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</si>
  <si>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</si>
  <si>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</si>
  <si>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</si>
  <si>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</si>
  <si>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</si>
  <si>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</si>
  <si>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</si>
  <si>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</si>
  <si>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</si>
  <si>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</si>
  <si>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</si>
  <si>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</si>
  <si>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</si>
  <si>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</si>
  <si>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</si>
  <si>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</si>
  <si>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</si>
  <si>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</si>
  <si>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</si>
  <si>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</si>
  <si>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</si>
  <si>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</si>
  <si>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</si>
  <si>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</si>
  <si>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</si>
  <si>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</si>
  <si>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</si>
  <si>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</si>
  <si>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</si>
  <si>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</si>
  <si>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</si>
  <si>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</si>
  <si>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</si>
  <si>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</si>
  <si>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</si>
  <si>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</si>
  <si>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</si>
  <si>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</si>
  <si>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</si>
  <si>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</si>
  <si>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</si>
  <si>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</si>
  <si>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</si>
  <si>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</si>
  <si>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</si>
  <si>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</si>
  <si>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</si>
  <si>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</si>
  <si>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</si>
  <si>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</si>
  <si>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</si>
  <si>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</si>
  <si>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</si>
  <si>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</si>
  <si>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</si>
  <si>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</si>
  <si>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</si>
  <si>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</si>
  <si>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</si>
  <si>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</si>
  <si>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</si>
  <si>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</si>
  <si>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</si>
  <si>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</si>
  <si>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</si>
  <si>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</si>
  <si>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</si>
  <si>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</si>
  <si>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</si>
  <si>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</si>
  <si>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</si>
  <si>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</si>
  <si>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</si>
  <si>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</si>
  <si>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</si>
  <si>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</si>
  <si>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</si>
  <si>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</si>
  <si>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</si>
  <si>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</si>
  <si>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</si>
  <si>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</si>
  <si>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</si>
  <si>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</si>
  <si>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</si>
  <si>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</si>
  <si>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</si>
  <si>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</si>
  <si>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</si>
  <si>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</si>
  <si>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</si>
  <si>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</si>
  <si>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</si>
  <si>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</si>
  <si>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</si>
  <si>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</si>
  <si>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</si>
  <si>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</si>
  <si>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</si>
  <si>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</si>
  <si>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</si>
  <si>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</si>
  <si>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</si>
  <si>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</si>
  <si>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</si>
  <si>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</si>
  <si>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</si>
  <si>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</si>
  <si>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</si>
  <si>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</si>
  <si>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</si>
  <si>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</si>
  <si>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</si>
  <si>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</si>
  <si>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</si>
  <si>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</si>
  <si>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</si>
  <si>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</si>
  <si>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</si>
  <si>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</si>
  <si>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</si>
  <si>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</si>
  <si>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</si>
  <si>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</si>
  <si>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</si>
  <si>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</si>
  <si>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</si>
  <si>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</si>
  <si>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</si>
  <si>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</si>
  <si>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</si>
  <si>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</si>
  <si>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</si>
  <si>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</si>
  <si>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</si>
  <si>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</si>
  <si>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</si>
  <si>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</si>
  <si>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</si>
  <si>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</si>
  <si>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</si>
  <si>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</si>
  <si>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</si>
  <si>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</si>
  <si>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</si>
  <si>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</si>
  <si>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</si>
  <si>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</si>
  <si>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</si>
  <si>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</si>
  <si>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</si>
  <si>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</si>
  <si>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</si>
  <si>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</si>
  <si>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</si>
  <si>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</si>
  <si>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</si>
  <si>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</si>
  <si>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</si>
  <si>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</si>
  <si>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</si>
  <si>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</si>
  <si>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</si>
  <si>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</si>
  <si>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</si>
  <si>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</si>
  <si>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</si>
  <si>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</si>
  <si>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</si>
  <si>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</si>
  <si>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</si>
  <si>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</si>
  <si>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</si>
  <si>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</si>
  <si>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</si>
  <si>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</si>
  <si>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</si>
  <si>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</si>
  <si>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</si>
  <si>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</si>
  <si>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</si>
  <si>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</si>
  <si>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</si>
  <si>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</si>
  <si>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</si>
  <si>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</si>
  <si>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</si>
  <si>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</si>
  <si>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</si>
  <si>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</si>
  <si>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</si>
  <si>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</si>
  <si>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</si>
  <si>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</si>
  <si>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</si>
  <si>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</si>
  <si>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</si>
  <si>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</si>
  <si>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</si>
  <si>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</si>
  <si>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</si>
  <si>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</si>
  <si>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</si>
  <si>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</si>
  <si>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</si>
  <si>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</si>
  <si>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</si>
  <si>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</si>
  <si>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</si>
  <si>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</si>
  <si>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</si>
  <si>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</si>
  <si>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</si>
  <si>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</si>
  <si>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</si>
  <si>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</si>
  <si>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</si>
  <si>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</si>
  <si>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</si>
  <si>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</si>
  <si>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</si>
  <si>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</si>
  <si>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</si>
  <si>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</si>
  <si>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</si>
  <si>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</si>
  <si>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</si>
  <si>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</si>
  <si>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</si>
  <si>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</si>
  <si>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</si>
  <si>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</si>
  <si>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</si>
  <si>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</si>
  <si>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</si>
  <si>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</si>
  <si>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</si>
  <si>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</si>
  <si>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</si>
  <si>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</si>
  <si>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</si>
  <si>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</si>
  <si>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</si>
  <si>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</si>
  <si>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</si>
  <si>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</si>
  <si>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</si>
  <si>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</si>
  <si>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</si>
  <si>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</si>
  <si>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</si>
  <si>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</si>
  <si>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</si>
  <si>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</si>
  <si>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</si>
  <si>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</si>
  <si>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</si>
  <si>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</si>
  <si>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</si>
  <si>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</si>
  <si>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</si>
  <si>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</si>
  <si>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</si>
  <si>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</si>
  <si>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</si>
  <si>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</si>
  <si>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</si>
  <si>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</si>
  <si>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</si>
  <si>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</si>
  <si>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</si>
  <si>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</si>
  <si>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</si>
  <si>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</si>
  <si>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</si>
  <si>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</si>
  <si>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</si>
  <si>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</si>
  <si>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</si>
  <si>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</si>
  <si>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</si>
  <si>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</si>
  <si>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</si>
  <si>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</si>
  <si>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</si>
  <si>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</si>
  <si>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</si>
  <si>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</si>
  <si>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</si>
  <si>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</si>
  <si>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</si>
  <si>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</si>
  <si>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</si>
  <si>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</si>
  <si>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</si>
  <si>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</si>
  <si>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</si>
  <si>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</si>
  <si>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</si>
  <si>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</si>
  <si>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</si>
  <si>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</si>
  <si>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</si>
  <si>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</si>
  <si>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</si>
  <si>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</si>
  <si>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</si>
  <si>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</si>
  <si>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</si>
  <si>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</si>
  <si>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</si>
  <si>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</si>
  <si>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</si>
  <si>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</si>
  <si>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</si>
  <si>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</si>
  <si>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</si>
  <si>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</si>
  <si>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</si>
  <si>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</si>
  <si>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</si>
  <si>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</si>
  <si>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</si>
  <si>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</si>
  <si>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</si>
  <si>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</si>
  <si>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</si>
  <si>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</si>
  <si>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</si>
  <si>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</si>
  <si>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</si>
  <si>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</si>
  <si>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</si>
  <si>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</si>
  <si>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</si>
  <si>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</si>
  <si>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</si>
  <si>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</si>
  <si>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</si>
  <si>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</si>
  <si>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</si>
  <si>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</si>
  <si>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</si>
  <si>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</si>
  <si>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</si>
  <si>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</si>
  <si>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</si>
  <si>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</si>
  <si>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</si>
  <si>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</si>
  <si>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</si>
  <si>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</si>
  <si>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</si>
  <si>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</si>
  <si>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</si>
  <si>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</si>
  <si>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</si>
  <si>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</si>
  <si>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</si>
  <si>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</si>
  <si>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</si>
  <si>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</si>
  <si>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</si>
  <si>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</si>
  <si>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</si>
  <si>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</si>
  <si>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</si>
  <si>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</si>
  <si>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</si>
  <si>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</si>
  <si>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</si>
  <si>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</si>
  <si>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</si>
  <si>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</si>
  <si>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</si>
  <si>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</si>
  <si>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</si>
  <si>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</si>
  <si>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</si>
  <si>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</si>
  <si>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</si>
  <si>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</si>
  <si>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</si>
  <si>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</si>
  <si>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</si>
  <si>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</si>
  <si>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</si>
  <si>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</si>
  <si>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</si>
  <si>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</si>
  <si>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</si>
  <si>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</si>
  <si>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</si>
  <si>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</si>
  <si>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</si>
  <si>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</si>
  <si>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</si>
  <si>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</si>
  <si>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</si>
  <si>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</si>
  <si>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</si>
  <si>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</si>
  <si>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</si>
  <si>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</si>
  <si>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</si>
  <si>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</si>
  <si>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</si>
  <si>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</si>
  <si>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</si>
  <si>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</si>
  <si>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</si>
  <si>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</si>
  <si>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</si>
  <si>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</si>
  <si>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</si>
  <si>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</si>
  <si>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</si>
  <si>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</si>
  <si>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</si>
  <si>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</si>
  <si>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</si>
  <si>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</si>
  <si>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</si>
  <si>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</si>
  <si>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</si>
  <si>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</si>
  <si>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</si>
  <si>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</si>
  <si>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</si>
  <si>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</si>
  <si>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</si>
  <si>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</si>
  <si>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</si>
  <si>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</si>
  <si>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</si>
  <si>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</si>
  <si>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</si>
  <si>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</si>
  <si>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</si>
  <si>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</si>
  <si>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</si>
  <si>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</si>
  <si>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</si>
  <si>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</si>
  <si>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</si>
  <si>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</si>
  <si>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</si>
  <si>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</si>
  <si>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</si>
  <si>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</si>
  <si>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</si>
  <si>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</si>
  <si>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</si>
  <si>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</si>
  <si>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</si>
  <si>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</si>
  <si>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</si>
  <si>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</si>
  <si>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</si>
  <si>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</si>
  <si>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</si>
  <si>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</si>
  <si>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</si>
  <si>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</si>
  <si>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</si>
  <si>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</si>
  <si>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</si>
  <si>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</si>
  <si>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</si>
  <si>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</si>
  <si>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</si>
  <si>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</si>
  <si>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</si>
  <si>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</si>
  <si>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</si>
  <si>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</si>
  <si>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</si>
  <si>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</si>
  <si>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</si>
  <si>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</si>
  <si>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</si>
  <si>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</si>
  <si>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</si>
  <si>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</si>
  <si>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</si>
  <si>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</si>
  <si>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</si>
  <si>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</si>
  <si>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</si>
  <si>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</si>
  <si>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</si>
  <si>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</si>
  <si>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</si>
  <si>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</si>
  <si>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</si>
  <si>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</si>
  <si>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</si>
  <si>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</si>
  <si>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</si>
  <si>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</si>
  <si>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</si>
  <si>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</si>
  <si>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</si>
  <si>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</si>
  <si>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</si>
  <si>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</si>
  <si>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</si>
  <si>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</si>
  <si>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</si>
  <si>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</si>
  <si>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</si>
  <si>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</si>
  <si>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</si>
  <si>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</si>
  <si>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</si>
  <si>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</si>
  <si>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</si>
  <si>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</si>
  <si>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</si>
  <si>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</si>
  <si>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</si>
  <si>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</si>
  <si>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</si>
  <si>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</si>
  <si>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</si>
  <si>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</si>
  <si>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</si>
  <si>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</si>
  <si>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</si>
  <si>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</si>
  <si>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</si>
  <si>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</si>
  <si>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</si>
  <si>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</si>
  <si>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</si>
  <si>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</si>
  <si>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</si>
  <si>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</si>
  <si>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</si>
  <si>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</si>
  <si>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</si>
  <si>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</si>
  <si>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</si>
  <si>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</si>
  <si>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</si>
  <si>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</si>
  <si>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</si>
  <si>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</si>
  <si>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</si>
  <si>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</si>
  <si>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</si>
  <si>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</si>
  <si>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</si>
  <si>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</si>
  <si>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</si>
  <si>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</si>
  <si>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</si>
  <si>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</si>
  <si>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</si>
  <si>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</si>
  <si>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</si>
  <si>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</si>
  <si>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</si>
  <si>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</si>
  <si>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</si>
  <si>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</si>
  <si>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</si>
  <si>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</si>
  <si>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</si>
  <si>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</si>
  <si>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</si>
  <si>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</si>
  <si>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</si>
  <si>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</si>
  <si>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</si>
  <si>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</si>
  <si>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</si>
  <si>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</si>
  <si>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</si>
  <si>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</si>
  <si>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</si>
  <si>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</si>
  <si>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</si>
  <si>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</si>
  <si>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</si>
  <si>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</si>
  <si>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</si>
  <si>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</si>
  <si>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</si>
  <si>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</si>
  <si>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</si>
  <si>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</si>
  <si>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</si>
  <si>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</si>
  <si>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</si>
  <si>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</si>
  <si>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</si>
  <si>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</si>
  <si>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</si>
  <si>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</si>
  <si>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</si>
  <si>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</si>
  <si>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</si>
  <si>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</si>
  <si>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</si>
  <si>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</si>
  <si>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</si>
  <si>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</si>
  <si>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</si>
  <si>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</si>
  <si>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</si>
  <si>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</si>
  <si>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</si>
  <si>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</si>
  <si>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</si>
  <si>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</si>
  <si>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</si>
  <si>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</si>
  <si>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</si>
  <si>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</si>
  <si>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</si>
  <si>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</si>
  <si>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</si>
  <si>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</si>
  <si>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</si>
  <si>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</si>
  <si>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</si>
  <si>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</si>
  <si>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</si>
  <si>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</si>
  <si>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</si>
  <si>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</si>
  <si>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</si>
  <si>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</si>
  <si>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</si>
  <si>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</si>
  <si>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</si>
  <si>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</si>
  <si>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</si>
  <si>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</si>
  <si>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</si>
  <si>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</si>
  <si>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</si>
  <si>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</si>
  <si>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</si>
  <si>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</si>
  <si>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</si>
  <si>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</si>
  <si>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</si>
  <si>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</si>
  <si>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</si>
  <si>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</si>
  <si>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</si>
  <si>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</si>
  <si>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</si>
  <si>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</si>
  <si>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</si>
  <si>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</si>
  <si>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</si>
  <si>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</si>
  <si>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</si>
  <si>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</si>
  <si>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</si>
  <si>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</si>
  <si>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</si>
  <si>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</si>
  <si>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</si>
  <si>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</si>
  <si>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</si>
  <si>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</si>
  <si>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</si>
  <si>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</si>
  <si>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</si>
  <si>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</si>
  <si>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</si>
  <si>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</si>
  <si>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</si>
  <si>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</si>
  <si>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</si>
  <si>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</si>
  <si>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</si>
  <si>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</si>
  <si>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</si>
  <si>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</si>
  <si>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</si>
  <si>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</si>
  <si>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</si>
  <si>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</si>
  <si>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</si>
  <si>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</si>
  <si>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</si>
  <si>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</si>
  <si>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</si>
  <si>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</si>
  <si>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</si>
  <si>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</si>
  <si>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</si>
  <si>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</si>
  <si>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</si>
  <si>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</si>
  <si>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</si>
  <si>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</si>
  <si>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</si>
  <si>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</si>
  <si>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</si>
  <si>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</si>
  <si>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</si>
  <si>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</si>
  <si>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</si>
  <si>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</si>
  <si>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</si>
  <si>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</si>
  <si>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</si>
  <si>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</si>
  <si>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</si>
  <si>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</si>
  <si>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</si>
  <si>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</si>
  <si>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</si>
  <si>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</si>
  <si>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</si>
  <si>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</si>
  <si>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</si>
  <si>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</si>
  <si>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</si>
  <si>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</si>
  <si>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</si>
  <si>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</si>
  <si>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</si>
  <si>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</si>
  <si>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</si>
  <si>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</si>
  <si>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</si>
  <si>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</si>
  <si>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</si>
  <si>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</si>
  <si>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</si>
  <si>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</si>
  <si>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</si>
  <si>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</si>
  <si>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</si>
  <si>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</si>
  <si>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</si>
  <si>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</si>
  <si>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</si>
  <si>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</si>
  <si>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</si>
  <si>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</si>
  <si>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</si>
  <si>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</si>
  <si>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</si>
  <si>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</si>
  <si>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</si>
  <si>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</si>
  <si>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</si>
  <si>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</si>
  <si>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</si>
  <si>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</si>
  <si>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</si>
  <si>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</si>
  <si>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</si>
  <si>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点击消耗玄铁刷新奖励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</si>
</sst>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27"/>
  <sheetViews>
    <sheetView tabSelected="1" workbookViewId="0">
      <pane xSplit="8" ySplit="2" topLeftCell="I220" activePane="bottomRight" state="frozen"/>
      <selection pane="topRight"/>
      <selection pane="bottomLeft"/>
      <selection pane="bottomRight" activeCell="I244" sqref="I24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500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0" si="113">H238</f>
        <v>奇经八脉</v>
      </c>
      <c r="K238" s="165" t="str">
        <f t="shared" ref="K238:K250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挑战BOSS</v>
      </c>
      <c r="I243" s="27" t="str">
        <f>VLOOKUP(B243,物品!B:CV,99,FALSE)</f>
        <v>点击挑战该BOSS，击杀后可获得对应奖励。</v>
      </c>
      <c r="J243" s="165" t="str">
        <f t="shared" si="113"/>
        <v>挑战BOSS</v>
      </c>
      <c r="K243" s="165" t="str">
        <f t="shared" si="114"/>
        <v>点击挑战该BOSS，击杀后可获得对应奖励。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0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刷新奖励</v>
      </c>
      <c r="I244" s="27" t="str">
        <f>VLOOKUP(B244,物品!B:CV,99,FALSE)</f>
        <v>点击消耗玄铁刷新奖励</v>
      </c>
      <c r="J244" s="165" t="str">
        <f t="shared" ref="J244" si="115">H244</f>
        <v>刷新奖励</v>
      </c>
      <c r="K244" s="165" t="str">
        <f t="shared" ref="K244" si="116">I244</f>
        <v>点击消耗玄铁刷新奖励</v>
      </c>
      <c r="L244" s="27"/>
      <c r="M244" s="166" t="str">
        <f>VLOOKUP(LEFT(RIGHT(B244,5),4),物品!B:CU,20,FALSE)</f>
        <v>ReplaceableTextures\\CommandButtons\\BTNBandit.blp</v>
      </c>
      <c r="N244" s="185" t="s">
        <v>83</v>
      </c>
      <c r="O244" s="166" t="s">
        <v>98</v>
      </c>
      <c r="P244" s="27">
        <v>1</v>
      </c>
      <c r="Q244" s="27">
        <v>0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IZ87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除恶惩奸|Cffffc926【五一狂欢】|r</v>
      </c>
      <c r="I245" s="27" t="str">
        <f>VLOOKUP(B245,物品!B:CV,99,FALSE)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5" s="165" t="str">
        <f t="shared" si="113"/>
        <v>除恶惩奸|Cffffc926【五一狂欢】|r</v>
      </c>
      <c r="K245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5" s="27"/>
      <c r="M245" s="166" t="str">
        <f>VLOOKUP(LEFT(RIGHT(B245,5),4),物品!B:CU,20,FALSE)</f>
        <v>ReplaceableTextures\\CommandButtons\\BTNBandit.blp</v>
      </c>
      <c r="N245" s="185" t="s">
        <v>83</v>
      </c>
      <c r="O245" s="166" t="s">
        <v>98</v>
      </c>
      <c r="P245" s="27">
        <v>1</v>
      </c>
      <c r="Q245" s="27">
        <v>0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0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IZ88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【活动】战争号角</v>
      </c>
      <c r="I246" s="27" t="str">
        <f>VLOOKUP(B246,物品!B:CV,99,FALSE)</f>
        <v>活动期间通关积分提高50%|n|n|cff00ff00活动时间：周六日14:00-21:00|n|n|r|cff808080积分什么的，肝就是了！|r</v>
      </c>
      <c r="J246" s="165" t="str">
        <f t="shared" ref="J246" si="117">H246</f>
        <v>【活动】战争号角</v>
      </c>
      <c r="K246" s="165" t="str">
        <f t="shared" ref="K246" si="118">I246</f>
        <v>活动期间通关积分提高50%|n|n|cff00ff00活动时间：周六日14:00-21:00|n|n|r|cff808080积分什么的，肝就是了！|r</v>
      </c>
      <c r="L246" s="27"/>
      <c r="M246" s="166" t="str">
        <f>VLOOKUP(LEFT(RIGHT(B246,5),4),物品!B:CU,20,FALSE)</f>
        <v>ReplaceableTextures\\CommandButtons\\BTNHornOfFog.blp</v>
      </c>
      <c r="N246" s="185" t="s">
        <v>83</v>
      </c>
      <c r="O246" s="166" t="s">
        <v>98</v>
      </c>
      <c r="P246" s="27">
        <v>3</v>
      </c>
      <c r="Q246" s="27">
        <v>2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|CffFF0000团队副本-万仙阵|r</v>
      </c>
      <c r="I247" s="27" t="str">
        <f>VLOOKUP(B247,物品!B:CV,99,FALSE)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7" s="165" t="str">
        <f t="shared" si="113"/>
        <v>|CffFF0000团队副本-万仙阵|r</v>
      </c>
      <c r="K247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7" s="27"/>
      <c r="M247" s="166" t="str">
        <f>VLOOKUP(LEFT(RIGHT(B247,5),4),物品!B:CU,20,FALSE)</f>
        <v>ReplaceableTextures\\CommandButtons\\BTNIZ01.blp</v>
      </c>
      <c r="N247" s="185" t="s">
        <v>83</v>
      </c>
      <c r="O247" s="166" t="s">
        <v>98</v>
      </c>
      <c r="P247" s="27">
        <v>0</v>
      </c>
      <c r="Q247" s="27">
        <v>1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30000</v>
      </c>
      <c r="Y247" s="185" t="s">
        <v>83</v>
      </c>
      <c r="Z247" s="27">
        <v>0</v>
      </c>
      <c r="AA247" s="27">
        <v>150</v>
      </c>
      <c r="AB247" s="27">
        <v>10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|CffFFC926寻宝秘境|r</v>
      </c>
      <c r="I248" s="27" t="str">
        <f>VLOOKUP(B248,物品!B:CV,99,FALSE)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8" s="165" t="str">
        <f t="shared" si="113"/>
        <v>|CffFFC926寻宝秘境|r</v>
      </c>
      <c r="K248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8" s="27"/>
      <c r="M248" s="166" t="str">
        <f>VLOOKUP(LEFT(RIGHT(B248,5),4),物品!B:CU,20,FALSE)</f>
        <v>ReplaceableTextures\\CommandButtons\\BTNIZ02.blp</v>
      </c>
      <c r="N248" s="185" t="s">
        <v>83</v>
      </c>
      <c r="O248" s="166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1</v>
      </c>
      <c r="AB248" s="27">
        <v>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|CffFF0000万魔窟|r</v>
      </c>
      <c r="I249" s="27" t="str">
        <f>VLOOKUP(B249,物品!B:CV,99,FALSE)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9" s="165" t="str">
        <f t="shared" si="113"/>
        <v>|CffFF0000万魔窟|r</v>
      </c>
      <c r="K249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9" s="27"/>
      <c r="M249" s="166" t="str">
        <f>VLOOKUP(LEFT(RIGHT(B249,5),4),物品!B:CU,20,FALSE)</f>
        <v>ReplaceableTextures\\CommandButtons\\BTNIZ03.blp</v>
      </c>
      <c r="N249" s="185" t="s">
        <v>83</v>
      </c>
      <c r="O249" s="166" t="s">
        <v>98</v>
      </c>
      <c r="P249" s="27">
        <v>1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1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|CffFF0000进入大决战|r</v>
      </c>
      <c r="I250" s="27" t="str">
        <f>VLOOKUP(B250,物品!B:CV,99,FALSE)</f>
        <v>提前进入大决战。慎点哦！</v>
      </c>
      <c r="J250" s="165" t="str">
        <f t="shared" si="113"/>
        <v>|CffFF0000进入大决战|r</v>
      </c>
      <c r="K250" s="165" t="str">
        <f t="shared" si="114"/>
        <v>提前进入大决战。慎点哦！</v>
      </c>
      <c r="L250" s="27"/>
      <c r="M250" s="166" t="str">
        <f>VLOOKUP(LEFT(RIGHT(B250,5),4),物品!B:CU,20,FALSE)</f>
        <v>ReplaceableTextures\\CommandButtons\\BTNReplay-SpeedUp.blp</v>
      </c>
      <c r="N250" s="185" t="s">
        <v>83</v>
      </c>
      <c r="O250" s="166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10</v>
      </c>
      <c r="AB250" s="27">
        <v>30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|CffFF0000通关挑战-经脉突破|r</v>
      </c>
      <c r="I251" s="27" t="str">
        <f>VLOOKUP(B251,物品!B:CV,99,FALSE)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1" s="165" t="str">
        <f t="shared" ref="J251:J252" si="119">H251</f>
        <v>|CffFF0000通关挑战-经脉突破|r</v>
      </c>
      <c r="K251" s="165" t="str">
        <f t="shared" ref="K251:K252" si="120">I251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1" s="27"/>
      <c r="M251" s="166" t="str">
        <f>VLOOKUP(LEFT(RIGHT(B251,5),4),物品!B:CU,20,FALSE)</f>
        <v>ReplaceableTextures\\CommandButtons\\BTNUIRK01.blp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40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|CffFF0000团队副本-虚空圣战|r</v>
      </c>
      <c r="I252" s="27" t="str">
        <f>VLOOKUP(B252,物品!B:CV,99,FALSE)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2" s="165" t="str">
        <f t="shared" si="119"/>
        <v>|CffFF0000团队副本-虚空圣战|r</v>
      </c>
      <c r="K252" s="165" t="str">
        <f t="shared" si="120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2" s="27"/>
      <c r="M252" s="166" t="str">
        <f>VLOOKUP(LEFT(RIGHT(B252,5),4),物品!B:CU,20,FALSE)</f>
        <v>ReplaceableTextures\\CommandButtons\\BTNIZ06.blp</v>
      </c>
      <c r="N252" s="185" t="s">
        <v>83</v>
      </c>
      <c r="O252" s="166" t="s">
        <v>98</v>
      </c>
      <c r="P252" s="27">
        <v>1</v>
      </c>
      <c r="Q252" s="27">
        <v>1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50000</v>
      </c>
      <c r="Y252" s="185" t="s">
        <v>83</v>
      </c>
      <c r="Z252" s="27">
        <v>0</v>
      </c>
      <c r="AA252" s="27">
        <v>150</v>
      </c>
      <c r="AB252" s="27">
        <v>15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|CffFF0000团队副本-愚公移山|r</v>
      </c>
      <c r="I253" s="27" t="str">
        <f>VLOOKUP(B253,物品!B:CV,99,FALSE)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3" s="165" t="str">
        <f t="shared" ref="J253:J254" si="121">H253</f>
        <v>|CffFF0000团队副本-愚公移山|r</v>
      </c>
      <c r="K253" s="165" t="str">
        <f t="shared" ref="K253:K254" si="122">I253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3" s="27"/>
      <c r="M253" s="166" t="str">
        <f>VLOOKUP(LEFT(RIGHT(B253,5),4),物品!B:CU,20,FALSE)</f>
        <v>ReplaceableTextures\\CommandButtons\\BTNIZ07.blp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|CffFF0000通关挑战-龙宫|r</v>
      </c>
      <c r="I254" s="27" t="str">
        <f>VLOOKUP(B254,物品!B:CV,99,FALSE)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4" s="165" t="str">
        <f t="shared" si="121"/>
        <v>|CffFF0000通关挑战-龙宫|r</v>
      </c>
      <c r="K254" s="165" t="str">
        <f t="shared" si="122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4" s="27"/>
      <c r="M254" s="166" t="str">
        <f>VLOOKUP(LEFT(RIGHT(B254,5),4),物品!B:CU,20,FALSE)</f>
        <v>ReplaceableTextures\\CommandButtons\\BTNH042.blp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物品!B256</f>
        <v>IS01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|Cff00FF7F学习Q技能|r</v>
      </c>
      <c r="I255" s="27" t="str">
        <f>VLOOKUP(B255,物品!B:CV,99,FALSE)</f>
        <v>高概率获得D级技能，低概率获得|Cff00ff7fC级技能|r</v>
      </c>
      <c r="J255" s="165" t="str">
        <f>H255</f>
        <v>|Cff00FF7F学习Q技能|r</v>
      </c>
      <c r="K255" s="165" t="str">
        <f>I255</f>
        <v>高概率获得D级技能，低概率获得|Cff00ff7fC级技能|r</v>
      </c>
      <c r="L255" s="27"/>
      <c r="M255" s="166" t="str">
        <f>VLOOKUP(LEFT(RIGHT(B255,5),4),物品!B:CU,20,FALSE)</f>
        <v>ReplaceableTextures\\CommandButtons\\BTN023.blp</v>
      </c>
      <c r="N255" s="185" t="s">
        <v>83</v>
      </c>
      <c r="O255" s="166" t="s">
        <v>98</v>
      </c>
      <c r="P255" s="27">
        <v>0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3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|Cff00BFFF学习Q技能|r</v>
      </c>
      <c r="I256" s="27" t="str">
        <f>VLOOKUP(B256,物品!B:CV,99,FALSE)</f>
        <v>较高概率获得D级技能，高概率获得|Cff00ff7fC级技能|r，极低概率获得|Cff2693ffB级技能|r。</v>
      </c>
      <c r="J256" s="165" t="str">
        <f t="shared" ref="J256:J272" si="123">H256</f>
        <v>|Cff00BFFF学习Q技能|r</v>
      </c>
      <c r="K256" s="165" t="str">
        <f t="shared" ref="K256:K272" si="124">I256</f>
        <v>较高概率获得D级技能，高概率获得|Cff00ff7fC级技能|r，极低概率获得|Cff2693ffB级技能|r。</v>
      </c>
      <c r="L256" s="27"/>
      <c r="M256" s="166" t="str">
        <f>VLOOKUP(LEFT(RIGHT(B256,5),4),物品!B:CU,20,FALSE)</f>
        <v>ReplaceableTextures\\CommandButtons\\BTN020.blp</v>
      </c>
      <c r="N256" s="185" t="s">
        <v>83</v>
      </c>
      <c r="O256" s="166" t="s">
        <v>98</v>
      </c>
      <c r="P256" s="27">
        <v>1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420</v>
      </c>
      <c r="AA256" s="27">
        <v>0</v>
      </c>
      <c r="AB256" s="27">
        <v>5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|CffFFC926学习Q技能|r</v>
      </c>
      <c r="I257" s="27" t="str">
        <f>VLOOKUP(B257,物品!B:CV,99,FALSE)</f>
        <v>低概率获得C级技能，高概率获得|Cff00ff7fB级技能|r，低概率获得|Cff2693ffA级技能|r。</v>
      </c>
      <c r="J257" s="165" t="str">
        <f t="shared" si="123"/>
        <v>|CffFFC926学习Q技能|r</v>
      </c>
      <c r="K257" s="165" t="str">
        <f t="shared" si="124"/>
        <v>低概率获得C级技能，高概率获得|Cff00ff7fB级技能|r，低概率获得|Cff2693ffA级技能|r。</v>
      </c>
      <c r="L257" s="27"/>
      <c r="M257" s="166" t="str">
        <f>VLOOKUP(LEFT(RIGHT(B257,5),4),物品!B:CU,20,FALSE)</f>
        <v>ReplaceableTextures\\CommandButtons\\BTN001.blp</v>
      </c>
      <c r="N257" s="185" t="s">
        <v>83</v>
      </c>
      <c r="O257" s="166" t="s">
        <v>98</v>
      </c>
      <c r="P257" s="27">
        <v>2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840</v>
      </c>
      <c r="AA257" s="27">
        <v>0</v>
      </c>
      <c r="AB257" s="27">
        <v>10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IS06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|Cff00FF7F学习W技能|r</v>
      </c>
      <c r="I258" s="27" t="str">
        <f>VLOOKUP(B258,物品!B:CV,99,FALSE)</f>
        <v>高概率获得D级技能，低概率获得|Cff00ff7fC级技能|r</v>
      </c>
      <c r="J258" s="165" t="str">
        <f t="shared" si="123"/>
        <v>|Cff00FF7F学习W技能|r</v>
      </c>
      <c r="K258" s="165" t="str">
        <f t="shared" si="124"/>
        <v>高概率获得D级技能，低概率获得|Cff00ff7fC级技能|r</v>
      </c>
      <c r="L258" s="27"/>
      <c r="M258" s="166" t="str">
        <f>VLOOKUP(LEFT(RIGHT(B258,5),4),物品!B:CU,20,FALSE)</f>
        <v>ReplaceableTextures\\CommandButtons\\BTN024.blp</v>
      </c>
      <c r="N258" s="185" t="s">
        <v>83</v>
      </c>
      <c r="O258" s="166" t="s">
        <v>98</v>
      </c>
      <c r="P258" s="27">
        <v>0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3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IS07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|Cff00BFFF学习W技能|r</v>
      </c>
      <c r="I259" s="27" t="str">
        <f>VLOOKUP(B259,物品!B:CV,99,FALSE)</f>
        <v>较高概率获得D级技能，高概率获得|Cff00ff7fC级技能|r，极低概率获得|Cff2693ffB级技能|r。</v>
      </c>
      <c r="J259" s="165" t="str">
        <f t="shared" ref="J259:J260" si="125">H259</f>
        <v>|Cff00BFFF学习W技能|r</v>
      </c>
      <c r="K259" s="165" t="str">
        <f t="shared" ref="K259:K260" si="126">I259</f>
        <v>较高概率获得D级技能，高概率获得|Cff00ff7fC级技能|r，极低概率获得|Cff2693ffB级技能|r。</v>
      </c>
      <c r="L259" s="27"/>
      <c r="M259" s="166" t="str">
        <f>VLOOKUP(LEFT(RIGHT(B259,5),4),物品!B:CU,20,FALSE)</f>
        <v>ReplaceableTextures\\CommandButtons\\BTN021.blp</v>
      </c>
      <c r="N259" s="185" t="s">
        <v>83</v>
      </c>
      <c r="O259" s="166" t="s">
        <v>98</v>
      </c>
      <c r="P259" s="27">
        <v>1</v>
      </c>
      <c r="Q259" s="27">
        <v>1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420</v>
      </c>
      <c r="AA259" s="27">
        <v>0</v>
      </c>
      <c r="AB259" s="27">
        <v>5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IS08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|CffFFC926学习W技能|r</v>
      </c>
      <c r="I260" s="27" t="str">
        <f>VLOOKUP(B260,物品!B:CV,99,FALSE)</f>
        <v>低概率获得C级技能，高概率获得|Cff00ff7fB级技能|r，低概率获得|Cff2693ffA级技能|r。</v>
      </c>
      <c r="J260" s="165" t="str">
        <f t="shared" si="125"/>
        <v>|CffFFC926学习W技能|r</v>
      </c>
      <c r="K260" s="165" t="str">
        <f t="shared" si="126"/>
        <v>低概率获得C级技能，高概率获得|Cff00ff7fB级技能|r，低概率获得|Cff2693ffA级技能|r。</v>
      </c>
      <c r="L260" s="27"/>
      <c r="M260" s="166" t="str">
        <f>VLOOKUP(LEFT(RIGHT(B260,5),4),物品!B:CU,20,FALSE)</f>
        <v>ReplaceableTextures\\CommandButtons\\BTN002.blp</v>
      </c>
      <c r="N260" s="185" t="s">
        <v>83</v>
      </c>
      <c r="O260" s="166" t="s">
        <v>98</v>
      </c>
      <c r="P260" s="27">
        <v>2</v>
      </c>
      <c r="Q260" s="27">
        <v>1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840</v>
      </c>
      <c r="AA260" s="27">
        <v>0</v>
      </c>
      <c r="AB260" s="27">
        <v>10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IS21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Q技能附魔石</v>
      </c>
      <c r="I261" s="27" t="str">
        <f>VLOOKUP(B261,物品!B:CV,99,FALSE)</f>
        <v>为|Cffffd24dQ技能|r附魔一条|Cffffd24d随机属性|r。</v>
      </c>
      <c r="J261" s="165" t="str">
        <f t="shared" si="123"/>
        <v>Q技能附魔石</v>
      </c>
      <c r="K261" s="165" t="str">
        <f t="shared" si="124"/>
        <v>为|Cffffd24dQ技能|r附魔一条|Cffffd24d随机属性|r。</v>
      </c>
      <c r="L261" s="27"/>
      <c r="M261" s="166" t="str">
        <f>VLOOKUP(LEFT(RIGHT(B261,5),4),物品!B:CU,20,FALSE)</f>
        <v>ReplaceableTextures\\CommandButtons\\BTNIN01.blp</v>
      </c>
      <c r="N261" s="185" t="s">
        <v>83</v>
      </c>
      <c r="O261" s="166" t="s">
        <v>98</v>
      </c>
      <c r="P261" s="27">
        <v>0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IS22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W技能附魔石</v>
      </c>
      <c r="I262" s="27" t="str">
        <f>VLOOKUP(B262,物品!B:CV,99,FALSE)</f>
        <v>为|Cffffd24dW技能|r附魔一条|Cffffd24d随机属性|r。</v>
      </c>
      <c r="J262" s="165" t="str">
        <f t="shared" ref="J262:J264" si="127">H262</f>
        <v>W技能附魔石</v>
      </c>
      <c r="K262" s="165" t="str">
        <f t="shared" ref="K262:K264" si="128">I262</f>
        <v>为|Cffffd24dW技能|r附魔一条|Cffffd24d随机属性|r。</v>
      </c>
      <c r="L262" s="27"/>
      <c r="M262" s="166" t="str">
        <f>VLOOKUP(LEFT(RIGHT(B262,5),4),物品!B:CU,20,FALSE)</f>
        <v>ReplaceableTextures\\CommandButtons\\BTNIN02.blp</v>
      </c>
      <c r="N262" s="185" t="s">
        <v>83</v>
      </c>
      <c r="O262" s="166" t="s">
        <v>98</v>
      </c>
      <c r="P262" s="27">
        <v>1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IS23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E技能附魔石</v>
      </c>
      <c r="I263" s="27" t="str">
        <f>VLOOKUP(B263,物品!B:CV,99,FALSE)</f>
        <v>为|Cffffd24dE技能|r附魔一条|Cffffd24d随机属性|r。</v>
      </c>
      <c r="J263" s="165" t="str">
        <f t="shared" si="127"/>
        <v>E技能附魔石</v>
      </c>
      <c r="K263" s="165" t="str">
        <f t="shared" si="128"/>
        <v>为|Cffffd24dE技能|r附魔一条|Cffffd24d随机属性|r。</v>
      </c>
      <c r="L263" s="27"/>
      <c r="M263" s="166" t="str">
        <f>VLOOKUP(LEFT(RIGHT(B263,5),4),物品!B:CU,20,FALSE)</f>
        <v>ReplaceableTextures\\CommandButtons\\BTNIN03.blp</v>
      </c>
      <c r="N263" s="185" t="s">
        <v>83</v>
      </c>
      <c r="O263" s="166" t="s">
        <v>98</v>
      </c>
      <c r="P263" s="27">
        <v>2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IS24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|CffFFD24DQ强力附魔石|r</v>
      </c>
      <c r="I264" s="27" t="str">
        <f>VLOOKUP(B264,物品!B:CV,99,FALSE)</f>
        <v>为|Cffffd24dQ技能|r附魔一条|Cffffd24d随机属性|r。</v>
      </c>
      <c r="J264" s="165" t="str">
        <f t="shared" si="127"/>
        <v>|CffFFD24DQ强力附魔石|r</v>
      </c>
      <c r="K264" s="165" t="str">
        <f t="shared" si="128"/>
        <v>为|Cffffd24dQ技能|r附魔一条|Cffffd24d随机属性|r。</v>
      </c>
      <c r="L264" s="27"/>
      <c r="M264" s="166" t="str">
        <f>VLOOKUP(LEFT(RIGHT(B264,5),4),物品!B:CU,20,FALSE)</f>
        <v>ReplaceableTextures\\CommandButtons\\BTN009.blp</v>
      </c>
      <c r="N264" s="185" t="s">
        <v>83</v>
      </c>
      <c r="O264" s="166" t="s">
        <v>98</v>
      </c>
      <c r="P264" s="27">
        <v>0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IS25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|CffFFD24DW强力附魔石|r</v>
      </c>
      <c r="I265" s="27" t="str">
        <f>VLOOKUP(B265,物品!B:CV,99,FALSE)</f>
        <v>为|Cffffd24dW技能|r附魔一条|Cffffd24d随机属性|r。</v>
      </c>
      <c r="J265" s="165" t="str">
        <f t="shared" ref="J265:J266" si="129">H265</f>
        <v>|CffFFD24DW强力附魔石|r</v>
      </c>
      <c r="K265" s="165" t="str">
        <f t="shared" ref="K265:K266" si="130">I265</f>
        <v>为|Cffffd24dW技能|r附魔一条|Cffffd24d随机属性|r。</v>
      </c>
      <c r="L265" s="27"/>
      <c r="M265" s="166" t="str">
        <f>VLOOKUP(LEFT(RIGHT(B265,5),4),物品!B:CU,20,FALSE)</f>
        <v>ReplaceableTextures\\CommandButtons\\BTN010.blp</v>
      </c>
      <c r="N265" s="185" t="s">
        <v>83</v>
      </c>
      <c r="O265" s="166" t="s">
        <v>98</v>
      </c>
      <c r="P265" s="27">
        <v>1</v>
      </c>
      <c r="Q265" s="27">
        <v>2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93</v>
      </c>
      <c r="X265" s="27">
        <v>0</v>
      </c>
      <c r="Y265" s="185" t="s">
        <v>83</v>
      </c>
      <c r="Z265" s="27">
        <v>0</v>
      </c>
      <c r="AA265" s="27">
        <v>0</v>
      </c>
      <c r="AB265" s="27">
        <v>30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0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IS26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|CffFFD24DE强力附魔石|r</v>
      </c>
      <c r="I266" s="27" t="str">
        <f>VLOOKUP(B266,物品!B:CV,99,FALSE)</f>
        <v>为|Cffffd24dE技能|r附魔一条|Cffffd24d随机属性|r。</v>
      </c>
      <c r="J266" s="165" t="str">
        <f t="shared" si="129"/>
        <v>|CffFFD24DE强力附魔石|r</v>
      </c>
      <c r="K266" s="165" t="str">
        <f t="shared" si="130"/>
        <v>为|Cffffd24dE技能|r附魔一条|Cffffd24d随机属性|r。</v>
      </c>
      <c r="L266" s="27"/>
      <c r="M266" s="166" t="str">
        <f>VLOOKUP(LEFT(RIGHT(B266,5),4),物品!B:CU,20,FALSE)</f>
        <v>ReplaceableTextures\\CommandButtons\\BTN011.blp</v>
      </c>
      <c r="N266" s="185" t="s">
        <v>83</v>
      </c>
      <c r="O266" s="166" t="s">
        <v>98</v>
      </c>
      <c r="P266" s="27">
        <v>2</v>
      </c>
      <c r="Q266" s="27">
        <v>2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93</v>
      </c>
      <c r="X266" s="27">
        <v>0</v>
      </c>
      <c r="Y266" s="185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0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IS11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|CffFF0000占星|r</v>
      </c>
      <c r="I267" s="27" t="str">
        <f>VLOOKUP(B267,物品!B:CV,99,FALSE)</f>
        <v>|CffFF0000占星|r</v>
      </c>
      <c r="J267" s="165" t="str">
        <f t="shared" ref="J267" si="131">H267</f>
        <v>|CffFF0000占星|r</v>
      </c>
      <c r="K267" s="165" t="str">
        <f t="shared" ref="K267" si="132">I267</f>
        <v>|CffFF0000占星|r</v>
      </c>
      <c r="L267" s="27"/>
      <c r="M267" s="166" t="str">
        <f>VLOOKUP(LEFT(RIGHT(B267,5),4),物品!B:CU,20,FALSE)</f>
        <v>ReplaceableTextures\\CommandButtons\\BTNIS11.blp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240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IS12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|CffFFD24D兽魂抽奖|r</v>
      </c>
      <c r="I268" s="27" t="str">
        <f>VLOOKUP(B268,物品!B:CV,99,FALSE)</f>
        <v>|CffFFD24D兽魂抽奖|r</v>
      </c>
      <c r="J268" s="165" t="str">
        <f t="shared" si="123"/>
        <v>|CffFFD24D兽魂抽奖|r</v>
      </c>
      <c r="K268" s="165" t="str">
        <f t="shared" si="124"/>
        <v>|CffFFD24D兽魂抽奖|r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3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IZ0C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|CffFFD24D兽魂抽奖|r</v>
      </c>
      <c r="I269" s="27" t="str">
        <f>VLOOKUP(B269,物品!B:CV,99,FALSE)</f>
        <v>|CffFFD24D兽魂抽奖|r</v>
      </c>
      <c r="J269" s="165" t="str">
        <f t="shared" si="123"/>
        <v>|CffFFD24D兽魂抽奖|r</v>
      </c>
      <c r="K269" s="165" t="str">
        <f t="shared" si="124"/>
        <v>|CffFFD24D兽魂抽奖|r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9999999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IZ10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|CffFFD24D占星卜卦|r</v>
      </c>
      <c r="I270" s="27" t="str">
        <f>VLOOKUP(B270,物品!B:CV,99,FALSE)</f>
        <v>|CffF0F0F0有几率获得|r|Cffffd24d好东西|r|Cfff0f0f0，也有可能|r|Cffcccccc打水漂|r|Cfff0f0f0。|n|n|r|Cff00ff7f观今夜星象，抽就完事了...|r</v>
      </c>
      <c r="J270" s="165" t="str">
        <f t="shared" si="123"/>
        <v>|CffFFD24D占星卜卦|r</v>
      </c>
      <c r="K270" s="165" t="str">
        <f t="shared" si="124"/>
        <v>|CffF0F0F0有几率获得|r|Cffffd24d好东西|r|Cfff0f0f0，也有可能|r|Cffcccccc打水漂|r|Cfff0f0f0。|n|n|r|Cff00ff7f观今夜星象，抽就完事了...|r</v>
      </c>
      <c r="L270" s="27"/>
      <c r="M270" s="166" t="str">
        <f>VLOOKUP(LEFT(RIGHT(B270,5),4),物品!B:CU,20,FALSE)</f>
        <v>ReplaceableTextures\\CommandButtons\\BTNIH00.blp</v>
      </c>
      <c r="N270" s="185" t="s">
        <v>83</v>
      </c>
      <c r="O270" s="166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3888</v>
      </c>
      <c r="Y270" s="185" t="s">
        <v>83</v>
      </c>
      <c r="Z270" s="27">
        <v>0</v>
      </c>
      <c r="AA270" s="27">
        <v>1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IZ11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|CffFF0000悬赏任务|r</v>
      </c>
      <c r="I271" s="27">
        <f>VLOOKUP(B271,物品!B:CV,99,FALSE)</f>
        <v>0</v>
      </c>
      <c r="J271" s="165" t="str">
        <f t="shared" si="123"/>
        <v>|CffFF0000悬赏任务|r</v>
      </c>
      <c r="K271" s="165">
        <f t="shared" si="124"/>
        <v>0</v>
      </c>
      <c r="L271" s="27"/>
      <c r="M271" s="166" t="str">
        <f>VLOOKUP(LEFT(RIGHT(B271,5),4),物品!B:CU,20,FALSE)</f>
        <v>ReplaceableTextures\\CommandButtons\\BTNIZ11.blp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39999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IS13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|cffffd24d强化饰品等级|n|r</v>
      </c>
      <c r="I272" s="27" t="str">
        <f>VLOOKUP(B272,物品!B:CV,99,FALSE)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2" s="165" t="str">
        <f t="shared" si="123"/>
        <v>|cffffd24d强化饰品等级|n|r</v>
      </c>
      <c r="K272" s="165" t="str">
        <f t="shared" si="124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2" s="27"/>
      <c r="M272" s="166" t="str">
        <f>VLOOKUP(LEFT(RIGHT(B272,5),4),物品!B:CU,20,FALSE)</f>
        <v>ReplaceableTextures\\CommandButtons\\BTNZ10.blp</v>
      </c>
      <c r="N272" s="185" t="s">
        <v>83</v>
      </c>
      <c r="O272" s="166" t="s">
        <v>98</v>
      </c>
      <c r="P272" s="27">
        <v>0</v>
      </c>
      <c r="Q272" s="27">
        <v>1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IS14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|CffFFD24D强化药品等级|r</v>
      </c>
      <c r="I273" s="27" t="str">
        <f>VLOOKUP(B273,物品!B:CV,99,FALSE)</f>
        <v>|cffffcc00升级消耗：|r150+等级*150杀敌数|n|n|cff00ff7f最高升至10级|r</v>
      </c>
      <c r="J273" s="165" t="str">
        <f t="shared" ref="J273:J274" si="133">H273</f>
        <v>|CffFFD24D强化药品等级|r</v>
      </c>
      <c r="K273" s="165" t="str">
        <f t="shared" ref="K273:K274" si="134">I273</f>
        <v>|cffffcc00升级消耗：|r150+等级*150杀敌数|n|n|cff00ff7f最高升至10级|r</v>
      </c>
      <c r="L273" s="27"/>
      <c r="M273" s="166" t="str">
        <f>VLOOKUP(LEFT(RIGHT(B273,5),4),物品!B:CU,20,FALSE)</f>
        <v>ReplaceableTextures\\CommandButtons\\BTNAG06.blp</v>
      </c>
      <c r="N273" s="185" t="s">
        <v>83</v>
      </c>
      <c r="O273" s="166" t="s">
        <v>98</v>
      </c>
      <c r="P273" s="27">
        <v>0</v>
      </c>
      <c r="Q273" s="27">
        <v>1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IB00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星耀福利</v>
      </c>
      <c r="I274" s="27" t="str">
        <f>VLOOKUP(B274,物品!B:CV,99,FALSE)</f>
        <v>|cffffcc33平台名称带有“星耀”开局自动激活！|n|n|r奖励：|n|cffffcc00每秒金币+1|n每秒攻击+1|n每秒生命+5|r</v>
      </c>
      <c r="J274" s="165" t="str">
        <f t="shared" si="133"/>
        <v>星耀福利</v>
      </c>
      <c r="K274" s="165" t="str">
        <f t="shared" si="134"/>
        <v>|cffffcc33平台名称带有“星耀”开局自动激活！|n|n|r奖励：|n|cffffcc00每秒金币+1|n每秒攻击+1|n每秒生命+5|r</v>
      </c>
      <c r="L274" s="27"/>
      <c r="M274" s="166" t="str">
        <f>VLOOKUP(LEFT(RIGHT(B274,5),4),物品!B:CU,20,FALSE)</f>
        <v>ReplaceableTextures\\CommandButtons\\BTNIB00.blp</v>
      </c>
      <c r="N274" s="185" t="s">
        <v>83</v>
      </c>
      <c r="O274" s="166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IB01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公众号礼包</v>
      </c>
      <c r="I275" s="27" t="str">
        <f>VLOOKUP(B275,物品!B:CV,99,FALSE)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5" s="165" t="str">
        <f t="shared" ref="J275:K279" si="135">H275</f>
        <v>公众号礼包</v>
      </c>
      <c r="K275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5" s="27"/>
      <c r="M275" s="166" t="str">
        <f>VLOOKUP(LEFT(RIGHT(B275,5),4),物品!B:CU,20,FALSE)</f>
        <v>ReplaceableTextures\\CommandButtons\\BTNIB01.blp</v>
      </c>
      <c r="N275" s="185" t="s">
        <v>83</v>
      </c>
      <c r="O275" s="166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IB02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入群礼包</v>
      </c>
      <c r="I276" s="27" t="str">
        <f>VLOOKUP(B276,物品!B:CV,99,FALSE)</f>
        <v>加入《|cff00ffcc全民封神|r》官方QQ群，即可获得入群礼包码！|n|n输入礼包码即可获得：|n金币+1000，每秒攻击+2，每秒业力+2</v>
      </c>
      <c r="J276" s="165" t="str">
        <f t="shared" si="135"/>
        <v>入群礼包</v>
      </c>
      <c r="K276" s="165" t="str">
        <f t="shared" si="135"/>
        <v>加入《|cff00ffcc全民封神|r》官方QQ群，即可获得入群礼包码！|n|n输入礼包码即可获得：|n金币+1000，每秒攻击+2，每秒业力+2</v>
      </c>
      <c r="L276" s="27"/>
      <c r="M276" s="166" t="str">
        <f>VLOOKUP(LEFT(RIGHT(B276,5),4),物品!B:CU,20,FALSE)</f>
        <v>ReplaceableTextures\\CommandButtons\\BTNIB02.blp</v>
      </c>
      <c r="N276" s="185" t="s">
        <v>83</v>
      </c>
      <c r="O276" s="166" t="s">
        <v>98</v>
      </c>
      <c r="P276" s="27">
        <v>1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IB03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拜年礼包</v>
      </c>
      <c r="I277" s="27" t="str">
        <f>VLOOKUP(B277,物品!B:CV,99,FALSE)</f>
        <v>|cff99ccff给与地图有效评论建议|r即可领取：|n每秒生命+100，每秒业力+2|n|n|r|cff808080地图等级达到3级可领取|r</v>
      </c>
      <c r="J277" s="165" t="str">
        <f t="shared" si="135"/>
        <v>拜年礼包</v>
      </c>
      <c r="K277" s="165" t="str">
        <f t="shared" si="135"/>
        <v>|cff99ccff给与地图有效评论建议|r即可领取：|n每秒生命+100，每秒业力+2|n|n|r|cff808080地图等级达到3级可领取|r</v>
      </c>
      <c r="L277" s="27"/>
      <c r="M277" s="166" t="str">
        <f>VLOOKUP(LEFT(RIGHT(B277,5),4),物品!B:CU,20,FALSE)</f>
        <v>ReplaceableTextures\\CommandButtons\\BTNIB03.blp</v>
      </c>
      <c r="N277" s="185" t="s">
        <v>83</v>
      </c>
      <c r="O277" s="166" t="s">
        <v>98</v>
      </c>
      <c r="P277" s="27">
        <v>2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IB04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收藏礼包</v>
      </c>
      <c r="I278" s="27" t="str">
        <f>VLOOKUP(B278,物品!B:CV,99,FALSE)</f>
        <v>|cff99ccff房间大厅界面点击右上角《|r|cffcc99ff收藏|r|cff99ccff》后可领取该礼包。|n|n|r属性：|n|cffffcc33攻击伤害+10%|n技能伤害+10%|n重随英雄次数+1|r</v>
      </c>
      <c r="J278" s="165" t="str">
        <f t="shared" si="135"/>
        <v>收藏礼包</v>
      </c>
      <c r="K278" s="165" t="str">
        <f t="shared" si="135"/>
        <v>|cff99ccff房间大厅界面点击右上角《|r|cffcc99ff收藏|r|cff99ccff》后可领取该礼包。|n|n|r属性：|n|cffffcc33攻击伤害+10%|n技能伤害+10%|n重随英雄次数+1|r</v>
      </c>
      <c r="L278" s="27"/>
      <c r="M278" s="166" t="str">
        <f>VLOOKUP(LEFT(RIGHT(B278,5),4),物品!B:CU,20,FALSE)</f>
        <v>ReplaceableTextures\\CommandButtons\\BTNIB04.blp</v>
      </c>
      <c r="N278" s="185" t="s">
        <v>83</v>
      </c>
      <c r="O278" s="166" t="s">
        <v>98</v>
      </c>
      <c r="P278" s="27">
        <v>3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IB05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重置版礼包</v>
      </c>
      <c r="I279" s="27" t="str">
        <f>VLOOKUP(B279,物品!B:CV,99,FALSE)</f>
        <v>|cff33ff00购买魔兽重制版可领取该礼包！|n|n|r奖励：|n招魂幡Lv3</v>
      </c>
      <c r="J279" s="165" t="str">
        <f t="shared" si="135"/>
        <v>重置版礼包</v>
      </c>
      <c r="K279" s="165" t="str">
        <f t="shared" si="135"/>
        <v>|cff33ff00购买魔兽重制版可领取该礼包！|n|n|r奖励：|n招魂幡Lv3</v>
      </c>
      <c r="L279" s="27"/>
      <c r="M279" s="166" t="str">
        <f>VLOOKUP(LEFT(RIGHT(B279,5),4),物品!B:CU,20,FALSE)</f>
        <v>ReplaceableTextures\\CommandButtons\\BTNIB05.blp</v>
      </c>
      <c r="N279" s="185" t="s">
        <v>83</v>
      </c>
      <c r="O279" s="166" t="s">
        <v>98</v>
      </c>
      <c r="P279" s="27">
        <v>0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IB06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公会福利(免费入会)</v>
      </c>
      <c r="I280" s="27" t="str">
        <f>VLOOKUP(B280,物品!B:CV,99,FALSE)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0" s="165" t="str">
        <f t="shared" ref="J280:J287" si="136">H280</f>
        <v>公会福利(免费入会)</v>
      </c>
      <c r="K280" s="165" t="str">
        <f t="shared" ref="K280:K287" si="137">I280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0" s="27"/>
      <c r="M280" s="166" t="str">
        <f>VLOOKUP(LEFT(RIGHT(B280,5),4),物品!B:CU,20,FALSE)</f>
        <v>ReplaceableTextures\\CommandButtons\\BTNIB06.blp</v>
      </c>
      <c r="N280" s="185" t="s">
        <v>83</v>
      </c>
      <c r="O280" s="166" t="s">
        <v>98</v>
      </c>
      <c r="P280" s="27">
        <v>1</v>
      </c>
      <c r="Q280" s="27">
        <v>1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IB07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星耀礼包</v>
      </c>
      <c r="I281" s="27" t="str">
        <f>VLOOKUP(B281,物品!B:CV,99,FALSE)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1" s="165" t="str">
        <f t="shared" si="136"/>
        <v>星耀礼包</v>
      </c>
      <c r="K281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1" s="27"/>
      <c r="M281" s="166" t="str">
        <f>VLOOKUP(LEFT(RIGHT(B281,5),4),物品!B:CU,20,FALSE)</f>
        <v>ReplaceableTextures\\CommandButtons\\BTNIB07.blp</v>
      </c>
      <c r="N281" s="185" t="s">
        <v>83</v>
      </c>
      <c r="O281" s="166" t="s">
        <v>98</v>
      </c>
      <c r="P281" s="27">
        <v>2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IB08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魔芝RPG礼包</v>
      </c>
      <c r="I282" s="27" t="str">
        <f>VLOOKUP(B282,物品!B:CV,99,FALSE)</f>
        <v>|cff99ccff游戏中输入《|r|cff33ff00魔芝RPG|r|cff99ccff》领取本礼包！|r|n|n|r奖励：|n|cffffcc00练功房怪物数量+1|r</v>
      </c>
      <c r="J282" s="165" t="str">
        <f t="shared" si="136"/>
        <v>魔芝RPG礼包</v>
      </c>
      <c r="K282" s="165" t="str">
        <f t="shared" si="137"/>
        <v>|cff99ccff游戏中输入《|r|cff33ff00魔芝RPG|r|cff99ccff》领取本礼包！|r|n|n|r奖励：|n|cffffcc00练功房怪物数量+1|r</v>
      </c>
      <c r="L282" s="27"/>
      <c r="M282" s="166" t="str">
        <f>VLOOKUP(LEFT(RIGHT(B282,5),4),物品!B:CU,20,FALSE)</f>
        <v>ReplaceableTextures\\CommandButtons\\BTNIB08.blp</v>
      </c>
      <c r="N282" s="185" t="s">
        <v>83</v>
      </c>
      <c r="O282" s="166" t="s">
        <v>98</v>
      </c>
      <c r="P282" s="27">
        <v>2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IB09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老铁礼包</v>
      </c>
      <c r="I283" s="27">
        <f>VLOOKUP(B283,物品!B:CV,99,FALSE)</f>
        <v>0</v>
      </c>
      <c r="J283" s="165" t="str">
        <f t="shared" si="136"/>
        <v>老铁礼包</v>
      </c>
      <c r="K283" s="165">
        <f t="shared" si="137"/>
        <v>0</v>
      </c>
      <c r="L283" s="27"/>
      <c r="M283" s="166" t="str">
        <f>VLOOKUP(LEFT(RIGHT(B283,5),4),物品!B:CU,20,FALSE)</f>
        <v>ReplaceableTextures\\CommandButtons\\BTNIB09.blp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IB10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钻石礼包</v>
      </c>
      <c r="I284" s="27" t="str">
        <f>VLOOKUP(B284,物品!B:CV,99,FALSE)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4" s="165" t="str">
        <f t="shared" ref="J284" si="138">H284</f>
        <v>钻石礼包</v>
      </c>
      <c r="K284" s="165" t="str">
        <f t="shared" ref="K284" si="139">I284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4" s="27"/>
      <c r="M284" s="166" t="str">
        <f>VLOOKUP(LEFT(RIGHT(B284,5),4),物品!B:CU,20,FALSE)</f>
        <v>ReplaceableTextures\\commandButtons\\BTNIB11.blp</v>
      </c>
      <c r="N284" s="185" t="s">
        <v>83</v>
      </c>
      <c r="O284" s="166" t="s">
        <v>98</v>
      </c>
      <c r="P284" s="27">
        <v>3</v>
      </c>
      <c r="Q284" s="27">
        <v>1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IB11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狗作者的补偿</v>
      </c>
      <c r="I285" s="27" t="str">
        <f>VLOOKUP(B285,物品!B:CV,99,FALSE)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5" s="165" t="str">
        <f t="shared" ref="J285" si="140">H285</f>
        <v>狗作者的补偿</v>
      </c>
      <c r="K285" s="165" t="str">
        <f t="shared" ref="K285" si="141">I285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5" s="27"/>
      <c r="M285" s="166" t="str">
        <f>VLOOKUP(LEFT(RIGHT(B285,5),4),物品!B:CU,20,FALSE)</f>
        <v>ReplaceableTextures\\commandButtons\\BTNRJ2N.blp</v>
      </c>
      <c r="N285" s="185" t="s">
        <v>83</v>
      </c>
      <c r="O285" s="166" t="s">
        <v>98</v>
      </c>
      <c r="P285" s="27">
        <v>1</v>
      </c>
      <c r="Q285" s="27">
        <v>2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IB50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已领取星耀福利</v>
      </c>
      <c r="I286" s="27" t="str">
        <f>VLOOKUP(B286,物品!B:CV,99,FALSE)</f>
        <v>|cffffcc33平台名称带有“星耀”开局自动激活！|n|n|r奖励：|n|cffffcc00每秒金币+1|n每秒攻击+1|n每秒生命+5|r|N|N|cff00ff00已领取该礼包</v>
      </c>
      <c r="J286" s="165" t="str">
        <f t="shared" ref="J286" si="142">H286</f>
        <v>已领取星耀福利</v>
      </c>
      <c r="K286" s="165" t="str">
        <f t="shared" ref="K286" si="143">I286</f>
        <v>|cffffcc33平台名称带有“星耀”开局自动激活！|n|n|r奖励：|n|cffffcc00每秒金币+1|n每秒攻击+1|n每秒生命+5|r|N|N|cff00ff00已领取该礼包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IB51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已领取公众号礼包</v>
      </c>
      <c r="I287" s="27" t="str">
        <f>VLOOKUP(B287,物品!B:CV,99,FALSE)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7" s="165" t="str">
        <f t="shared" si="136"/>
        <v>已领取公众号礼包</v>
      </c>
      <c r="K287" s="165" t="str">
        <f t="shared" si="137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IB52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已领取入群礼包</v>
      </c>
      <c r="I288" s="27" t="str">
        <f>VLOOKUP(B288,物品!B:CV,99,FALSE)</f>
        <v>加入《|cff00ffcc全民封神|r》官方QQ群，即可获得入群礼包码！|n|n输入礼包码即可获得：|n金币+1000，每秒攻击+2，每秒业力+2|N|N|cff00ff00已领取该礼包</v>
      </c>
      <c r="J288" s="165" t="str">
        <f t="shared" ref="J288:J302" si="144">H288</f>
        <v>已领取入群礼包</v>
      </c>
      <c r="K288" s="165" t="str">
        <f t="shared" ref="K288:K302" si="145">I288</f>
        <v>加入《|cff00ffcc全民封神|r》官方QQ群，即可获得入群礼包码！|n|n输入礼包码即可获得：|n金币+1000，每秒攻击+2，每秒业力+2|N|N|cff00ff00已领取该礼包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1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IB53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已领取拜年礼包</v>
      </c>
      <c r="I289" s="27" t="str">
        <f>VLOOKUP(B289,物品!B:CV,99,FALSE)</f>
        <v>|cff99ccff给与地图有效评论建议|r即可领取：|n每秒生命+100，每秒业力+2|n|n|r|cff808080地图等级达到3级可领取|r|N|N|cff00ff00已领取该礼包</v>
      </c>
      <c r="J289" s="165" t="str">
        <f t="shared" si="144"/>
        <v>已领取拜年礼包</v>
      </c>
      <c r="K289" s="165" t="str">
        <f t="shared" si="145"/>
        <v>|cff99ccff给与地图有效评论建议|r即可领取：|n每秒生命+100，每秒业力+2|n|n|r|cff808080地图等级达到3级可领取|r|N|N|cff00ff00已领取该礼包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2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IB54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已领取收藏礼包</v>
      </c>
      <c r="I290" s="27" t="str">
        <f>VLOOKUP(B290,物品!B:CV,99,FALSE)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0" s="165" t="str">
        <f t="shared" si="144"/>
        <v>已领取收藏礼包</v>
      </c>
      <c r="K290" s="165" t="str">
        <f t="shared" si="145"/>
        <v>|cff99ccff房间大厅界面点击右上角《|r|cffcc99ff收藏|r|cff99ccff》后可领取该礼包。|n|n|r属性：|n|cffffcc33攻击伤害+10%|n技能伤害+10%|n重随英雄次数+1|r|N|N|cff00ff00已领取该礼包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3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IB55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已领取重置版礼包</v>
      </c>
      <c r="I291" s="27" t="str">
        <f>VLOOKUP(B291,物品!B:CV,99,FALSE)</f>
        <v>|cff33ff00购买魔兽重制版可领取该礼包！|n|n|r奖励：|n招魂幡Lv3|N|N|cff00ff00已领取该礼包</v>
      </c>
      <c r="J291" s="165" t="str">
        <f t="shared" si="144"/>
        <v>已领取重置版礼包</v>
      </c>
      <c r="K291" s="165" t="str">
        <f t="shared" si="145"/>
        <v>|cff33ff00购买魔兽重制版可领取该礼包！|n|n|r奖励：|n招魂幡Lv3|N|N|cff00ff00已领取该礼包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0</v>
      </c>
      <c r="Q291" s="27">
        <v>1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IB56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已领取公会福利(免费入会)</v>
      </c>
      <c r="I292" s="27" t="str">
        <f>VLOOKUP(B292,物品!B:CV,99,FALSE)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2" s="165" t="str">
        <f t="shared" si="144"/>
        <v>已领取公会福利(免费入会)</v>
      </c>
      <c r="K292" s="165" t="str">
        <f t="shared" si="145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1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IB57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已领取星耀礼包</v>
      </c>
      <c r="I293" s="27" t="str">
        <f>VLOOKUP(B293,物品!B:CV,99,FALSE)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3" s="165" t="str">
        <f t="shared" si="144"/>
        <v>已领取星耀礼包</v>
      </c>
      <c r="K293" s="165" t="str">
        <f t="shared" si="14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2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IB58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已领取魔芝RPG礼包</v>
      </c>
      <c r="I294" s="27" t="str">
        <f>VLOOKUP(B294,物品!B:CV,99,FALSE)</f>
        <v>|cff99ccff游戏中输入《|r|cff33ff00魔芝RPG|r|cff99ccff》领取本礼包！|r|n|n|r奖励：|n|cffffcc00练功房怪物数量+1|r|N|N|cff00ff00已领取该礼包</v>
      </c>
      <c r="J294" s="165" t="str">
        <f t="shared" si="144"/>
        <v>已领取魔芝RPG礼包</v>
      </c>
      <c r="K294" s="165" t="str">
        <f t="shared" si="145"/>
        <v>|cff99ccff游戏中输入《|r|cff33ff00魔芝RPG|r|cff99ccff》领取本礼包！|r|n|n|r奖励：|n|cffffcc00练功房怪物数量+1|r|N|N|cff00ff00已领取该礼包</v>
      </c>
      <c r="L294" s="27"/>
      <c r="M294" s="166" t="str">
        <f>VLOOKUP(LEFT(RIGHT(B294,5),4),物品!B:CU,20,FALSE)</f>
        <v>ReplaceableTextures\\commandButtons\\BTNLBUI01.blp</v>
      </c>
      <c r="N294" s="185" t="s">
        <v>83</v>
      </c>
      <c r="O294" s="166" t="s">
        <v>98</v>
      </c>
      <c r="P294" s="27">
        <v>2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IB59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已领取老铁礼包</v>
      </c>
      <c r="I295" s="27" t="str">
        <f>VLOOKUP(B295,物品!B:CV,99,FALSE)</f>
        <v>|N|N|cff00ff00已领取该礼包</v>
      </c>
      <c r="J295" s="165" t="str">
        <f t="shared" si="144"/>
        <v>已领取老铁礼包</v>
      </c>
      <c r="K295" s="165" t="str">
        <f t="shared" si="145"/>
        <v>|N|N|cff00ff00已领取该礼包</v>
      </c>
      <c r="L295" s="27"/>
      <c r="M295" s="166" t="str">
        <f>VLOOKUP(LEFT(RIGHT(B295,5),4),物品!B:CU,20,FALSE)</f>
        <v>ReplaceableTextures\\commandButtons\\BTNLBUI01.blp</v>
      </c>
      <c r="N295" s="185" t="s">
        <v>83</v>
      </c>
      <c r="O295" s="166" t="s">
        <v>98</v>
      </c>
      <c r="P295" s="27">
        <v>3</v>
      </c>
      <c r="Q295" s="27">
        <v>1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IB60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已领取钻石礼包</v>
      </c>
      <c r="I296" s="27" t="str">
        <f>VLOOKUP(B296,物品!B:CV,99,FALSE)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6" s="165" t="str">
        <f t="shared" ref="J296" si="146">H296</f>
        <v>已领取钻石礼包</v>
      </c>
      <c r="K296" s="165" t="str">
        <f t="shared" ref="K296" si="147">I296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6" s="27"/>
      <c r="M296" s="166" t="str">
        <f>VLOOKUP(LEFT(RIGHT(B296,5),4),物品!B:CU,20,FALSE)</f>
        <v>ReplaceableTextures\\commandButtons\\BTNLBUI01.blp</v>
      </c>
      <c r="N296" s="185" t="s">
        <v>83</v>
      </c>
      <c r="O296" s="166" t="s">
        <v>98</v>
      </c>
      <c r="P296" s="27">
        <v>3</v>
      </c>
      <c r="Q296" s="27">
        <v>1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IB61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已领取狗作者的补偿</v>
      </c>
      <c r="I297" s="27" t="str">
        <f>VLOOKUP(B297,物品!B:CV,99,FALSE)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7" s="165" t="str">
        <f t="shared" ref="J297" si="148">H297</f>
        <v>已领取狗作者的补偿</v>
      </c>
      <c r="K297" s="165" t="str">
        <f t="shared" ref="K297" si="149">I297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7" s="27"/>
      <c r="M297" s="166" t="str">
        <f>VLOOKUP(LEFT(RIGHT(B297,5),4),物品!B:CU,20,FALSE)</f>
        <v>ReplaceableTextures\\commandButtons\\BTNLBUI01.blp</v>
      </c>
      <c r="N297" s="185" t="s">
        <v>83</v>
      </c>
      <c r="O297" s="166" t="s">
        <v>98</v>
      </c>
      <c r="P297" s="27">
        <v>1</v>
      </c>
      <c r="Q297" s="27">
        <v>2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IY00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积分兑换-永久</v>
      </c>
      <c r="I298" s="27" t="str">
        <f>VLOOKUP(B298,物品!B:CV,99,FALSE)</f>
        <v>积分兑换-永久</v>
      </c>
      <c r="J298" s="165" t="str">
        <f t="shared" ref="J298" si="150">H298</f>
        <v>积分兑换-永久</v>
      </c>
      <c r="K298" s="165" t="str">
        <f t="shared" ref="K298" si="151">I298</f>
        <v>积分兑换-永久</v>
      </c>
      <c r="L298" s="27"/>
      <c r="M298" s="166" t="str">
        <f>VLOOKUP(LEFT(RIGHT(B298,5),4),物品!B:CU,20,FALSE)</f>
        <v>ReplaceableTextures\\CommandButtons\\BTNUIRK04.blp</v>
      </c>
      <c r="N298" s="185" t="s">
        <v>83</v>
      </c>
      <c r="O298" s="166" t="s">
        <v>98</v>
      </c>
      <c r="P298" s="27">
        <v>0</v>
      </c>
      <c r="Q298" s="27">
        <v>2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IY1C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天乾地坤</v>
      </c>
      <c r="I299" s="27" t="str">
        <f>VLOOKUP(B299,物品!B:CV,99,FALSE)</f>
        <v>代码生成</v>
      </c>
      <c r="J299" s="165" t="str">
        <f t="shared" si="144"/>
        <v>天乾地坤</v>
      </c>
      <c r="K299" s="165" t="str">
        <f t="shared" si="145"/>
        <v>代码生成</v>
      </c>
      <c r="L299" s="27"/>
      <c r="M299" s="166" t="str">
        <f>VLOOKUP(LEFT(RIGHT(B299,5),4),物品!B:CU,20,FALSE)</f>
        <v>ReplaceableTextures\\CommandButtons\\BTNRY1C.blp</v>
      </c>
      <c r="N299" s="185" t="s">
        <v>83</v>
      </c>
      <c r="O299" s="166" t="s">
        <v>98</v>
      </c>
      <c r="P299" s="27">
        <v>2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IY2C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五彩凰翼</v>
      </c>
      <c r="I300" s="27" t="str">
        <f>VLOOKUP(B300,物品!B:CV,99,FALSE)</f>
        <v>代码生成</v>
      </c>
      <c r="J300" s="165" t="str">
        <f t="shared" si="144"/>
        <v>五彩凰翼</v>
      </c>
      <c r="K300" s="165" t="str">
        <f t="shared" si="145"/>
        <v>代码生成</v>
      </c>
      <c r="L300" s="27"/>
      <c r="M300" s="166" t="str">
        <f>VLOOKUP(LEFT(RIGHT(B300,5),4),物品!B:CU,20,FALSE)</f>
        <v>ReplaceableTextures\\CommandButtons\\BTNRY2C.blp</v>
      </c>
      <c r="N300" s="185" t="s">
        <v>83</v>
      </c>
      <c r="O300" s="166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IY3C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崩鸣刃</v>
      </c>
      <c r="I301" s="27" t="str">
        <f>VLOOKUP(B301,物品!B:CV,99,FALSE)</f>
        <v>代码生成</v>
      </c>
      <c r="J301" s="165" t="str">
        <f t="shared" si="144"/>
        <v>崩鸣刃</v>
      </c>
      <c r="K301" s="165" t="str">
        <f t="shared" si="145"/>
        <v>代码生成</v>
      </c>
      <c r="L301" s="27"/>
      <c r="M301" s="166" t="str">
        <f>VLOOKUP(LEFT(RIGHT(B301,5),4),物品!B:CU,20,FALSE)</f>
        <v>ReplaceableTextures\\CommandButtons\\BTNRY3C.blp</v>
      </c>
      <c r="N301" s="185" t="s">
        <v>83</v>
      </c>
      <c r="O301" s="166" t="s">
        <v>98</v>
      </c>
      <c r="P301" s="27">
        <v>3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IY4C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俯瞰寰宇</v>
      </c>
      <c r="I302" s="27" t="str">
        <f>VLOOKUP(B302,物品!B:CV,99,FALSE)</f>
        <v>代码生成</v>
      </c>
      <c r="J302" s="165" t="str">
        <f t="shared" si="144"/>
        <v>俯瞰寰宇</v>
      </c>
      <c r="K302" s="165" t="str">
        <f t="shared" si="145"/>
        <v>代码生成</v>
      </c>
      <c r="L302" s="27"/>
      <c r="M302" s="166" t="str">
        <f>VLOOKUP(LEFT(RIGHT(B302,5),4),物品!B:CU,20,FALSE)</f>
        <v>ReplaceableTextures\\CommandButtons\\BTNRY4C.blp</v>
      </c>
      <c r="N302" s="185" t="s">
        <v>83</v>
      </c>
      <c r="O302" s="166" t="s">
        <v>98</v>
      </c>
      <c r="P302" s="27">
        <v>1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IY2E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冰火双翼</v>
      </c>
      <c r="I303" s="27" t="str">
        <f>VLOOKUP(B303,物品!B:CV,99,FALSE)</f>
        <v>代码生成</v>
      </c>
      <c r="J303" s="165" t="str">
        <f t="shared" ref="J303:J304" si="152">H303</f>
        <v>冰火双翼</v>
      </c>
      <c r="K303" s="165" t="str">
        <f t="shared" ref="K303:K304" si="153">I303</f>
        <v>代码生成</v>
      </c>
      <c r="L303" s="27"/>
      <c r="M303" s="166" t="str">
        <f>VLOOKUP(LEFT(RIGHT(B303,5),4),物品!B:CU,20,FALSE)</f>
        <v>ReplaceableTextures\\CommandButtons\\BTNRY2E.blp</v>
      </c>
      <c r="N303" s="185" t="s">
        <v>83</v>
      </c>
      <c r="O303" s="166" t="s">
        <v>98</v>
      </c>
      <c r="P303" s="27">
        <v>0</v>
      </c>
      <c r="Q303" s="27">
        <v>1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IY2F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羽族之音</v>
      </c>
      <c r="I304" s="27" t="str">
        <f>VLOOKUP(B304,物品!B:CV,99,FALSE)</f>
        <v>代码生成</v>
      </c>
      <c r="J304" s="165" t="str">
        <f t="shared" si="152"/>
        <v>羽族之音</v>
      </c>
      <c r="K304" s="165" t="str">
        <f t="shared" si="153"/>
        <v>代码生成</v>
      </c>
      <c r="L304" s="27"/>
      <c r="M304" s="166" t="str">
        <f>VLOOKUP(LEFT(RIGHT(B304,5),4),物品!B:CU,20,FALSE)</f>
        <v>ReplaceableTextures\\CommandButtons\\BTNRY2F.blp</v>
      </c>
      <c r="N304" s="185" t="s">
        <v>83</v>
      </c>
      <c r="O304" s="166" t="s">
        <v>98</v>
      </c>
      <c r="P304" s="27">
        <v>1</v>
      </c>
      <c r="Q304" s="27">
        <v>1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IY4O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凌风之灵</v>
      </c>
      <c r="I305" s="27" t="str">
        <f>VLOOKUP(B305,物品!B:CV,99,FALSE)</f>
        <v>代码生成</v>
      </c>
      <c r="J305" s="165" t="str">
        <f t="shared" ref="J305" si="154">H305</f>
        <v>凌风之灵</v>
      </c>
      <c r="K305" s="165" t="str">
        <f t="shared" ref="K305" si="155">I305</f>
        <v>代码生成</v>
      </c>
      <c r="L305" s="27"/>
      <c r="M305" s="166" t="str">
        <f>VLOOKUP(LEFT(RIGHT(B305,5),4),物品!B:CU,20,FALSE)</f>
        <v>ReplaceableTextures\\CommandButtons\\BTNRY4O.blp</v>
      </c>
      <c r="N305" s="185" t="s">
        <v>83</v>
      </c>
      <c r="O305" s="166" t="s">
        <v>98</v>
      </c>
      <c r="P305" s="27">
        <v>2</v>
      </c>
      <c r="Q305" s="27">
        <v>1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IY1E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麒麟光环</v>
      </c>
      <c r="I306" s="27" t="str">
        <f>VLOOKUP(B306,物品!B:CV,99,FALSE)</f>
        <v>代码生成</v>
      </c>
      <c r="J306" s="165" t="str">
        <f t="shared" ref="J306" si="156">H306</f>
        <v>麒麟光环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ReplaceableTextures\\CommandButtons\\BTNRY1E.blp</v>
      </c>
      <c r="N306" s="185" t="s">
        <v>83</v>
      </c>
      <c r="O306" s="166" t="s">
        <v>98</v>
      </c>
      <c r="P306" s="27">
        <v>3</v>
      </c>
      <c r="Q306" s="27">
        <v>1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IY3E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凛霜战锤</v>
      </c>
      <c r="I307" s="27" t="str">
        <f>VLOOKUP(B307,物品!B:CV,99,FALSE)</f>
        <v>代码生成</v>
      </c>
      <c r="J307" s="165" t="str">
        <f t="shared" ref="J307:J312" si="158">H307</f>
        <v>凛霜战锤</v>
      </c>
      <c r="K307" s="165" t="str">
        <f t="shared" ref="K307:K312" si="159">I307</f>
        <v>代码生成</v>
      </c>
      <c r="L307" s="27"/>
      <c r="M307" s="166" t="str">
        <f>VLOOKUP(LEFT(RIGHT(B307,5),4),物品!B:CU,20,FALSE)</f>
        <v>ReplaceableTextures\\CommandButtons\\BTNRY3E.blp</v>
      </c>
      <c r="N307" s="185" t="s">
        <v>83</v>
      </c>
      <c r="O307" s="166" t="s">
        <v>98</v>
      </c>
      <c r="P307" s="27">
        <v>0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IY3H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方天画戟</v>
      </c>
      <c r="I308" s="27" t="str">
        <f>VLOOKUP(B308,物品!B:CV,99,FALSE)</f>
        <v>代码生成</v>
      </c>
      <c r="J308" s="165" t="str">
        <f t="shared" ref="J308:J309" si="160">H308</f>
        <v>方天画戟</v>
      </c>
      <c r="K308" s="165" t="str">
        <f t="shared" ref="K308:K309" si="161">I308</f>
        <v>代码生成</v>
      </c>
      <c r="L308" s="27"/>
      <c r="M308" s="166" t="str">
        <f>VLOOKUP(LEFT(RIGHT(B308,5),4),物品!B:CU,20,FALSE)</f>
        <v>ReplaceableTextures\\CommandButtons\\BTNWQ03.BLP</v>
      </c>
      <c r="N308" s="185" t="s">
        <v>83</v>
      </c>
      <c r="O308" s="166" t="s">
        <v>98</v>
      </c>
      <c r="P308" s="27">
        <v>1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IY3I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异变之刃</v>
      </c>
      <c r="I309" s="27" t="str">
        <f>VLOOKUP(B309,物品!B:CV,99,FALSE)</f>
        <v>代码生成</v>
      </c>
      <c r="J309" s="165" t="str">
        <f t="shared" si="160"/>
        <v>异变之刃</v>
      </c>
      <c r="K309" s="165" t="str">
        <f t="shared" si="161"/>
        <v>代码生成</v>
      </c>
      <c r="L309" s="27"/>
      <c r="M309" s="166" t="str">
        <f>VLOOKUP(LEFT(RIGHT(B309,5),4),物品!B:CU,20,FALSE)</f>
        <v>ReplaceableTextures\\CommandButtons\\BTNWQ06.BLP</v>
      </c>
      <c r="N309" s="185" t="s">
        <v>83</v>
      </c>
      <c r="O309" s="166" t="s">
        <v>98</v>
      </c>
      <c r="P309" s="27">
        <v>3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IY0A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异变之光</v>
      </c>
      <c r="I310" s="27" t="str">
        <f>VLOOKUP(B310,物品!B:CV,99,FALSE)</f>
        <v>代码生成</v>
      </c>
      <c r="J310" s="165" t="str">
        <f t="shared" ref="J310" si="162">H310</f>
        <v>异变之光</v>
      </c>
      <c r="K310" s="165" t="str">
        <f t="shared" ref="K310" si="163">I310</f>
        <v>代码生成</v>
      </c>
      <c r="L310" s="27"/>
      <c r="M310" s="166" t="str">
        <f>VLOOKUP(LEFT(RIGHT(B310,5),4),物品!B:CU,20,FALSE)</f>
        <v>ReplaceableTextures\\CommandButtons\\BTNRY0A.blp</v>
      </c>
      <c r="N310" s="185" t="s">
        <v>83</v>
      </c>
      <c r="O310" s="166" t="s">
        <v>98</v>
      </c>
      <c r="P310" s="27">
        <v>2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IV01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兑换-工作使我快乐</v>
      </c>
      <c r="I311" s="27" t="str">
        <f>VLOOKUP(B311,物品!B:CV,99,FALSE)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1" s="165" t="str">
        <f t="shared" si="158"/>
        <v>兑换-工作使我快乐</v>
      </c>
      <c r="K311" s="165" t="str">
        <f t="shared" si="159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1" s="27"/>
      <c r="M311" s="166" t="str">
        <f>VLOOKUP(LEFT(RIGHT(B311,5),4),物品!B:CU,20,FALSE)</f>
        <v>ReplaceableTextures\\CommandButtons\\BTNRV01.blp</v>
      </c>
      <c r="N311" s="185" t="s">
        <v>83</v>
      </c>
      <c r="O311" s="166" t="s">
        <v>98</v>
      </c>
      <c r="P311" s="27">
        <v>1</v>
      </c>
      <c r="Q311" s="27">
        <v>2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兑换-GM</v>
      </c>
      <c r="I312" s="27" t="str">
        <f>VLOOKUP(B312,物品!B:CV,99,FALSE)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2" s="165" t="str">
        <f t="shared" si="158"/>
        <v>兑换-GM</v>
      </c>
      <c r="K312" s="165" t="str">
        <f t="shared" si="159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2" s="27"/>
      <c r="M312" s="166" t="str">
        <f>VLOOKUP(LEFT(RIGHT(B312,5),4),物品!B:CU,20,FALSE)</f>
        <v>ReplaceableTextures\\CommandButtons\\BTNRV02.blp</v>
      </c>
      <c r="N312" s="185" t="s">
        <v>83</v>
      </c>
      <c r="O312" s="166" t="s">
        <v>98</v>
      </c>
      <c r="P312" s="27">
        <v>2</v>
      </c>
      <c r="Q312" s="27">
        <v>2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兑换-|CffFFD24D炽星魔盒|r</v>
      </c>
      <c r="I313" s="27" t="str">
        <f>VLOOKUP(B313,物品!B:CV,99,FALSE)</f>
        <v>需求：|cff00ff0050|r 狂欢积分|n|n开启后获得|Cffffd24d随机奖励|r。|n|n|cffff0000每人每局最多只能兑换一次。|r</v>
      </c>
      <c r="J313" s="165" t="str">
        <f t="shared" ref="J313" si="164">H313</f>
        <v>兑换-|CffFFD24D炽星魔盒|r</v>
      </c>
      <c r="K313" s="165" t="str">
        <f t="shared" ref="K313" si="165">I313</f>
        <v>需求：|cff00ff0050|r 狂欢积分|n|n开启后获得|Cffffd24d随机奖励|r。|n|n|cffff0000每人每局最多只能兑换一次。|r</v>
      </c>
      <c r="L313" s="27"/>
      <c r="M313" s="166" t="str">
        <f>VLOOKUP(LEFT(RIGHT(B313,5),4),物品!B:CU,20,FALSE)</f>
        <v>ReplaceableTextures\\CommandButtons\\BTNI014.blp</v>
      </c>
      <c r="N313" s="185" t="s">
        <v>83</v>
      </c>
      <c r="O313" s="166" t="s">
        <v>98</v>
      </c>
      <c r="P313" s="27">
        <v>0</v>
      </c>
      <c r="Q313" s="27">
        <v>2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兑换-五月狂欢节</v>
      </c>
      <c r="I314" s="27" t="str">
        <f>VLOOKUP(B314,物品!B:CV,99,FALSE)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4" s="165" t="str">
        <f t="shared" ref="J314" si="166">H314</f>
        <v>兑换-五月狂欢节</v>
      </c>
      <c r="K314" s="165" t="str">
        <f t="shared" ref="K314" si="167">I314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4" s="27"/>
      <c r="M314" s="166" t="str">
        <f>VLOOKUP(LEFT(RIGHT(B314,5),4),物品!B:CU,20,FALSE)</f>
        <v>ReplaceableTextures\\CommandButtons\\BTNRY4S.BLP</v>
      </c>
      <c r="N314" s="185" t="s">
        <v>83</v>
      </c>
      <c r="O314" s="166" t="s">
        <v>98</v>
      </c>
      <c r="P314" s="27">
        <v>3</v>
      </c>
      <c r="Q314" s="27">
        <v>2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 ht="15">
      <c r="A315" s="163"/>
      <c r="B315" s="27" t="str">
        <f>物品!B316</f>
        <v>IF01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|CffFFD24D打神鞭|r</v>
      </c>
      <c r="I315" s="27">
        <f>VLOOKUP(B315,物品!B:CV,99,FALSE)</f>
        <v>0</v>
      </c>
      <c r="J315" s="165" t="str">
        <f t="shared" ref="J315" si="168">H315</f>
        <v>|CffFFD24D打神鞭|r</v>
      </c>
      <c r="K315" s="165">
        <f t="shared" ref="K315" si="169">I315</f>
        <v>0</v>
      </c>
      <c r="L315" s="27"/>
      <c r="M315" s="166" t="str">
        <f>VLOOKUP(LEFT(RIGHT(B315,5),4),物品!B:CU,20,FALSE)</f>
        <v>ReplaceableTextures\\CommandButtons\\BTNFB01.BLP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7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0</v>
      </c>
      <c r="AJ315" s="27"/>
      <c r="AK315" s="27">
        <v>0</v>
      </c>
      <c r="AL315" s="27">
        <v>0</v>
      </c>
      <c r="AM315" s="185" t="s">
        <v>83</v>
      </c>
      <c r="AN315" s="27">
        <v>0</v>
      </c>
      <c r="AO315" s="27">
        <v>0</v>
      </c>
      <c r="AP315" s="27">
        <v>0</v>
      </c>
    </row>
    <row r="316" spans="1:42" ht="15">
      <c r="A316" s="163"/>
      <c r="B316" s="27" t="str">
        <f>物品!B317</f>
        <v>IF02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|Cff00FF7F中央戊己旗|r</v>
      </c>
      <c r="I316" s="27">
        <f>VLOOKUP(B316,物品!B:CV,99,FALSE)</f>
        <v>0</v>
      </c>
      <c r="J316" s="165" t="str">
        <f t="shared" ref="J316:J341" si="170">H316</f>
        <v>|Cff00FF7F中央戊己旗|r</v>
      </c>
      <c r="K316" s="165">
        <f t="shared" ref="K316:K341" si="171">I316</f>
        <v>0</v>
      </c>
      <c r="L316" s="27"/>
      <c r="M316" s="166" t="str">
        <f>VLOOKUP(LEFT(RIGHT(B316,5),4),物品!B:CU,20,FALSE)</f>
        <v>ReplaceableTextures\\CommandButtons\\BTNFB02.BLP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7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0</v>
      </c>
      <c r="AJ316" s="27"/>
      <c r="AK316" s="27">
        <v>0</v>
      </c>
      <c r="AL316" s="27">
        <v>0</v>
      </c>
      <c r="AM316" s="185" t="s">
        <v>83</v>
      </c>
      <c r="AN316" s="27">
        <v>0</v>
      </c>
      <c r="AO316" s="27">
        <v>0</v>
      </c>
      <c r="AP316" s="27">
        <v>0</v>
      </c>
    </row>
    <row r="317" spans="1:42" ht="15">
      <c r="A317" s="163"/>
      <c r="B317" s="27" t="str">
        <f>物品!B318</f>
        <v>IF03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|CffFFD24D四不像|r</v>
      </c>
      <c r="I317" s="27">
        <f>VLOOKUP(B317,物品!B:CV,99,FALSE)</f>
        <v>0</v>
      </c>
      <c r="J317" s="165" t="str">
        <f t="shared" si="170"/>
        <v>|CffFFD24D四不像|r</v>
      </c>
      <c r="K317" s="165">
        <f t="shared" si="171"/>
        <v>0</v>
      </c>
      <c r="L317" s="27"/>
      <c r="M317" s="166" t="str">
        <f>VLOOKUP(LEFT(RIGHT(B317,5),4),物品!B:CU,20,FALSE)</f>
        <v>ReplaceableTextures\\CommandButtons\\BTNFB03.BLP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7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0</v>
      </c>
      <c r="AJ317" s="27"/>
      <c r="AK317" s="27">
        <v>0</v>
      </c>
      <c r="AL317" s="27">
        <v>0</v>
      </c>
      <c r="AM317" s="185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IF04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|Cff00BFFF三尖两刃刀|r</v>
      </c>
      <c r="I318" s="27">
        <f>VLOOKUP(B318,物品!B:CV,99,FALSE)</f>
        <v>0</v>
      </c>
      <c r="J318" s="165" t="str">
        <f t="shared" si="170"/>
        <v>|Cff00BFFF三尖两刃刀|r</v>
      </c>
      <c r="K318" s="165">
        <f t="shared" si="171"/>
        <v>0</v>
      </c>
      <c r="L318" s="27"/>
      <c r="M318" s="166" t="str">
        <f>VLOOKUP(LEFT(RIGHT(B318,5),4),物品!B:CU,20,FALSE)</f>
        <v>ReplaceableTextures\\CommandButtons\\BTNFB04.BLP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7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0</v>
      </c>
      <c r="AJ318" s="27"/>
      <c r="AK318" s="27">
        <v>0</v>
      </c>
      <c r="AL318" s="27">
        <v>0</v>
      </c>
      <c r="AM318" s="185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IF05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|Cff00BFFF八爪龙纹黄袍|r</v>
      </c>
      <c r="I319" s="27">
        <f>VLOOKUP(B319,物品!B:CV,99,FALSE)</f>
        <v>0</v>
      </c>
      <c r="J319" s="165" t="str">
        <f t="shared" si="170"/>
        <v>|Cff00BFFF八爪龙纹黄袍|r</v>
      </c>
      <c r="K319" s="165">
        <f t="shared" si="171"/>
        <v>0</v>
      </c>
      <c r="L319" s="27"/>
      <c r="M319" s="166" t="str">
        <f>VLOOKUP(LEFT(RIGHT(B319,5),4),物品!B:CU,20,FALSE)</f>
        <v>ReplaceableTextures\\CommandButtons\\BTNFB05.BLP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7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0</v>
      </c>
      <c r="AJ319" s="27"/>
      <c r="AK319" s="27">
        <v>0</v>
      </c>
      <c r="AL319" s="27">
        <v>0</v>
      </c>
      <c r="AM319" s="185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IF06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|Cff00BFFF捆仙绳|r</v>
      </c>
      <c r="I320" s="27">
        <f>VLOOKUP(B320,物品!B:CV,99,FALSE)</f>
        <v>0</v>
      </c>
      <c r="J320" s="165" t="str">
        <f t="shared" si="170"/>
        <v>|Cff00BFFF捆仙绳|r</v>
      </c>
      <c r="K320" s="165">
        <f t="shared" si="171"/>
        <v>0</v>
      </c>
      <c r="L320" s="27"/>
      <c r="M320" s="166" t="str">
        <f>VLOOKUP(LEFT(RIGHT(B320,5),4),物品!B:CU,20,FALSE)</f>
        <v>ReplaceableTextures\\CommandButtons\\BTNFB06.BLP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7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0</v>
      </c>
      <c r="AJ320" s="27"/>
      <c r="AK320" s="27">
        <v>0</v>
      </c>
      <c r="AL320" s="27">
        <v>0</v>
      </c>
      <c r="AM320" s="185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IF07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|CffFFD24D哮天犬|r</v>
      </c>
      <c r="I321" s="27">
        <f>VLOOKUP(B321,物品!B:CV,99,FALSE)</f>
        <v>0</v>
      </c>
      <c r="J321" s="165" t="str">
        <f t="shared" si="170"/>
        <v>|CffFFD24D哮天犬|r</v>
      </c>
      <c r="K321" s="165">
        <f t="shared" si="171"/>
        <v>0</v>
      </c>
      <c r="L321" s="27"/>
      <c r="M321" s="166" t="str">
        <f>VLOOKUP(LEFT(RIGHT(B321,5),4),物品!B:CU,20,FALSE)</f>
        <v>ReplaceableTextures\\CommandButtons\\BTNFB07.BLP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7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0</v>
      </c>
      <c r="AJ321" s="27"/>
      <c r="AK321" s="27">
        <v>0</v>
      </c>
      <c r="AL321" s="27">
        <v>0</v>
      </c>
      <c r="AM321" s="185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IF08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|CffFFD24D乾坤弓|r</v>
      </c>
      <c r="I322" s="27">
        <f>VLOOKUP(B322,物品!B:CV,99,FALSE)</f>
        <v>0</v>
      </c>
      <c r="J322" s="165" t="str">
        <f t="shared" si="170"/>
        <v>|CffFFD24D乾坤弓|r</v>
      </c>
      <c r="K322" s="165">
        <f t="shared" si="171"/>
        <v>0</v>
      </c>
      <c r="L322" s="27"/>
      <c r="M322" s="166" t="str">
        <f>VLOOKUP(LEFT(RIGHT(B322,5),4),物品!B:CU,20,FALSE)</f>
        <v>ReplaceableTextures\\CommandButtons\\BTNFB08.BLP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7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0</v>
      </c>
      <c r="AJ322" s="27"/>
      <c r="AK322" s="27">
        <v>0</v>
      </c>
      <c r="AL322" s="27">
        <v>0</v>
      </c>
      <c r="AM322" s="185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IF09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|Cff00BFFF震天箭|r</v>
      </c>
      <c r="I323" s="27">
        <f>VLOOKUP(B323,物品!B:CV,99,FALSE)</f>
        <v>0</v>
      </c>
      <c r="J323" s="165" t="str">
        <f t="shared" si="170"/>
        <v>|Cff00BFFF震天箭|r</v>
      </c>
      <c r="K323" s="165">
        <f t="shared" si="171"/>
        <v>0</v>
      </c>
      <c r="L323" s="27"/>
      <c r="M323" s="166" t="str">
        <f>VLOOKUP(LEFT(RIGHT(B323,5),4),物品!B:CU,20,FALSE)</f>
        <v>ReplaceableTextures\\CommandButtons\\BTNFB09.BLP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7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0</v>
      </c>
      <c r="AJ323" s="27"/>
      <c r="AK323" s="27">
        <v>0</v>
      </c>
      <c r="AL323" s="27">
        <v>0</v>
      </c>
      <c r="AM323" s="185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IF10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|CffFF0000玲珑黄金塔|r</v>
      </c>
      <c r="I324" s="27">
        <f>VLOOKUP(B324,物品!B:CV,99,FALSE)</f>
        <v>0</v>
      </c>
      <c r="J324" s="165" t="str">
        <f t="shared" si="170"/>
        <v>|CffFF0000玲珑黄金塔|r</v>
      </c>
      <c r="K324" s="165">
        <f t="shared" si="171"/>
        <v>0</v>
      </c>
      <c r="L324" s="27"/>
      <c r="M324" s="166" t="str">
        <f>VLOOKUP(LEFT(RIGHT(B324,5),4),物品!B:CU,20,FALSE)</f>
        <v>ReplaceableTextures\\CommandButtons\\BTNFB10.BLP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7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0</v>
      </c>
      <c r="AJ324" s="27"/>
      <c r="AK324" s="27">
        <v>0</v>
      </c>
      <c r="AL324" s="27">
        <v>0</v>
      </c>
      <c r="AM324" s="185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IF11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|CffBF00FF火尖枪|r</v>
      </c>
      <c r="I325" s="27">
        <f>VLOOKUP(B325,物品!B:CV,99,FALSE)</f>
        <v>0</v>
      </c>
      <c r="J325" s="165" t="str">
        <f t="shared" si="170"/>
        <v>|CffBF00FF火尖枪|r</v>
      </c>
      <c r="K325" s="165">
        <f t="shared" si="171"/>
        <v>0</v>
      </c>
      <c r="L325" s="27"/>
      <c r="M325" s="166" t="str">
        <f>VLOOKUP(LEFT(RIGHT(B325,5),4),物品!B:CU,20,FALSE)</f>
        <v>ReplaceableTextures\\CommandButtons\\BTNFB11.BLP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7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0</v>
      </c>
      <c r="AJ325" s="27"/>
      <c r="AK325" s="27">
        <v>0</v>
      </c>
      <c r="AL325" s="27">
        <v>0</v>
      </c>
      <c r="AM325" s="185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IF12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|CffBF00FF乾坤圈|r</v>
      </c>
      <c r="I326" s="27">
        <f>VLOOKUP(B326,物品!B:CV,99,FALSE)</f>
        <v>0</v>
      </c>
      <c r="J326" s="165" t="str">
        <f t="shared" si="170"/>
        <v>|CffBF00FF乾坤圈|r</v>
      </c>
      <c r="K326" s="165">
        <f t="shared" si="171"/>
        <v>0</v>
      </c>
      <c r="L326" s="27"/>
      <c r="M326" s="166" t="str">
        <f>VLOOKUP(LEFT(RIGHT(B326,5),4),物品!B:CU,20,FALSE)</f>
        <v>ReplaceableTextures\\CommandButtons\\BTNFB12.BLP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7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0</v>
      </c>
      <c r="AJ326" s="27"/>
      <c r="AK326" s="27">
        <v>0</v>
      </c>
      <c r="AL326" s="27">
        <v>0</v>
      </c>
      <c r="AM326" s="185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IF13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|Cff00FF7F阴阳剑|r</v>
      </c>
      <c r="I327" s="27">
        <f>VLOOKUP(B327,物品!B:CV,99,FALSE)</f>
        <v>0</v>
      </c>
      <c r="J327" s="165" t="str">
        <f t="shared" si="170"/>
        <v>|Cff00FF7F阴阳剑|r</v>
      </c>
      <c r="K327" s="165">
        <f t="shared" si="171"/>
        <v>0</v>
      </c>
      <c r="L327" s="27"/>
      <c r="M327" s="166" t="str">
        <f>VLOOKUP(LEFT(RIGHT(B327,5),4),物品!B:CU,20,FALSE)</f>
        <v>ReplaceableTextures\\CommandButtons\\BTNFB13.BLP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7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0</v>
      </c>
      <c r="AJ327" s="27"/>
      <c r="AK327" s="27">
        <v>0</v>
      </c>
      <c r="AL327" s="27">
        <v>0</v>
      </c>
      <c r="AM327" s="185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IF14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|CffBF00FF混天绫|r</v>
      </c>
      <c r="I328" s="27">
        <f>VLOOKUP(B328,物品!B:CV,99,FALSE)</f>
        <v>0</v>
      </c>
      <c r="J328" s="165" t="str">
        <f t="shared" si="170"/>
        <v>|CffBF00FF混天绫|r</v>
      </c>
      <c r="K328" s="165">
        <f t="shared" si="171"/>
        <v>0</v>
      </c>
      <c r="L328" s="27"/>
      <c r="M328" s="166" t="str">
        <f>VLOOKUP(LEFT(RIGHT(B328,5),4),物品!B:CU,20,FALSE)</f>
        <v>ReplaceableTextures\\CommandButtons\\BTNFB14.BLP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7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0</v>
      </c>
      <c r="AJ328" s="27"/>
      <c r="AK328" s="27">
        <v>0</v>
      </c>
      <c r="AL328" s="27">
        <v>0</v>
      </c>
      <c r="AM328" s="185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IF15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|CffFFD24D九龙神火罩|r</v>
      </c>
      <c r="I329" s="27">
        <f>VLOOKUP(B329,物品!B:CV,99,FALSE)</f>
        <v>0</v>
      </c>
      <c r="J329" s="165" t="str">
        <f t="shared" si="170"/>
        <v>|CffFFD24D九龙神火罩|r</v>
      </c>
      <c r="K329" s="165">
        <f t="shared" si="171"/>
        <v>0</v>
      </c>
      <c r="L329" s="27"/>
      <c r="M329" s="166" t="str">
        <f>VLOOKUP(LEFT(RIGHT(B329,5),4),物品!B:CU,20,FALSE)</f>
        <v>ReplaceableTextures\\CommandButtons\\BTNFB15.BLP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7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0</v>
      </c>
      <c r="AJ329" s="27"/>
      <c r="AK329" s="27">
        <v>0</v>
      </c>
      <c r="AL329" s="27">
        <v>0</v>
      </c>
      <c r="AM329" s="185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IF16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|CffFFD24D风火轮|r</v>
      </c>
      <c r="I330" s="27">
        <f>VLOOKUP(B330,物品!B:CV,99,FALSE)</f>
        <v>0</v>
      </c>
      <c r="J330" s="165" t="str">
        <f t="shared" si="170"/>
        <v>|CffFFD24D风火轮|r</v>
      </c>
      <c r="K330" s="165">
        <f t="shared" si="171"/>
        <v>0</v>
      </c>
      <c r="L330" s="27"/>
      <c r="M330" s="166" t="str">
        <f>VLOOKUP(LEFT(RIGHT(B330,5),4),物品!B:CU,20,FALSE)</f>
        <v>ReplaceableTextures\\CommandButtons\\BTNFB16.BLP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7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0</v>
      </c>
      <c r="AJ330" s="27"/>
      <c r="AK330" s="27">
        <v>0</v>
      </c>
      <c r="AL330" s="27">
        <v>0</v>
      </c>
      <c r="AM330" s="185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IF17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|CffBF00FF八棱双银锤|r</v>
      </c>
      <c r="I331" s="27">
        <f>VLOOKUP(B331,物品!B:CV,99,FALSE)</f>
        <v>0</v>
      </c>
      <c r="J331" s="165" t="str">
        <f t="shared" si="170"/>
        <v>|CffBF00FF八棱双银锤|r</v>
      </c>
      <c r="K331" s="165">
        <f t="shared" si="171"/>
        <v>0</v>
      </c>
      <c r="L331" s="27"/>
      <c r="M331" s="166" t="str">
        <f>VLOOKUP(LEFT(RIGHT(B331,5),4),物品!B:CU,20,FALSE)</f>
        <v>ReplaceableTextures\\CommandButtons\\BTNFB17.BLP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7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0</v>
      </c>
      <c r="AJ331" s="27"/>
      <c r="AK331" s="27">
        <v>0</v>
      </c>
      <c r="AL331" s="27">
        <v>0</v>
      </c>
      <c r="AM331" s="185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IF18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|CffBF00FF莫邪宝剑|r</v>
      </c>
      <c r="I332" s="27">
        <f>VLOOKUP(B332,物品!B:CV,99,FALSE)</f>
        <v>0</v>
      </c>
      <c r="J332" s="165" t="str">
        <f t="shared" si="170"/>
        <v>|CffBF00FF莫邪宝剑|r</v>
      </c>
      <c r="K332" s="165">
        <f t="shared" si="171"/>
        <v>0</v>
      </c>
      <c r="L332" s="27"/>
      <c r="M332" s="166" t="str">
        <f>VLOOKUP(LEFT(RIGHT(B332,5),4),物品!B:CU,20,FALSE)</f>
        <v>ReplaceableTextures\\CommandButtons\\BTNFB18.BLP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7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0</v>
      </c>
      <c r="AJ332" s="27"/>
      <c r="AK332" s="27">
        <v>0</v>
      </c>
      <c r="AL332" s="27">
        <v>0</v>
      </c>
      <c r="AM332" s="185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IF19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|Cff00FF7F火龙标|r</v>
      </c>
      <c r="I333" s="27">
        <f>VLOOKUP(B333,物品!B:CV,99,FALSE)</f>
        <v>0</v>
      </c>
      <c r="J333" s="165" t="str">
        <f t="shared" si="170"/>
        <v>|Cff00FF7F火龙标|r</v>
      </c>
      <c r="K333" s="165">
        <f t="shared" si="171"/>
        <v>0</v>
      </c>
      <c r="L333" s="27"/>
      <c r="M333" s="166" t="str">
        <f>VLOOKUP(LEFT(RIGHT(B333,5),4),物品!B:CU,20,FALSE)</f>
        <v>ReplaceableTextures\\CommandButtons\\BTNFB19.BLP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7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0</v>
      </c>
      <c r="AJ333" s="27"/>
      <c r="AK333" s="27">
        <v>0</v>
      </c>
      <c r="AL333" s="27">
        <v>0</v>
      </c>
      <c r="AM333" s="185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IF20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|CffFFD24D攒心钉|r</v>
      </c>
      <c r="I334" s="27">
        <f>VLOOKUP(B334,物品!B:CV,99,FALSE)</f>
        <v>0</v>
      </c>
      <c r="J334" s="165" t="str">
        <f t="shared" si="170"/>
        <v>|CffFFD24D攒心钉|r</v>
      </c>
      <c r="K334" s="165">
        <f t="shared" si="171"/>
        <v>0</v>
      </c>
      <c r="L334" s="27"/>
      <c r="M334" s="166" t="str">
        <f>VLOOKUP(LEFT(RIGHT(B334,5),4),物品!B:CU,20,FALSE)</f>
        <v>ReplaceableTextures\\CommandButtons\\BTNFB20.BLP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7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0</v>
      </c>
      <c r="AJ334" s="27"/>
      <c r="AK334" s="27">
        <v>0</v>
      </c>
      <c r="AL334" s="27">
        <v>0</v>
      </c>
      <c r="AM334" s="185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IF21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|CffBF00FF玉麒麟|r</v>
      </c>
      <c r="I335" s="27">
        <f>VLOOKUP(B335,物品!B:CV,99,FALSE)</f>
        <v>0</v>
      </c>
      <c r="J335" s="165" t="str">
        <f t="shared" si="170"/>
        <v>|CffBF00FF玉麒麟|r</v>
      </c>
      <c r="K335" s="165">
        <f t="shared" si="171"/>
        <v>0</v>
      </c>
      <c r="L335" s="27"/>
      <c r="M335" s="166" t="str">
        <f>VLOOKUP(LEFT(RIGHT(B335,5),4),物品!B:CU,20,FALSE)</f>
        <v>ReplaceableTextures\\CommandButtons\\BTNFB21.BLP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7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0</v>
      </c>
      <c r="AJ335" s="27"/>
      <c r="AK335" s="27">
        <v>0</v>
      </c>
      <c r="AL335" s="27">
        <v>0</v>
      </c>
      <c r="AM335" s="185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|CffBF00FF方天画戟|r</v>
      </c>
      <c r="I336" s="27">
        <f>VLOOKUP(B336,物品!B:CV,99,FALSE)</f>
        <v>0</v>
      </c>
      <c r="J336" s="165" t="str">
        <f t="shared" si="170"/>
        <v>|CffBF00FF方天画戟|r</v>
      </c>
      <c r="K336" s="165">
        <f t="shared" si="171"/>
        <v>0</v>
      </c>
      <c r="L336" s="27"/>
      <c r="M336" s="166" t="str">
        <f>VLOOKUP(LEFT(RIGHT(B336,5),4),物品!B:CU,20,FALSE)</f>
        <v>ReplaceableTextures\\CommandButtons\\BTNFB22.BLP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7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0</v>
      </c>
      <c r="AJ336" s="27"/>
      <c r="AK336" s="27">
        <v>0</v>
      </c>
      <c r="AL336" s="27">
        <v>0</v>
      </c>
      <c r="AM336" s="185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IF23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|CffFFD24D落魂钟|r</v>
      </c>
      <c r="I337" s="27">
        <f>VLOOKUP(B337,物品!B:CV,99,FALSE)</f>
        <v>0</v>
      </c>
      <c r="J337" s="165" t="str">
        <f t="shared" si="170"/>
        <v>|CffFFD24D落魂钟|r</v>
      </c>
      <c r="K337" s="165">
        <f t="shared" si="171"/>
        <v>0</v>
      </c>
      <c r="L337" s="27"/>
      <c r="M337" s="166" t="str">
        <f>VLOOKUP(LEFT(RIGHT(B337,5),4),物品!B:CU,20,FALSE)</f>
        <v>ReplaceableTextures\\CommandButtons\\BTNFB23.BLP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7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0</v>
      </c>
      <c r="AJ337" s="27"/>
      <c r="AK337" s="27">
        <v>0</v>
      </c>
      <c r="AL337" s="27">
        <v>0</v>
      </c>
      <c r="AM337" s="185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IF24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|Cff00BFFF扫霞衣|r</v>
      </c>
      <c r="I338" s="27">
        <f>VLOOKUP(B338,物品!B:CV,99,FALSE)</f>
        <v>0</v>
      </c>
      <c r="J338" s="165" t="str">
        <f t="shared" si="170"/>
        <v>|Cff00BFFF扫霞衣|r</v>
      </c>
      <c r="K338" s="165">
        <f t="shared" si="171"/>
        <v>0</v>
      </c>
      <c r="L338" s="27"/>
      <c r="M338" s="166" t="str">
        <f>VLOOKUP(LEFT(RIGHT(B338,5),4),物品!B:CU,20,FALSE)</f>
        <v>ReplaceableTextures\\CommandButtons\\BTNFB24.BLP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7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0</v>
      </c>
      <c r="AJ338" s="27"/>
      <c r="AK338" s="27">
        <v>0</v>
      </c>
      <c r="AL338" s="27">
        <v>0</v>
      </c>
      <c r="AM338" s="185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IF25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|CffFFD24D翻天印|r</v>
      </c>
      <c r="I339" s="27">
        <f>VLOOKUP(B339,物品!B:CV,99,FALSE)</f>
        <v>0</v>
      </c>
      <c r="J339" s="165" t="str">
        <f t="shared" si="170"/>
        <v>|CffFFD24D翻天印|r</v>
      </c>
      <c r="K339" s="165">
        <f t="shared" si="171"/>
        <v>0</v>
      </c>
      <c r="L339" s="27"/>
      <c r="M339" s="166" t="str">
        <f>VLOOKUP(LEFT(RIGHT(B339,5),4),物品!B:CU,20,FALSE)</f>
        <v>ReplaceableTextures\\CommandButtons\\BTNFB25.BLP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7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0</v>
      </c>
      <c r="AJ339" s="27"/>
      <c r="AK339" s="27">
        <v>0</v>
      </c>
      <c r="AL339" s="27">
        <v>0</v>
      </c>
      <c r="AM339" s="185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IF26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|CffBF00FF雾露乾坤网|r</v>
      </c>
      <c r="I340" s="27">
        <f>VLOOKUP(B340,物品!B:CV,99,FALSE)</f>
        <v>0</v>
      </c>
      <c r="J340" s="165" t="str">
        <f t="shared" si="170"/>
        <v>|CffBF00FF雾露乾坤网|r</v>
      </c>
      <c r="K340" s="165">
        <f t="shared" si="171"/>
        <v>0</v>
      </c>
      <c r="L340" s="27"/>
      <c r="M340" s="166" t="str">
        <f>VLOOKUP(LEFT(RIGHT(B340,5),4),物品!B:CU,20,FALSE)</f>
        <v>ReplaceableTextures\\CommandButtons\\BTNFB26.BLP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7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0</v>
      </c>
      <c r="AJ340" s="27"/>
      <c r="AK340" s="27">
        <v>0</v>
      </c>
      <c r="AL340" s="27">
        <v>0</v>
      </c>
      <c r="AM340" s="185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IF27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|CffFFD24D四海瓶|r</v>
      </c>
      <c r="I341" s="27">
        <f>VLOOKUP(B341,物品!B:CV,99,FALSE)</f>
        <v>0</v>
      </c>
      <c r="J341" s="165" t="str">
        <f t="shared" si="170"/>
        <v>|CffFFD24D四海瓶|r</v>
      </c>
      <c r="K341" s="165">
        <f t="shared" si="171"/>
        <v>0</v>
      </c>
      <c r="L341" s="27"/>
      <c r="M341" s="166" t="str">
        <f>VLOOKUP(LEFT(RIGHT(B341,5),4),物品!B:CU,20,FALSE)</f>
        <v>ReplaceableTextures\\CommandButtons\\BTNFB27.BLP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7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0</v>
      </c>
      <c r="AJ341" s="27"/>
      <c r="AK341" s="27">
        <v>0</v>
      </c>
      <c r="AL341" s="27">
        <v>0</v>
      </c>
      <c r="AM341" s="185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IF28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|Cff00BFFF乾坤针|r</v>
      </c>
      <c r="I342" s="27">
        <f>VLOOKUP(B342,物品!B:CV,99,FALSE)</f>
        <v>0</v>
      </c>
      <c r="J342" s="165" t="str">
        <f t="shared" ref="J342:J344" si="172">H342</f>
        <v>|Cff00BFFF乾坤针|r</v>
      </c>
      <c r="K342" s="165">
        <f t="shared" ref="K342:K344" si="173">I342</f>
        <v>0</v>
      </c>
      <c r="L342" s="27"/>
      <c r="M342" s="166" t="str">
        <f>VLOOKUP(LEFT(RIGHT(B342,5),4),物品!B:CU,20,FALSE)</f>
        <v>ReplaceableTextures\\CommandButtons\\BTNFB28.BLP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7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0</v>
      </c>
      <c r="AJ342" s="27"/>
      <c r="AK342" s="27">
        <v>0</v>
      </c>
      <c r="AL342" s="27">
        <v>0</v>
      </c>
      <c r="AM342" s="185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IF29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|CffFF0000斩仙飞刀|r</v>
      </c>
      <c r="I343" s="27">
        <f>VLOOKUP(B343,物品!B:CV,99,FALSE)</f>
        <v>0</v>
      </c>
      <c r="J343" s="165" t="str">
        <f t="shared" si="172"/>
        <v>|CffFF0000斩仙飞刀|r</v>
      </c>
      <c r="K343" s="165">
        <f t="shared" si="173"/>
        <v>0</v>
      </c>
      <c r="L343" s="27"/>
      <c r="M343" s="166" t="str">
        <f>VLOOKUP(LEFT(RIGHT(B343,5),4),物品!B:CU,20,FALSE)</f>
        <v>ReplaceableTextures\\CommandButtons\\BTNFB29.BLP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7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0</v>
      </c>
      <c r="AJ343" s="27"/>
      <c r="AK343" s="27">
        <v>0</v>
      </c>
      <c r="AL343" s="27">
        <v>0</v>
      </c>
      <c r="AM343" s="185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IF30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|Cff00FF7F万鸦壶|r</v>
      </c>
      <c r="I344" s="27">
        <f>VLOOKUP(B344,物品!B:CV,99,FALSE)</f>
        <v>0</v>
      </c>
      <c r="J344" s="165" t="str">
        <f t="shared" si="172"/>
        <v>|Cff00FF7F万鸦壶|r</v>
      </c>
      <c r="K344" s="165">
        <f t="shared" si="173"/>
        <v>0</v>
      </c>
      <c r="L344" s="27"/>
      <c r="M344" s="166" t="str">
        <f>VLOOKUP(LEFT(RIGHT(B344,5),4),物品!B:CU,20,FALSE)</f>
        <v>ReplaceableTextures\\CommandButtons\\BTNFB30.BLP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7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0</v>
      </c>
      <c r="AJ344" s="27"/>
      <c r="AK344" s="27">
        <v>0</v>
      </c>
      <c r="AL344" s="27">
        <v>0</v>
      </c>
      <c r="AM344" s="185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IF31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|Cff00BFFF万里起云烟|r</v>
      </c>
      <c r="I345" s="27">
        <f>VLOOKUP(B345,物品!B:CV,99,FALSE)</f>
        <v>0</v>
      </c>
      <c r="J345" s="165" t="str">
        <f t="shared" ref="J345:J379" si="174">H345</f>
        <v>|Cff00BFFF万里起云烟|r</v>
      </c>
      <c r="K345" s="165">
        <f t="shared" ref="K345:K379" si="175">I345</f>
        <v>0</v>
      </c>
      <c r="L345" s="27"/>
      <c r="M345" s="166" t="str">
        <f>VLOOKUP(LEFT(RIGHT(B345,5),4),物品!B:CU,20,FALSE)</f>
        <v>ReplaceableTextures\\CommandButtons\\BTNFB31.BLP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7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0</v>
      </c>
      <c r="AJ345" s="27"/>
      <c r="AK345" s="27">
        <v>0</v>
      </c>
      <c r="AL345" s="27">
        <v>0</v>
      </c>
      <c r="AM345" s="185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IF32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|CffFFD24D照天印|r</v>
      </c>
      <c r="I346" s="27">
        <f>VLOOKUP(B346,物品!B:CV,99,FALSE)</f>
        <v>0</v>
      </c>
      <c r="J346" s="165" t="str">
        <f t="shared" ref="J346:J366" si="176">H346</f>
        <v>|CffFFD24D照天印|r</v>
      </c>
      <c r="K346" s="165">
        <f t="shared" ref="K346:K366" si="177">I346</f>
        <v>0</v>
      </c>
      <c r="L346" s="27"/>
      <c r="M346" s="166" t="str">
        <f>VLOOKUP(LEFT(RIGHT(B346,5),4),物品!B:CU,20,FALSE)</f>
        <v>ReplaceableTextures\\CommandButtons\\BTNFB32.BLP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7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0</v>
      </c>
      <c r="AJ346" s="27"/>
      <c r="AK346" s="27">
        <v>0</v>
      </c>
      <c r="AL346" s="27">
        <v>0</v>
      </c>
      <c r="AM346" s="185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IF33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|CffBF00FF青云剑|r</v>
      </c>
      <c r="I347" s="27">
        <f>VLOOKUP(B347,物品!B:CV,99,FALSE)</f>
        <v>0</v>
      </c>
      <c r="J347" s="165" t="str">
        <f t="shared" si="176"/>
        <v>|CffBF00FF青云剑|r</v>
      </c>
      <c r="K347" s="165">
        <f t="shared" si="177"/>
        <v>0</v>
      </c>
      <c r="L347" s="27"/>
      <c r="M347" s="166" t="str">
        <f>VLOOKUP(LEFT(RIGHT(B347,5),4),物品!B:CU,20,FALSE)</f>
        <v>ReplaceableTextures\\CommandButtons\\BTNFB33.BLP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7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0</v>
      </c>
      <c r="AJ347" s="27"/>
      <c r="AK347" s="27">
        <v>0</v>
      </c>
      <c r="AL347" s="27">
        <v>0</v>
      </c>
      <c r="AM347" s="185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IF34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|Cff00FF7F琵琶|r</v>
      </c>
      <c r="I348" s="27">
        <f>VLOOKUP(B348,物品!B:CV,99,FALSE)</f>
        <v>0</v>
      </c>
      <c r="J348" s="165" t="str">
        <f t="shared" si="176"/>
        <v>|Cff00FF7F琵琶|r</v>
      </c>
      <c r="K348" s="165">
        <f t="shared" si="177"/>
        <v>0</v>
      </c>
      <c r="L348" s="27"/>
      <c r="M348" s="166" t="str">
        <f>VLOOKUP(LEFT(RIGHT(B348,5),4),物品!B:CU,20,FALSE)</f>
        <v>ReplaceableTextures\\CommandButtons\\BTNFB34.BLP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7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0</v>
      </c>
      <c r="AJ348" s="27"/>
      <c r="AK348" s="27">
        <v>0</v>
      </c>
      <c r="AL348" s="27">
        <v>0</v>
      </c>
      <c r="AM348" s="185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IF35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|CffFFD24D混元伞|r</v>
      </c>
      <c r="I349" s="27">
        <f>VLOOKUP(B349,物品!B:CV,99,FALSE)</f>
        <v>0</v>
      </c>
      <c r="J349" s="165" t="str">
        <f t="shared" si="176"/>
        <v>|CffFFD24D混元伞|r</v>
      </c>
      <c r="K349" s="165">
        <f t="shared" si="177"/>
        <v>0</v>
      </c>
      <c r="L349" s="27"/>
      <c r="M349" s="166" t="str">
        <f>VLOOKUP(LEFT(RIGHT(B349,5),4),物品!B:CU,20,FALSE)</f>
        <v>ReplaceableTextures\\CommandButtons\\BTNFB35.BLP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7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0</v>
      </c>
      <c r="AJ349" s="27"/>
      <c r="AK349" s="27">
        <v>0</v>
      </c>
      <c r="AL349" s="27">
        <v>0</v>
      </c>
      <c r="AM349" s="185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IF36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|Cff00BFFF花狐貂|r</v>
      </c>
      <c r="I350" s="27">
        <f>VLOOKUP(B350,物品!B:CV,99,FALSE)</f>
        <v>0</v>
      </c>
      <c r="J350" s="165" t="str">
        <f t="shared" si="176"/>
        <v>|Cff00BFFF花狐貂|r</v>
      </c>
      <c r="K350" s="165">
        <f t="shared" si="177"/>
        <v>0</v>
      </c>
      <c r="L350" s="27"/>
      <c r="M350" s="166" t="str">
        <f>VLOOKUP(LEFT(RIGHT(B350,5),4),物品!B:CU,20,FALSE)</f>
        <v>ReplaceableTextures\\CommandButtons\\BTNFB36.BLP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7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0</v>
      </c>
      <c r="AJ350" s="27"/>
      <c r="AK350" s="27">
        <v>0</v>
      </c>
      <c r="AL350" s="27">
        <v>0</v>
      </c>
      <c r="AM350" s="185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IF37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|Cff00BFFF降魔杵|r</v>
      </c>
      <c r="I351" s="27">
        <f>VLOOKUP(B351,物品!B:CV,99,FALSE)</f>
        <v>0</v>
      </c>
      <c r="J351" s="165" t="str">
        <f t="shared" si="176"/>
        <v>|Cff00BFFF降魔杵|r</v>
      </c>
      <c r="K351" s="165">
        <f t="shared" si="177"/>
        <v>0</v>
      </c>
      <c r="L351" s="27"/>
      <c r="M351" s="166" t="str">
        <f>VLOOKUP(LEFT(RIGHT(B351,5),4),物品!B:CU,20,FALSE)</f>
        <v>ReplaceableTextures\\CommandButtons\\BTNFB37.BLP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7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0</v>
      </c>
      <c r="AJ351" s="27"/>
      <c r="AK351" s="27">
        <v>0</v>
      </c>
      <c r="AL351" s="27">
        <v>0</v>
      </c>
      <c r="AM351" s="185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IF38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|CffBF00FF六根清净竹|r</v>
      </c>
      <c r="I352" s="27">
        <f>VLOOKUP(B352,物品!B:CV,99,FALSE)</f>
        <v>0</v>
      </c>
      <c r="J352" s="165" t="str">
        <f t="shared" si="176"/>
        <v>|CffBF00FF六根清净竹|r</v>
      </c>
      <c r="K352" s="165">
        <f t="shared" si="177"/>
        <v>0</v>
      </c>
      <c r="L352" s="27"/>
      <c r="M352" s="166" t="str">
        <f>VLOOKUP(LEFT(RIGHT(B352,5),4),物品!B:CU,20,FALSE)</f>
        <v>ReplaceableTextures\\CommandButtons\\BTNFB38.BLP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0</v>
      </c>
      <c r="AJ352" s="27"/>
      <c r="AK352" s="27">
        <v>0</v>
      </c>
      <c r="AL352" s="27">
        <v>0</v>
      </c>
      <c r="AM352" s="185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IF39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|CffFFD24D七宝妙树|r</v>
      </c>
      <c r="I353" s="27">
        <f>VLOOKUP(B353,物品!B:CV,99,FALSE)</f>
        <v>0</v>
      </c>
      <c r="J353" s="165" t="str">
        <f t="shared" si="176"/>
        <v>|CffFFD24D七宝妙树|r</v>
      </c>
      <c r="K353" s="165">
        <f t="shared" si="177"/>
        <v>0</v>
      </c>
      <c r="L353" s="27"/>
      <c r="M353" s="166" t="str">
        <f>VLOOKUP(LEFT(RIGHT(B353,5),4),物品!B:CU,20,FALSE)</f>
        <v>ReplaceableTextures\\CommandButtons\\BTNFB39.BLP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0</v>
      </c>
      <c r="AJ353" s="27"/>
      <c r="AK353" s="27">
        <v>0</v>
      </c>
      <c r="AL353" s="27">
        <v>0</v>
      </c>
      <c r="AM353" s="185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IF40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|CffFF0000青色宝莲旗|r</v>
      </c>
      <c r="I354" s="27">
        <f>VLOOKUP(B354,物品!B:CV,99,FALSE)</f>
        <v>0</v>
      </c>
      <c r="J354" s="165" t="str">
        <f t="shared" si="176"/>
        <v>|CffFF0000青色宝莲旗|r</v>
      </c>
      <c r="K354" s="165">
        <f t="shared" si="177"/>
        <v>0</v>
      </c>
      <c r="L354" s="27"/>
      <c r="M354" s="166" t="str">
        <f>VLOOKUP(LEFT(RIGHT(B354,5),4),物品!B:CU,20,FALSE)</f>
        <v>ReplaceableTextures\\CommandButtons\\BTNFB40.BLP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0</v>
      </c>
      <c r="AJ354" s="27"/>
      <c r="AK354" s="27">
        <v>0</v>
      </c>
      <c r="AL354" s="27">
        <v>0</v>
      </c>
      <c r="AM354" s="185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IF41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|Cff00FF7F金刚琢|r</v>
      </c>
      <c r="I355" s="27">
        <f>VLOOKUP(B355,物品!B:CV,99,FALSE)</f>
        <v>0</v>
      </c>
      <c r="J355" s="165" t="str">
        <f t="shared" si="176"/>
        <v>|Cff00FF7F金刚琢|r</v>
      </c>
      <c r="K355" s="165">
        <f t="shared" si="177"/>
        <v>0</v>
      </c>
      <c r="L355" s="27"/>
      <c r="M355" s="166" t="str">
        <f>VLOOKUP(LEFT(RIGHT(B355,5),4),物品!B:CU,20,FALSE)</f>
        <v>ReplaceableTextures\\CommandButtons\\BTNFB41.BLP</v>
      </c>
      <c r="N355" s="185" t="s">
        <v>83</v>
      </c>
      <c r="O355" s="166" t="s">
        <v>98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>
        <v>0</v>
      </c>
      <c r="AJ355" s="27"/>
      <c r="AK355" s="27">
        <v>0</v>
      </c>
      <c r="AL355" s="27">
        <v>0</v>
      </c>
      <c r="AM355" s="185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IF42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|CffFFD24D太极图|r</v>
      </c>
      <c r="I356" s="27">
        <f>VLOOKUP(B356,物品!B:CV,99,FALSE)</f>
        <v>0</v>
      </c>
      <c r="J356" s="165" t="str">
        <f t="shared" si="176"/>
        <v>|CffFFD24D太极图|r</v>
      </c>
      <c r="K356" s="165">
        <f t="shared" si="177"/>
        <v>0</v>
      </c>
      <c r="L356" s="27"/>
      <c r="M356" s="166" t="str">
        <f>VLOOKUP(LEFT(RIGHT(B356,5),4),物品!B:CU,20,FALSE)</f>
        <v>ReplaceableTextures\\CommandButtons\\BTNFB42.BLP</v>
      </c>
      <c r="N356" s="185" t="s">
        <v>83</v>
      </c>
      <c r="O356" s="166" t="s">
        <v>98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>
        <v>0</v>
      </c>
      <c r="AJ356" s="27"/>
      <c r="AK356" s="27">
        <v>0</v>
      </c>
      <c r="AL356" s="27">
        <v>0</v>
      </c>
      <c r="AM356" s="185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IF43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|Cff00BFFF乾坤图|r</v>
      </c>
      <c r="I357" s="27">
        <f>VLOOKUP(B357,物品!B:CV,99,FALSE)</f>
        <v>0</v>
      </c>
      <c r="J357" s="165" t="str">
        <f t="shared" si="176"/>
        <v>|Cff00BFFF乾坤图|r</v>
      </c>
      <c r="K357" s="165">
        <f t="shared" si="177"/>
        <v>0</v>
      </c>
      <c r="L357" s="27"/>
      <c r="M357" s="166" t="str">
        <f>VLOOKUP(LEFT(RIGHT(B357,5),4),物品!B:CU,20,FALSE)</f>
        <v>ReplaceableTextures\\CommandButtons\\BTNFB43.BLP</v>
      </c>
      <c r="N357" s="185" t="s">
        <v>83</v>
      </c>
      <c r="O357" s="166" t="s">
        <v>98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>
        <v>0</v>
      </c>
      <c r="AJ357" s="27"/>
      <c r="AK357" s="27">
        <v>0</v>
      </c>
      <c r="AL357" s="27">
        <v>0</v>
      </c>
      <c r="AM357" s="185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IF44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|CffFF0000三宝玉如意|r</v>
      </c>
      <c r="I358" s="27">
        <f>VLOOKUP(B358,物品!B:CV,99,FALSE)</f>
        <v>0</v>
      </c>
      <c r="J358" s="165" t="str">
        <f t="shared" si="176"/>
        <v>|CffFF0000三宝玉如意|r</v>
      </c>
      <c r="K358" s="165">
        <f t="shared" si="177"/>
        <v>0</v>
      </c>
      <c r="L358" s="27"/>
      <c r="M358" s="166" t="str">
        <f>VLOOKUP(LEFT(RIGHT(B358,5),4),物品!B:CU,20,FALSE)</f>
        <v>ReplaceableTextures\\CommandButtons\\BTNFB44.BLP</v>
      </c>
      <c r="N358" s="185" t="s">
        <v>83</v>
      </c>
      <c r="O358" s="166" t="s">
        <v>98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>
        <v>0</v>
      </c>
      <c r="AJ358" s="27"/>
      <c r="AK358" s="27">
        <v>0</v>
      </c>
      <c r="AL358" s="27">
        <v>0</v>
      </c>
      <c r="AM358" s="185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IF45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|CffFFD24D玄都离焰旗|r</v>
      </c>
      <c r="I359" s="27">
        <f>VLOOKUP(B359,物品!B:CV,99,FALSE)</f>
        <v>0</v>
      </c>
      <c r="J359" s="165" t="str">
        <f t="shared" si="176"/>
        <v>|CffFFD24D玄都离焰旗|r</v>
      </c>
      <c r="K359" s="165">
        <f t="shared" si="177"/>
        <v>0</v>
      </c>
      <c r="L359" s="27"/>
      <c r="M359" s="166" t="str">
        <f>VLOOKUP(LEFT(RIGHT(B359,5),4),物品!B:CU,20,FALSE)</f>
        <v>ReplaceableTextures\\CommandButtons\\BTNFB45.BLP</v>
      </c>
      <c r="N359" s="185" t="s">
        <v>83</v>
      </c>
      <c r="O359" s="166" t="s">
        <v>98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>
        <v>0</v>
      </c>
      <c r="AJ359" s="27"/>
      <c r="AK359" s="27">
        <v>0</v>
      </c>
      <c r="AL359" s="27">
        <v>0</v>
      </c>
      <c r="AM359" s="185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IF46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|CffBF00FF青牛|r</v>
      </c>
      <c r="I360" s="27">
        <f>VLOOKUP(B360,物品!B:CV,99,FALSE)</f>
        <v>0</v>
      </c>
      <c r="J360" s="165" t="str">
        <f t="shared" si="176"/>
        <v>|CffBF00FF青牛|r</v>
      </c>
      <c r="K360" s="165">
        <f t="shared" si="177"/>
        <v>0</v>
      </c>
      <c r="L360" s="27"/>
      <c r="M360" s="166" t="str">
        <f>VLOOKUP(LEFT(RIGHT(B360,5),4),物品!B:CU,20,FALSE)</f>
        <v>ReplaceableTextures\\CommandButtons\\BTNFB46.BLP</v>
      </c>
      <c r="N360" s="185" t="s">
        <v>83</v>
      </c>
      <c r="O360" s="166" t="s">
        <v>98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>
        <v>0</v>
      </c>
      <c r="AJ360" s="27"/>
      <c r="AK360" s="27">
        <v>0</v>
      </c>
      <c r="AL360" s="27">
        <v>0</v>
      </c>
      <c r="AM360" s="185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IF47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|CffFF0000诛仙阵图|r</v>
      </c>
      <c r="I361" s="27">
        <f>VLOOKUP(B361,物品!B:CV,99,FALSE)</f>
        <v>0</v>
      </c>
      <c r="J361" s="165" t="str">
        <f t="shared" si="176"/>
        <v>|CffFF0000诛仙阵图|r</v>
      </c>
      <c r="K361" s="165">
        <f t="shared" si="177"/>
        <v>0</v>
      </c>
      <c r="L361" s="27"/>
      <c r="M361" s="166" t="str">
        <f>VLOOKUP(LEFT(RIGHT(B361,5),4),物品!B:CU,20,FALSE)</f>
        <v>ReplaceableTextures\\CommandButtons\\BTNFB47.BLP</v>
      </c>
      <c r="N361" s="185" t="s">
        <v>83</v>
      </c>
      <c r="O361" s="166" t="s">
        <v>98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>
        <v>0</v>
      </c>
      <c r="AJ361" s="27"/>
      <c r="AK361" s="27">
        <v>0</v>
      </c>
      <c r="AL361" s="27">
        <v>0</v>
      </c>
      <c r="AM361" s="185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IF48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|CffBF00FF风雷双翼|r</v>
      </c>
      <c r="I362" s="27">
        <f>VLOOKUP(B362,物品!B:CV,99,FALSE)</f>
        <v>0</v>
      </c>
      <c r="J362" s="165" t="str">
        <f t="shared" si="176"/>
        <v>|CffBF00FF风雷双翼|r</v>
      </c>
      <c r="K362" s="165">
        <f t="shared" si="177"/>
        <v>0</v>
      </c>
      <c r="L362" s="27"/>
      <c r="M362" s="166" t="str">
        <f>VLOOKUP(LEFT(RIGHT(B362,5),4),物品!B:CU,20,FALSE)</f>
        <v>ReplaceableTextures\\CommandButtons\\BTNFB48.BLP</v>
      </c>
      <c r="N362" s="185" t="s">
        <v>83</v>
      </c>
      <c r="O362" s="166" t="s">
        <v>98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>
        <v>0</v>
      </c>
      <c r="AJ362" s="27"/>
      <c r="AK362" s="27">
        <v>0</v>
      </c>
      <c r="AL362" s="27">
        <v>0</v>
      </c>
      <c r="AM362" s="185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IF49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|CffFF0000山河社稷图|r</v>
      </c>
      <c r="I363" s="27">
        <f>VLOOKUP(B363,物品!B:CV,99,FALSE)</f>
        <v>0</v>
      </c>
      <c r="J363" s="165" t="str">
        <f t="shared" si="176"/>
        <v>|CffFF0000山河社稷图|r</v>
      </c>
      <c r="K363" s="165">
        <f t="shared" si="177"/>
        <v>0</v>
      </c>
      <c r="L363" s="27"/>
      <c r="M363" s="166" t="str">
        <f>VLOOKUP(LEFT(RIGHT(B363,5),4),物品!B:CU,20,FALSE)</f>
        <v>ReplaceableTextures\\CommandButtons\\BTNFB49.BLP</v>
      </c>
      <c r="N363" s="185" t="s">
        <v>83</v>
      </c>
      <c r="O363" s="166" t="s">
        <v>98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>
        <v>0</v>
      </c>
      <c r="AJ363" s="27"/>
      <c r="AK363" s="27">
        <v>0</v>
      </c>
      <c r="AL363" s="27">
        <v>0</v>
      </c>
      <c r="AM363" s="185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IF50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|Cff00BFFF招妖幡|r</v>
      </c>
      <c r="I364" s="27">
        <f>VLOOKUP(B364,物品!B:CV,99,FALSE)</f>
        <v>0</v>
      </c>
      <c r="J364" s="165" t="str">
        <f t="shared" si="176"/>
        <v>|Cff00BFFF招妖幡|r</v>
      </c>
      <c r="K364" s="165">
        <f t="shared" si="177"/>
        <v>0</v>
      </c>
      <c r="L364" s="27"/>
      <c r="M364" s="166" t="str">
        <f>VLOOKUP(LEFT(RIGHT(B364,5),4),物品!B:CU,20,FALSE)</f>
        <v>ReplaceableTextures\\CommandButtons\\BTNFB50.BLP</v>
      </c>
      <c r="N364" s="185" t="s">
        <v>83</v>
      </c>
      <c r="O364" s="166" t="s">
        <v>98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>
        <v>0</v>
      </c>
      <c r="AJ364" s="27"/>
      <c r="AK364" s="27">
        <v>0</v>
      </c>
      <c r="AL364" s="27">
        <v>0</v>
      </c>
      <c r="AM364" s="185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IF51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|Cff00BFFF九曲黄河阵|r</v>
      </c>
      <c r="I365" s="27">
        <f>VLOOKUP(B365,物品!B:CV,99,FALSE)</f>
        <v>0</v>
      </c>
      <c r="J365" s="165" t="str">
        <f t="shared" si="176"/>
        <v>|Cff00BFFF九曲黄河阵|r</v>
      </c>
      <c r="K365" s="165">
        <f t="shared" si="177"/>
        <v>0</v>
      </c>
      <c r="L365" s="27"/>
      <c r="M365" s="166" t="str">
        <f>VLOOKUP(LEFT(RIGHT(B365,5),4),物品!B:CU,20,FALSE)</f>
        <v>ReplaceableTextures\\CommandButtons\\BTNFB51.BLP</v>
      </c>
      <c r="N365" s="185" t="s">
        <v>83</v>
      </c>
      <c r="O365" s="166" t="s">
        <v>98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>
        <v>0</v>
      </c>
      <c r="AJ365" s="27"/>
      <c r="AK365" s="27">
        <v>0</v>
      </c>
      <c r="AL365" s="27">
        <v>0</v>
      </c>
      <c r="AM365" s="185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IF52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|CffBF00FF紫绶仙衣|r</v>
      </c>
      <c r="I366" s="27">
        <f>VLOOKUP(B366,物品!B:CV,99,FALSE)</f>
        <v>0</v>
      </c>
      <c r="J366" s="165" t="str">
        <f t="shared" si="176"/>
        <v>|CffBF00FF紫绶仙衣|r</v>
      </c>
      <c r="K366" s="165">
        <f t="shared" si="177"/>
        <v>0</v>
      </c>
      <c r="L366" s="27"/>
      <c r="M366" s="166" t="str">
        <f>VLOOKUP(LEFT(RIGHT(B366,5),4),物品!B:CU,20,FALSE)</f>
        <v>ReplaceableTextures\\CommandButtons\\BTNFB52.BLP</v>
      </c>
      <c r="N366" s="185" t="s">
        <v>83</v>
      </c>
      <c r="O366" s="166" t="s">
        <v>98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>
        <v>0</v>
      </c>
      <c r="AJ366" s="27"/>
      <c r="AK366" s="27">
        <v>0</v>
      </c>
      <c r="AL366" s="27">
        <v>0</v>
      </c>
      <c r="AM366" s="185" t="s">
        <v>83</v>
      </c>
      <c r="AN366" s="27">
        <v>0</v>
      </c>
      <c r="AO366" s="27">
        <v>0</v>
      </c>
      <c r="AP366" s="27">
        <v>0</v>
      </c>
    </row>
    <row r="367" spans="1:42">
      <c r="A367" s="163"/>
      <c r="B367" s="27" t="str">
        <f>物品!B368</f>
        <v>IC00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没抽到任何东西</v>
      </c>
      <c r="I367" s="27">
        <f>VLOOKUP(B367,物品!B:CV,99,FALSE)</f>
        <v>0</v>
      </c>
      <c r="J367" s="165" t="str">
        <f t="shared" ref="J367" si="178">H367</f>
        <v>没抽到任何东西</v>
      </c>
      <c r="K367" s="165">
        <f t="shared" ref="K367" si="179">I367</f>
        <v>0</v>
      </c>
      <c r="L367" s="27"/>
      <c r="M367" s="166">
        <f>VLOOKUP(LEFT(RIGHT(B367,5),4),物品!B:CU,20,FALSE)</f>
        <v>0</v>
      </c>
      <c r="N367" s="185" t="s">
        <v>83</v>
      </c>
      <c r="O367" s="166" t="s">
        <v>98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27" t="s">
        <v>88</v>
      </c>
      <c r="X367" s="27">
        <v>0</v>
      </c>
      <c r="Y367" s="185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>
        <v>1</v>
      </c>
      <c r="AJ367" s="27"/>
      <c r="AK367" s="27">
        <v>1</v>
      </c>
      <c r="AL367" s="27">
        <v>1</v>
      </c>
      <c r="AM367" s="185" t="s">
        <v>83</v>
      </c>
      <c r="AN367" s="27">
        <v>1</v>
      </c>
      <c r="AO367" s="27">
        <v>1</v>
      </c>
      <c r="AP367" s="27">
        <v>1</v>
      </c>
    </row>
    <row r="368" spans="1:42">
      <c r="A368" s="163"/>
      <c r="B368" s="27" t="str">
        <f>物品!B369</f>
        <v>IC01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玄铁+1</v>
      </c>
      <c r="I368" s="27">
        <f>VLOOKUP(B368,物品!B:CV,99,FALSE)</f>
        <v>0</v>
      </c>
      <c r="J368" s="165" t="str">
        <f t="shared" si="174"/>
        <v>玄铁+1</v>
      </c>
      <c r="K368" s="165">
        <f t="shared" si="175"/>
        <v>0</v>
      </c>
      <c r="L368" s="27"/>
      <c r="M368" s="166">
        <f>VLOOKUP(LEFT(RIGHT(B368,5),4),物品!B:CU,20,FALSE)</f>
        <v>0</v>
      </c>
      <c r="N368" s="185" t="s">
        <v>83</v>
      </c>
      <c r="O368" s="168" t="s">
        <v>1419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27" t="s">
        <v>88</v>
      </c>
      <c r="X368" s="27">
        <v>0</v>
      </c>
      <c r="Y368" s="185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>
        <v>1</v>
      </c>
      <c r="AJ368" s="27"/>
      <c r="AK368" s="27">
        <v>1</v>
      </c>
      <c r="AL368" s="27">
        <v>1</v>
      </c>
      <c r="AM368" s="185" t="s">
        <v>83</v>
      </c>
      <c r="AN368" s="27">
        <v>1</v>
      </c>
      <c r="AO368" s="27">
        <v>1</v>
      </c>
      <c r="AP368" s="27">
        <v>1</v>
      </c>
    </row>
    <row r="369" spans="1:42" ht="15">
      <c r="A369" s="163"/>
      <c r="B369" s="27" t="str">
        <f>物品!B370</f>
        <v>IC02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金币</v>
      </c>
      <c r="I369" s="170" t="s">
        <v>1503</v>
      </c>
      <c r="J369" s="165" t="str">
        <f t="shared" si="174"/>
        <v>金币</v>
      </c>
      <c r="K369" s="165" t="str">
        <f t="shared" si="175"/>
        <v>击杀后可获得金币奖励</v>
      </c>
      <c r="L369" s="27"/>
      <c r="M369" s="166" t="str">
        <f>VLOOKUP(LEFT(RIGHT(B369,5),4),物品!B:CU,20,FALSE)</f>
        <v>ReplaceableTextures\\CommandButtons\\BTNChestOfGold.blp</v>
      </c>
      <c r="N369" s="185" t="s">
        <v>83</v>
      </c>
      <c r="O369" s="166" t="s">
        <v>98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>
        <v>0</v>
      </c>
      <c r="AJ369" s="27"/>
      <c r="AK369" s="27">
        <v>0</v>
      </c>
      <c r="AL369" s="27">
        <v>0</v>
      </c>
      <c r="AM369" s="185" t="s">
        <v>83</v>
      </c>
      <c r="AN369" s="27">
        <v>0</v>
      </c>
      <c r="AO369" s="27">
        <v>1</v>
      </c>
      <c r="AP369" s="27">
        <v>1</v>
      </c>
    </row>
    <row r="370" spans="1:42">
      <c r="A370" s="163"/>
      <c r="B370" s="27" t="str">
        <f>物品!B371</f>
        <v>IC03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攻击力低</v>
      </c>
      <c r="I370" s="27">
        <f>VLOOKUP(B370,物品!B:CV,99,FALSE)</f>
        <v>0</v>
      </c>
      <c r="J370" s="165" t="str">
        <f t="shared" si="174"/>
        <v>攻击力低</v>
      </c>
      <c r="K370" s="165">
        <f t="shared" si="175"/>
        <v>0</v>
      </c>
      <c r="L370" s="27"/>
      <c r="M370" s="166">
        <f>VLOOKUP(LEFT(RIGHT(B370,5),4),物品!B:CU,20,FALSE)</f>
        <v>0</v>
      </c>
      <c r="N370" s="185" t="s">
        <v>83</v>
      </c>
      <c r="O370" s="166" t="s">
        <v>98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27" t="s">
        <v>88</v>
      </c>
      <c r="X370" s="27">
        <v>0</v>
      </c>
      <c r="Y370" s="185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>
        <v>0</v>
      </c>
      <c r="AJ370" s="27"/>
      <c r="AK370" s="27">
        <v>0</v>
      </c>
      <c r="AL370" s="27">
        <v>0</v>
      </c>
      <c r="AM370" s="185" t="s">
        <v>83</v>
      </c>
      <c r="AN370" s="27">
        <v>0</v>
      </c>
      <c r="AO370" s="27"/>
      <c r="AP370" s="27"/>
    </row>
    <row r="371" spans="1:42">
      <c r="A371" s="163"/>
      <c r="B371" s="27" t="str">
        <f>物品!B372</f>
        <v>IC04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攻击力中</v>
      </c>
      <c r="I371" s="27">
        <f>VLOOKUP(B371,物品!B:CV,99,FALSE)</f>
        <v>0</v>
      </c>
      <c r="J371" s="165" t="str">
        <f t="shared" si="174"/>
        <v>攻击力中</v>
      </c>
      <c r="K371" s="165">
        <f t="shared" si="175"/>
        <v>0</v>
      </c>
      <c r="L371" s="27"/>
      <c r="M371" s="166">
        <f>VLOOKUP(LEFT(RIGHT(B371,5),4),物品!B:CU,20,FALSE)</f>
        <v>0</v>
      </c>
      <c r="N371" s="185" t="s">
        <v>83</v>
      </c>
      <c r="O371" s="166" t="s">
        <v>98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27" t="s">
        <v>88</v>
      </c>
      <c r="X371" s="27">
        <v>0</v>
      </c>
      <c r="Y371" s="185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>
        <v>1</v>
      </c>
      <c r="AJ371" s="27"/>
      <c r="AK371" s="27">
        <v>1</v>
      </c>
      <c r="AL371" s="27">
        <v>1</v>
      </c>
      <c r="AM371" s="185" t="s">
        <v>83</v>
      </c>
      <c r="AN371" s="27">
        <v>1</v>
      </c>
      <c r="AO371" s="27">
        <v>1</v>
      </c>
      <c r="AP371" s="27">
        <v>1</v>
      </c>
    </row>
    <row r="372" spans="1:42">
      <c r="A372" s="163"/>
      <c r="B372" s="27" t="str">
        <f>物品!B373</f>
        <v>IC05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攻击力高</v>
      </c>
      <c r="I372" s="27">
        <f>VLOOKUP(B372,物品!B:CV,99,FALSE)</f>
        <v>0</v>
      </c>
      <c r="J372" s="165" t="str">
        <f t="shared" si="174"/>
        <v>攻击力高</v>
      </c>
      <c r="K372" s="165">
        <f t="shared" si="175"/>
        <v>0</v>
      </c>
      <c r="L372" s="27"/>
      <c r="M372" s="166">
        <f>VLOOKUP(LEFT(RIGHT(B372,5),4),物品!B:CU,20,FALSE)</f>
        <v>0</v>
      </c>
      <c r="N372" s="185" t="s">
        <v>83</v>
      </c>
      <c r="O372" s="166" t="s">
        <v>98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27" t="s">
        <v>88</v>
      </c>
      <c r="X372" s="27">
        <v>0</v>
      </c>
      <c r="Y372" s="185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>
        <v>1</v>
      </c>
      <c r="AJ372" s="27"/>
      <c r="AK372" s="27">
        <v>1</v>
      </c>
      <c r="AL372" s="27">
        <v>1</v>
      </c>
      <c r="AM372" s="185" t="s">
        <v>83</v>
      </c>
      <c r="AN372" s="27">
        <v>1</v>
      </c>
      <c r="AO372" s="27">
        <v>1</v>
      </c>
      <c r="AP372" s="27">
        <v>1</v>
      </c>
    </row>
    <row r="373" spans="1:42">
      <c r="A373" s="163"/>
      <c r="B373" s="27" t="str">
        <f>物品!B374</f>
        <v>IC06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生命值低</v>
      </c>
      <c r="I373" s="27">
        <f>VLOOKUP(B373,物品!B:CV,99,FALSE)</f>
        <v>0</v>
      </c>
      <c r="J373" s="165" t="str">
        <f t="shared" si="174"/>
        <v>生命值低</v>
      </c>
      <c r="K373" s="165">
        <f t="shared" si="175"/>
        <v>0</v>
      </c>
      <c r="L373" s="27"/>
      <c r="M373" s="166">
        <f>VLOOKUP(LEFT(RIGHT(B373,5),4),物品!B:CU,20,FALSE)</f>
        <v>0</v>
      </c>
      <c r="N373" s="185" t="s">
        <v>83</v>
      </c>
      <c r="O373" s="166" t="s">
        <v>98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27" t="s">
        <v>88</v>
      </c>
      <c r="X373" s="27">
        <v>0</v>
      </c>
      <c r="Y373" s="185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>
        <v>1</v>
      </c>
      <c r="AJ373" s="27"/>
      <c r="AK373" s="27">
        <v>1</v>
      </c>
      <c r="AL373" s="27">
        <v>1</v>
      </c>
      <c r="AM373" s="185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IC07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生命值中</v>
      </c>
      <c r="I374" s="27">
        <f>VLOOKUP(B374,物品!B:CV,99,FALSE)</f>
        <v>0</v>
      </c>
      <c r="J374" s="165" t="str">
        <f t="shared" si="174"/>
        <v>生命值中</v>
      </c>
      <c r="K374" s="165">
        <f t="shared" si="175"/>
        <v>0</v>
      </c>
      <c r="L374" s="27"/>
      <c r="M374" s="166">
        <f>VLOOKUP(LEFT(RIGHT(B374,5),4),物品!B:CU,20,FALSE)</f>
        <v>0</v>
      </c>
      <c r="N374" s="185" t="s">
        <v>83</v>
      </c>
      <c r="O374" s="166" t="s">
        <v>98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27" t="s">
        <v>88</v>
      </c>
      <c r="X374" s="27">
        <v>0</v>
      </c>
      <c r="Y374" s="185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>
        <v>1</v>
      </c>
      <c r="AJ374" s="27"/>
      <c r="AK374" s="27">
        <v>1</v>
      </c>
      <c r="AL374" s="27">
        <v>1</v>
      </c>
      <c r="AM374" s="185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IC08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生命值高</v>
      </c>
      <c r="I375" s="27">
        <f>VLOOKUP(B375,物品!B:CV,99,FALSE)</f>
        <v>0</v>
      </c>
      <c r="J375" s="165" t="str">
        <f t="shared" si="174"/>
        <v>生命值高</v>
      </c>
      <c r="K375" s="165">
        <f t="shared" si="175"/>
        <v>0</v>
      </c>
      <c r="L375" s="27"/>
      <c r="M375" s="166">
        <f>VLOOKUP(LEFT(RIGHT(B375,5),4),物品!B:CU,20,FALSE)</f>
        <v>0</v>
      </c>
      <c r="N375" s="185" t="s">
        <v>83</v>
      </c>
      <c r="O375" s="166" t="s">
        <v>98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27" t="s">
        <v>88</v>
      </c>
      <c r="X375" s="27">
        <v>0</v>
      </c>
      <c r="Y375" s="185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>
        <v>1</v>
      </c>
      <c r="AJ375" s="27"/>
      <c r="AK375" s="27">
        <v>1</v>
      </c>
      <c r="AL375" s="27">
        <v>1</v>
      </c>
      <c r="AM375" s="185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IC09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业力低</v>
      </c>
      <c r="I376" s="27">
        <f>VLOOKUP(B376,物品!B:CV,99,FALSE)</f>
        <v>0</v>
      </c>
      <c r="J376" s="165" t="str">
        <f t="shared" si="174"/>
        <v>业力低</v>
      </c>
      <c r="K376" s="165">
        <f t="shared" si="175"/>
        <v>0</v>
      </c>
      <c r="L376" s="27"/>
      <c r="M376" s="166">
        <f>VLOOKUP(LEFT(RIGHT(B376,5),4),物品!B:CU,20,FALSE)</f>
        <v>0</v>
      </c>
      <c r="N376" s="185" t="s">
        <v>83</v>
      </c>
      <c r="O376" s="166" t="s">
        <v>98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27" t="s">
        <v>88</v>
      </c>
      <c r="X376" s="27">
        <v>0</v>
      </c>
      <c r="Y376" s="185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>
        <v>1</v>
      </c>
      <c r="AJ376" s="27"/>
      <c r="AK376" s="27">
        <v>1</v>
      </c>
      <c r="AL376" s="27">
        <v>1</v>
      </c>
      <c r="AM376" s="185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IC10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业力中</v>
      </c>
      <c r="I377" s="27">
        <f>VLOOKUP(B377,物品!B:CV,99,FALSE)</f>
        <v>0</v>
      </c>
      <c r="J377" s="165" t="str">
        <f t="shared" si="174"/>
        <v>业力中</v>
      </c>
      <c r="K377" s="165">
        <f t="shared" si="175"/>
        <v>0</v>
      </c>
      <c r="L377" s="27"/>
      <c r="M377" s="166">
        <f>VLOOKUP(LEFT(RIGHT(B377,5),4),物品!B:CU,20,FALSE)</f>
        <v>0</v>
      </c>
      <c r="N377" s="185" t="s">
        <v>83</v>
      </c>
      <c r="O377" s="166" t="s">
        <v>98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27" t="s">
        <v>88</v>
      </c>
      <c r="X377" s="27">
        <v>0</v>
      </c>
      <c r="Y377" s="185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>
        <v>1</v>
      </c>
      <c r="AJ377" s="27"/>
      <c r="AK377" s="27">
        <v>1</v>
      </c>
      <c r="AL377" s="27">
        <v>1</v>
      </c>
      <c r="AM377" s="185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IC11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业力高</v>
      </c>
      <c r="I378" s="27">
        <f>VLOOKUP(B378,物品!B:CV,99,FALSE)</f>
        <v>0</v>
      </c>
      <c r="J378" s="165" t="str">
        <f t="shared" si="174"/>
        <v>业力高</v>
      </c>
      <c r="K378" s="165">
        <f t="shared" si="175"/>
        <v>0</v>
      </c>
      <c r="L378" s="27"/>
      <c r="M378" s="166">
        <f>VLOOKUP(LEFT(RIGHT(B378,5),4),物品!B:CU,20,FALSE)</f>
        <v>0</v>
      </c>
      <c r="N378" s="185" t="s">
        <v>83</v>
      </c>
      <c r="O378" s="166" t="s">
        <v>98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27" t="s">
        <v>88</v>
      </c>
      <c r="X378" s="27">
        <v>0</v>
      </c>
      <c r="Y378" s="185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>
        <v>1</v>
      </c>
      <c r="AJ378" s="27"/>
      <c r="AK378" s="27">
        <v>1</v>
      </c>
      <c r="AL378" s="27">
        <v>1</v>
      </c>
      <c r="AM378" s="185" t="s">
        <v>83</v>
      </c>
      <c r="AN378" s="27">
        <v>1</v>
      </c>
      <c r="AO378" s="27">
        <v>1</v>
      </c>
      <c r="AP378" s="27">
        <v>1</v>
      </c>
    </row>
    <row r="379" spans="1:42" ht="15">
      <c r="A379" s="163"/>
      <c r="B379" s="27" t="str">
        <f>物品!B380</f>
        <v>IK01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|CffBF00FF【稀有】白虎|r</v>
      </c>
      <c r="I379" s="27" t="str">
        <f>VLOOKUP(B379,物品!B:CV,99,FALSE)</f>
        <v>致命倍率|Cffffc926+150%|n|n|r|Cffff00bf【白虎】|r+|Cffff00bf【白虎】|r=|Cffffc926【神威虎爪】|n|n|r|Cff00ff7f点击穿戴或脱卸。|r</v>
      </c>
      <c r="J379" s="165" t="str">
        <f t="shared" si="174"/>
        <v>|CffBF00FF【稀有】白虎|r</v>
      </c>
      <c r="K379" s="165" t="str">
        <f t="shared" si="175"/>
        <v>致命倍率|Cffffc926+150%|n|n|r|Cffff00bf【白虎】|r+|Cffff00bf【白虎】|r=|Cffffc926【神威虎爪】|n|n|r|Cff00ff7f点击穿戴或脱卸。|r</v>
      </c>
      <c r="L379" s="27"/>
      <c r="M379" s="166" t="str">
        <f>VLOOKUP(LEFT(RIGHT(B379,5),4),物品!B:CU,20,FALSE)</f>
        <v>ReplaceableTextures\\CommandButtons\\BTNSST01.blp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5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物品!B381</f>
        <v>IK02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|CffBF00FF【稀有】玄武|r</v>
      </c>
      <c r="I380" s="27" t="str">
        <f>VLOOKUP(B380,物品!B:CV,99,FALSE)</f>
        <v>最大生命|Cffffc926+10%|n|n|r|Cffff00bf【玄武】|r+|Cffff00bf【玄武】|r=|Cffffc926【佛陀舍利】|n|n|r|Cff00ff7f点击穿戴或脱卸。|r</v>
      </c>
      <c r="J380" s="165" t="str">
        <f t="shared" ref="J380:J407" si="180">H380</f>
        <v>|CffBF00FF【稀有】玄武|r</v>
      </c>
      <c r="K380" s="165" t="str">
        <f t="shared" ref="K380:K407" si="181">I380</f>
        <v>最大生命|Cffffc926+10%|n|n|r|Cffff00bf【玄武】|r+|Cffff00bf【玄武】|r=|Cffffc926【佛陀舍利】|n|n|r|Cff00ff7f点击穿戴或脱卸。|r</v>
      </c>
      <c r="L380" s="27"/>
      <c r="M380" s="166" t="str">
        <f>VLOOKUP(LEFT(RIGHT(B380,5),4),物品!B:CU,20,FALSE)</f>
        <v>ReplaceableTextures\\CommandButtons\\BTNSST02.blp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5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IK03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|CffBF00FF【稀有】帝魄|r</v>
      </c>
      <c r="I381" s="27" t="str">
        <f>VLOOKUP(B381,物品!B:CV,99,FALSE)</f>
        <v>道兵伤害|Cffffc926+30%|n|n|r|Cffff00bf【帝魄】|r+|Cffff00bf【帝魄】|r=|Cffffc926【昊天帝玉】|n|n|r|Cff00ff7f点击穿戴或脱卸。|r</v>
      </c>
      <c r="J381" s="165" t="str">
        <f t="shared" si="180"/>
        <v>|CffBF00FF【稀有】帝魄|r</v>
      </c>
      <c r="K381" s="165" t="str">
        <f t="shared" si="181"/>
        <v>道兵伤害|Cffffc926+30%|n|n|r|Cffff00bf【帝魄】|r+|Cffff00bf【帝魄】|r=|Cffffc926【昊天帝玉】|n|n|r|Cff00ff7f点击穿戴或脱卸。|r</v>
      </c>
      <c r="L381" s="27"/>
      <c r="M381" s="166" t="str">
        <f>VLOOKUP(LEFT(RIGHT(B381,5),4),物品!B:CU,20,FALSE)</f>
        <v>ReplaceableTextures\\CommandButtons\\BTNSST03.blp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IK04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|CffBF00FF【稀有】青龙|r</v>
      </c>
      <c r="I382" s="27" t="str">
        <f>VLOOKUP(B382,物品!B:CV,99,FALSE)</f>
        <v>攻击|Cffffc926+30000|r，攻击|Cffffc926+6%|n|n|r|Cffff00bf【青龙】|r+|Cffff00bf【青龙】|r=|Cffffc926【应龙珠】|n|n|r|Cff00ff7f点击穿戴或脱卸。|r</v>
      </c>
      <c r="J382" s="165" t="str">
        <f t="shared" si="180"/>
        <v>|CffBF00FF【稀有】青龙|r</v>
      </c>
      <c r="K382" s="165" t="str">
        <f t="shared" si="181"/>
        <v>攻击|Cffffc926+30000|r，攻击|Cffffc926+6%|n|n|r|Cffff00bf【青龙】|r+|Cffff00bf【青龙】|r=|Cffffc926【应龙珠】|n|n|r|Cff00ff7f点击穿戴或脱卸。|r</v>
      </c>
      <c r="L382" s="27"/>
      <c r="M382" s="166" t="str">
        <f>VLOOKUP(LEFT(RIGHT(B382,5),4),物品!B:CU,20,FALSE)</f>
        <v>ReplaceableTextures\\CommandButtons\\BTNSST04.blp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IK05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|CffBF00FF【稀有】白泽|r</v>
      </c>
      <c r="I383" s="27" t="str">
        <f>VLOOKUP(B383,物品!B:CV,99,FALSE)</f>
        <v>护甲穿透|Cffffc926+80|n|n|r|Cffff00bf【白泽】|r+|Cffff00bf【白泽】|r=|Cffffc926【白泽之灵】|n|n|r|Cff00ff7f点击穿戴或脱卸。|r</v>
      </c>
      <c r="J383" s="165" t="str">
        <f t="shared" si="180"/>
        <v>|CffBF00FF【稀有】白泽|r</v>
      </c>
      <c r="K383" s="165" t="str">
        <f t="shared" si="181"/>
        <v>护甲穿透|Cffffc926+80|n|n|r|Cffff00bf【白泽】|r+|Cffff00bf【白泽】|r=|Cffffc926【白泽之灵】|n|n|r|Cff00ff7f点击穿戴或脱卸。|r</v>
      </c>
      <c r="L383" s="27"/>
      <c r="M383" s="166" t="str">
        <f>VLOOKUP(LEFT(RIGHT(B383,5),4),物品!B:CU,20,FALSE)</f>
        <v>ReplaceableTextures\\CommandButtons\\BTNSST05.blp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IK06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|CffBF00FF【稀有】麒麟|r</v>
      </c>
      <c r="I384" s="27" t="str">
        <f>VLOOKUP(B384,物品!B:CV,99,FALSE)</f>
        <v>暴击伤害|Cffffc926+30%|n|n|r|Cffff00bf【麒麟】|r+|Cffff00bf【麒麟】|r=|Cffffc926【麒麟心】|n|n|r|Cff00ff7f点击穿戴或脱卸。|r</v>
      </c>
      <c r="J384" s="165" t="str">
        <f t="shared" si="180"/>
        <v>|CffBF00FF【稀有】麒麟|r</v>
      </c>
      <c r="K384" s="165" t="str">
        <f t="shared" si="181"/>
        <v>暴击伤害|Cffffc926+30%|n|n|r|Cffff00bf【麒麟】|r+|Cffff00bf【麒麟】|r=|Cffffc926【麒麟心】|n|n|r|Cff00ff7f点击穿戴或脱卸。|r</v>
      </c>
      <c r="L384" s="27"/>
      <c r="M384" s="166" t="str">
        <f>VLOOKUP(LEFT(RIGHT(B384,5),4),物品!B:CU,20,FALSE)</f>
        <v>ReplaceableTextures\\CommandButtons\\BTNSST06.blp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IK07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|CffBF00FF【稀有】腾蛇|r</v>
      </c>
      <c r="I385" s="27" t="str">
        <f>VLOOKUP(B385,物品!B:CV,99,FALSE)</f>
        <v>护甲|Cffffc926+60|n|n|r|Cffff00bf【腾蛇】|r+|Cffff00bf【腾蛇】|r=|Cffffc926【腾蛇之牙】|n|n|r|Cff00ff7f点击穿戴或脱卸。|r</v>
      </c>
      <c r="J385" s="165" t="str">
        <f t="shared" si="180"/>
        <v>|CffBF00FF【稀有】腾蛇|r</v>
      </c>
      <c r="K385" s="165" t="str">
        <f t="shared" si="181"/>
        <v>护甲|Cffffc926+60|n|n|r|Cffff00bf【腾蛇】|r+|Cffff00bf【腾蛇】|r=|Cffffc926【腾蛇之牙】|n|n|r|Cff00ff7f点击穿戴或脱卸。|r</v>
      </c>
      <c r="L385" s="27"/>
      <c r="M385" s="166" t="str">
        <f>VLOOKUP(LEFT(RIGHT(B385,5),4),物品!B:CU,20,FALSE)</f>
        <v>ReplaceableTextures\\CommandButtons\\BTNSST07.blp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IK08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|CffBF00FF【稀有】朱雀|r</v>
      </c>
      <c r="I386" s="27" t="str">
        <f>VLOOKUP(B386,物品!B:CV,99,FALSE)</f>
        <v>业力|Cffffc926+30000|r，业力|Cffffc926+6%|n|n|r|Cffff00bf【朱雀】|r+|Cffff00bf【朱雀】|r=|Cffffc926【悟道碑石】|n|n|r|Cff00ff7f点击穿戴或脱卸。|r</v>
      </c>
      <c r="J386" s="165" t="str">
        <f t="shared" si="180"/>
        <v>|CffBF00FF【稀有】朱雀|r</v>
      </c>
      <c r="K386" s="165" t="str">
        <f t="shared" si="181"/>
        <v>业力|Cffffc926+30000|r，业力|Cffffc926+6%|n|n|r|Cffff00bf【朱雀】|r+|Cffff00bf【朱雀】|r=|Cffffc926【悟道碑石】|n|n|r|Cff00ff7f点击穿戴或脱卸。|r</v>
      </c>
      <c r="L386" s="27"/>
      <c r="M386" s="166" t="str">
        <f>VLOOKUP(LEFT(RIGHT(B386,5),4),物品!B:CU,20,FALSE)</f>
        <v>ReplaceableTextures\\CommandButtons\\BTNSST08.blp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IK1A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|CffFFD24D【史诗】神威虎爪|r</v>
      </c>
      <c r="I387" s="27" t="str">
        <f>VLOOKUP(B387,物品!B:CV,99,FALSE)</f>
        <v>致命倍率|Cffffc926+300%|n|n|r|Cffaaaaaa○刻印槽 【空】|r|n|n|Cff00ff7f点击穿戴或脱卸。|r</v>
      </c>
      <c r="J387" s="165" t="str">
        <f t="shared" si="180"/>
        <v>|CffFFD24D【史诗】神威虎爪|r</v>
      </c>
      <c r="K387" s="165" t="str">
        <f t="shared" si="181"/>
        <v>致命倍率|Cffffc926+300%|n|n|r|Cffaaaaaa○刻印槽 【空】|r|n|n|Cff00ff7f点击穿戴或脱卸。|r</v>
      </c>
      <c r="L387" s="27"/>
      <c r="M387" s="166" t="str">
        <f>VLOOKUP(LEFT(RIGHT(B387,5),4),物品!B:CU,20,FALSE)</f>
        <v>ReplaceableTextures\\CommandButtons\\BTNSST09.blp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IK1B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|CffFFD24D【史诗】神威虎爪|r</v>
      </c>
      <c r="I388" s="27" t="str">
        <f>VLOOKUP(B388,物品!B:CV,99,FALSE)</f>
        <v>致命倍率|Cffffc926+300%|n|n|r|Cffaaaaaa○|CffFFD24D金之符印+1|r|r|n|n|Cff00ff7f点击穿戴或脱卸。|r</v>
      </c>
      <c r="J388" s="165" t="str">
        <f t="shared" si="180"/>
        <v>|CffFFD24D【史诗】神威虎爪|r</v>
      </c>
      <c r="K388" s="165" t="str">
        <f t="shared" si="181"/>
        <v>致命倍率|Cffffc926+300%|n|n|r|Cffaaaaaa○|CffFFD24D金之符印+1|r|r|n|n|Cff00ff7f点击穿戴或脱卸。|r</v>
      </c>
      <c r="L388" s="27"/>
      <c r="M388" s="166" t="str">
        <f>VLOOKUP(LEFT(RIGHT(B388,5),4),物品!B:CU,20,FALSE)</f>
        <v>ReplaceableTextures\\CommandButtons\\BTNSST09.blp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IK1C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致命倍率|Cffffc926+300%|n|n|r|Cffaaaaaa○|CffFFD24D木之符印+1|r|r|n|n|Cff00ff7f点击穿戴或脱卸。|r</v>
      </c>
      <c r="J389" s="165" t="str">
        <f t="shared" si="180"/>
        <v>|CffFFD24D【史诗】神威虎爪|r</v>
      </c>
      <c r="K389" s="165" t="str">
        <f t="shared" si="181"/>
        <v>致命倍率|Cffffc926+300%|n|n|r|Cffaaaaaa○|CffFFD24D木之符印+1|r|r|n|n|Cff00ff7f点击穿戴或脱卸。|r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IK1D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致命倍率|Cffffc926+300%|n|n|r|Cffaaaaaa○|CffFFD24D水之符印+1|r|r|n|n|Cff00ff7f点击穿戴或脱卸。|r</v>
      </c>
      <c r="J390" s="165" t="str">
        <f t="shared" si="180"/>
        <v>|CffFFD24D【史诗】神威虎爪|r</v>
      </c>
      <c r="K390" s="165" t="str">
        <f t="shared" si="181"/>
        <v>致命倍率|Cffffc926+300%|n|n|r|Cffaaaaaa○|CffFFD24D水之符印+1|r|r|n|n|Cff00ff7f点击穿戴或脱卸。|r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IK1E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致命倍率|Cffffc926+300%|n|n|r|Cffaaaaaa○|CffFFD24D火之符印+1|r|r|n|n|Cff00ff7f点击穿戴或脱卸。|r</v>
      </c>
      <c r="J391" s="165" t="str">
        <f t="shared" si="180"/>
        <v>|CffFFD24D【史诗】神威虎爪|r</v>
      </c>
      <c r="K391" s="165" t="str">
        <f t="shared" si="181"/>
        <v>致命倍率|Cffffc926+300%|n|n|r|Cffaaaaaa○|CffFFD24D火之符印+1|r|r|n|n|Cff00ff7f点击穿戴或脱卸。|r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IK1F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致命倍率|Cffffc926+300%|n|n|r|Cffaaaaaa○|CffFFD24D土之符印+1|r|r|n|n|Cff00ff7f点击穿戴或脱卸。|r</v>
      </c>
      <c r="J392" s="165" t="str">
        <f t="shared" si="180"/>
        <v>|CffFFD24D【史诗】神威虎爪|r</v>
      </c>
      <c r="K392" s="165" t="str">
        <f t="shared" si="181"/>
        <v>致命倍率|Cffffc926+300%|n|n|r|Cffaaaaaa○|CffFFD24D土之符印+1|r|r|n|n|Cff00ff7f点击穿戴或脱卸。|r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IK1G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致命倍率|Cffffc926+300%|n|n|r|Cffaaaaaa○|CffFFD24D光之符印+1|r|r|n|n|Cff00ff7f点击穿戴或脱卸。|r</v>
      </c>
      <c r="J393" s="165" t="str">
        <f t="shared" si="180"/>
        <v>|CffFFD24D【史诗】神威虎爪|r</v>
      </c>
      <c r="K393" s="165" t="str">
        <f t="shared" si="181"/>
        <v>致命倍率|Cffffc926+300%|n|n|r|Cffaaaaaa○|CffFFD24D光之符印+1|r|r|n|n|Cff00ff7f点击穿戴或脱卸。|r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IK1H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致命倍率|Cffffc926+300%|n|n|r|Cffaaaaaa○|CffFFD24D雷之符印+1|r|r|n|n|Cff00ff7f点击穿戴或脱卸。|r</v>
      </c>
      <c r="J394" s="165" t="str">
        <f t="shared" si="180"/>
        <v>|CffFFD24D【史诗】神威虎爪|r</v>
      </c>
      <c r="K394" s="165" t="str">
        <f t="shared" si="181"/>
        <v>致命倍率|Cffffc926+300%|n|n|r|Cffaaaaaa○|CffFFD24D雷之符印+1|r|r|n|n|Cff00ff7f点击穿戴或脱卸。|r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IK1I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致命倍率|Cffffc926+300%|n|n|r|Cffaaaaaa○|CffFFD24D暗之符印+1|r|r|n|n|Cff00ff7f点击穿戴或脱卸。|r</v>
      </c>
      <c r="J395" s="165" t="str">
        <f t="shared" si="180"/>
        <v>|CffFFD24D【史诗】神威虎爪|r</v>
      </c>
      <c r="K395" s="165" t="str">
        <f t="shared" si="181"/>
        <v>致命倍率|Cffffc926+300%|n|n|r|Cffaaaaaa○|CffFFD24D暗之符印+1|r|r|n|n|Cff00ff7f点击穿戴或脱卸。|r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IK2A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|CffFFD24D【史诗】佛陀舍利|r</v>
      </c>
      <c r="I396" s="27" t="str">
        <f>VLOOKUP(B396,物品!B:CV,99,FALSE)</f>
        <v>最大生命|Cffffc926+20%|n|n|r|Cffaaaaaa○刻印槽 【空】|r|n|n|Cff00ff7f点击穿戴或脱卸。|r</v>
      </c>
      <c r="J396" s="165" t="str">
        <f t="shared" si="180"/>
        <v>|CffFFD24D【史诗】佛陀舍利|r</v>
      </c>
      <c r="K396" s="165" t="str">
        <f t="shared" si="181"/>
        <v>最大生命|Cffffc926+20%|n|n|r|Cffaaaaaa○刻印槽 【空】|r|n|n|Cff00ff7f点击穿戴或脱卸。|r</v>
      </c>
      <c r="L396" s="27"/>
      <c r="M396" s="166" t="str">
        <f>VLOOKUP(LEFT(RIGHT(B396,5),4),物品!B:CU,20,FALSE)</f>
        <v>ReplaceableTextures\\CommandButtons\\BTNSST10.blp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IK2B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|CffFFD24D【史诗】佛陀舍利|r</v>
      </c>
      <c r="I397" s="27" t="str">
        <f>VLOOKUP(B397,物品!B:CV,99,FALSE)</f>
        <v>最大生命|Cffffc926+20%|n|n|r|Cffaaaaaa○|CffFFD24D金之符印+1|r|r|n|n|Cff00ff7f点击穿戴或脱卸。|r</v>
      </c>
      <c r="J397" s="165" t="str">
        <f t="shared" si="180"/>
        <v>|CffFFD24D【史诗】佛陀舍利|r</v>
      </c>
      <c r="K397" s="165" t="str">
        <f t="shared" si="181"/>
        <v>最大生命|Cffffc926+20%|n|n|r|Cffaaaaaa○|CffFFD24D金之符印+1|r|r|n|n|Cff00ff7f点击穿戴或脱卸。|r</v>
      </c>
      <c r="L397" s="27"/>
      <c r="M397" s="166" t="str">
        <f>VLOOKUP(LEFT(RIGHT(B397,5),4),物品!B:CU,20,FALSE)</f>
        <v>ReplaceableTextures\\CommandButtons\\BTNSST10.blp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IK2C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最大生命|Cffffc926+20%|n|n|r|Cffaaaaaa○|CffFFD24D木之符印+1|r|r|n|n|Cff00ff7f点击穿戴或脱卸。|r</v>
      </c>
      <c r="J398" s="165" t="str">
        <f t="shared" si="180"/>
        <v>|CffFFD24D【史诗】佛陀舍利|r</v>
      </c>
      <c r="K398" s="165" t="str">
        <f t="shared" si="181"/>
        <v>最大生命|Cffffc926+20%|n|n|r|Cffaaaaaa○|CffFFD24D木之符印+1|r|r|n|n|Cff00ff7f点击穿戴或脱卸。|r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IK2D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最大生命|Cffffc926+20%|n|n|r|Cffaaaaaa○|CffFFD24D水之符印+1|r|r|n|n|Cff00ff7f点击穿戴或脱卸。|r</v>
      </c>
      <c r="J399" s="165" t="str">
        <f t="shared" si="180"/>
        <v>|CffFFD24D【史诗】佛陀舍利|r</v>
      </c>
      <c r="K399" s="165" t="str">
        <f t="shared" si="181"/>
        <v>最大生命|Cffffc926+20%|n|n|r|Cffaaaaaa○|CffFFD24D水之符印+1|r|r|n|n|Cff00ff7f点击穿戴或脱卸。|r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IK2E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最大生命|Cffffc926+20%|n|n|r|Cffaaaaaa○|CffFFD24D火之符印+1|r|r|n|n|Cff00ff7f点击穿戴或脱卸。|r</v>
      </c>
      <c r="J400" s="165" t="str">
        <f t="shared" si="180"/>
        <v>|CffFFD24D【史诗】佛陀舍利|r</v>
      </c>
      <c r="K400" s="165" t="str">
        <f t="shared" si="181"/>
        <v>最大生命|Cffffc926+20%|n|n|r|Cffaaaaaa○|CffFFD24D火之符印+1|r|r|n|n|Cff00ff7f点击穿戴或脱卸。|r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IK2F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最大生命|Cffffc926+20%|n|n|r|Cffaaaaaa○|CffFFD24D土之符印+1|r|r|n|n|Cff00ff7f点击穿戴或脱卸。|r</v>
      </c>
      <c r="J401" s="165" t="str">
        <f t="shared" si="180"/>
        <v>|CffFFD24D【史诗】佛陀舍利|r</v>
      </c>
      <c r="K401" s="165" t="str">
        <f t="shared" si="181"/>
        <v>最大生命|Cffffc926+20%|n|n|r|Cffaaaaaa○|CffFFD24D土之符印+1|r|r|n|n|Cff00ff7f点击穿戴或脱卸。|r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IK2G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最大生命|Cffffc926+20%|n|n|r|Cffaaaaaa○|CffFFD24D光之符印+1|r|r|n|n|Cff00ff7f点击穿戴或脱卸。|r</v>
      </c>
      <c r="J402" s="165" t="str">
        <f t="shared" si="180"/>
        <v>|CffFFD24D【史诗】佛陀舍利|r</v>
      </c>
      <c r="K402" s="165" t="str">
        <f t="shared" si="181"/>
        <v>最大生命|Cffffc926+20%|n|n|r|Cffaaaaaa○|CffFFD24D光之符印+1|r|r|n|n|Cff00ff7f点击穿戴或脱卸。|r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IK2H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最大生命|Cffffc926+20%|n|n|r|Cffaaaaaa○|CffFFD24D雷之符印+1|r|r|n|n|Cff00ff7f点击穿戴或脱卸。|r</v>
      </c>
      <c r="J403" s="165" t="str">
        <f t="shared" si="180"/>
        <v>|CffFFD24D【史诗】佛陀舍利|r</v>
      </c>
      <c r="K403" s="165" t="str">
        <f t="shared" si="181"/>
        <v>最大生命|Cffffc926+20%|n|n|r|Cffaaaaaa○|CffFFD24D雷之符印+1|r|r|n|n|Cff00ff7f点击穿戴或脱卸。|r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IK2I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最大生命|Cffffc926+20%|n|n|r|Cffaaaaaa○|CffFFD24D暗之符印+1|r|r|n|n|Cff00ff7f点击穿戴或脱卸。|r</v>
      </c>
      <c r="J404" s="165" t="str">
        <f t="shared" si="180"/>
        <v>|CffFFD24D【史诗】佛陀舍利|r</v>
      </c>
      <c r="K404" s="165" t="str">
        <f t="shared" si="181"/>
        <v>最大生命|Cffffc926+20%|n|n|r|Cffaaaaaa○|CffFFD24D暗之符印+1|r|r|n|n|Cff00ff7f点击穿戴或脱卸。|r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IK3A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|CffFFD24D【史诗】昊天帝玉|r</v>
      </c>
      <c r="I405" s="27" t="str">
        <f>VLOOKUP(B405,物品!B:CV,99,FALSE)</f>
        <v>道兵伤害|Cffffc926+60%|n|n|r|Cffaaaaaa○刻印槽 【空】|r|n|n|Cff00ff7f点击穿戴或脱卸。|r</v>
      </c>
      <c r="J405" s="165" t="str">
        <f t="shared" si="180"/>
        <v>|CffFFD24D【史诗】昊天帝玉|r</v>
      </c>
      <c r="K405" s="165" t="str">
        <f t="shared" si="181"/>
        <v>道兵伤害|Cffffc926+60%|n|n|r|Cffaaaaaa○刻印槽 【空】|r|n|n|Cff00ff7f点击穿戴或脱卸。|r</v>
      </c>
      <c r="L405" s="27"/>
      <c r="M405" s="166" t="str">
        <f>VLOOKUP(LEFT(RIGHT(B405,5),4),物品!B:CU,20,FALSE)</f>
        <v>ReplaceableTextures\\CommandButtons\\BTNSST11.blp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IK3B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|CffFFD24D【史诗】昊天帝玉|r</v>
      </c>
      <c r="I406" s="27" t="str">
        <f>VLOOKUP(B406,物品!B:CV,99,FALSE)</f>
        <v>道兵伤害|Cffffc926+60%|n|n|r|Cffaaaaaa○|CffFFD24D金之符印+1|r|r|n|n|Cff00ff7f点击穿戴或脱卸。|r</v>
      </c>
      <c r="J406" s="165" t="str">
        <f t="shared" si="180"/>
        <v>|CffFFD24D【史诗】昊天帝玉|r</v>
      </c>
      <c r="K406" s="165" t="str">
        <f t="shared" si="181"/>
        <v>道兵伤害|Cffffc926+60%|n|n|r|Cffaaaaaa○|CffFFD24D金之符印+1|r|r|n|n|Cff00ff7f点击穿戴或脱卸。|r</v>
      </c>
      <c r="L406" s="27"/>
      <c r="M406" s="166" t="str">
        <f>VLOOKUP(LEFT(RIGHT(B406,5),4),物品!B:CU,20,FALSE)</f>
        <v>ReplaceableTextures\\CommandButtons\\BTNSST11.blp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IK3C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道兵伤害|Cffffc926+60%|n|n|r|Cffaaaaaa○|CffFFD24D木之符印+1|r|r|n|n|Cff00ff7f点击穿戴或脱卸。|r</v>
      </c>
      <c r="J407" s="165" t="str">
        <f t="shared" si="180"/>
        <v>|CffFFD24D【史诗】昊天帝玉|r</v>
      </c>
      <c r="K407" s="165" t="str">
        <f t="shared" si="181"/>
        <v>道兵伤害|Cffffc926+60%|n|n|r|Cffaaaaaa○|CffFFD24D木之符印+1|r|r|n|n|Cff00ff7f点击穿戴或脱卸。|r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IK3D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道兵伤害|Cffffc926+60%|n|n|r|Cffaaaaaa○|CffFFD24D水之符印+1|r|r|n|n|Cff00ff7f点击穿戴或脱卸。|r</v>
      </c>
      <c r="J408" s="165" t="str">
        <f t="shared" ref="J408:J467" si="182">H408</f>
        <v>|CffFFD24D【史诗】昊天帝玉|r</v>
      </c>
      <c r="K408" s="165" t="str">
        <f t="shared" ref="K408:K467" si="183">I408</f>
        <v>道兵伤害|Cffffc926+60%|n|n|r|Cffaaaaaa○|CffFFD24D水之符印+1|r|r|n|n|Cff00ff7f点击穿戴或脱卸。|r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IK3E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道兵伤害|Cffffc926+60%|n|n|r|Cffaaaaaa○|CffFFD24D火之符印+1|r|r|n|n|Cff00ff7f点击穿戴或脱卸。|r</v>
      </c>
      <c r="J409" s="165" t="str">
        <f t="shared" si="182"/>
        <v>|CffFFD24D【史诗】昊天帝玉|r</v>
      </c>
      <c r="K409" s="165" t="str">
        <f t="shared" si="183"/>
        <v>道兵伤害|Cffffc926+60%|n|n|r|Cffaaaaaa○|CffFFD24D火之符印+1|r|r|n|n|Cff00ff7f点击穿戴或脱卸。|r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IK3F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道兵伤害|Cffffc926+60%|n|n|r|Cffaaaaaa○|CffFFD24D土之符印+1|r|r|n|n|Cff00ff7f点击穿戴或脱卸。|r</v>
      </c>
      <c r="J410" s="165" t="str">
        <f t="shared" si="182"/>
        <v>|CffFFD24D【史诗】昊天帝玉|r</v>
      </c>
      <c r="K410" s="165" t="str">
        <f t="shared" si="183"/>
        <v>道兵伤害|Cffffc926+60%|n|n|r|Cffaaaaaa○|CffFFD24D土之符印+1|r|r|n|n|Cff00ff7f点击穿戴或脱卸。|r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IK3G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道兵伤害|Cffffc926+60%|n|n|r|Cffaaaaaa○|CffFFD24D光之符印+1|r|r|n|n|Cff00ff7f点击穿戴或脱卸。|r</v>
      </c>
      <c r="J411" s="165" t="str">
        <f t="shared" si="182"/>
        <v>|CffFFD24D【史诗】昊天帝玉|r</v>
      </c>
      <c r="K411" s="165" t="str">
        <f t="shared" si="183"/>
        <v>道兵伤害|Cffffc926+60%|n|n|r|Cffaaaaaa○|CffFFD24D光之符印+1|r|r|n|n|Cff00ff7f点击穿戴或脱卸。|r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IK3H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道兵伤害|Cffffc926+60%|n|n|r|Cffaaaaaa○|CffFFD24D雷之符印+1|r|r|n|n|Cff00ff7f点击穿戴或脱卸。|r</v>
      </c>
      <c r="J412" s="165" t="str">
        <f t="shared" si="182"/>
        <v>|CffFFD24D【史诗】昊天帝玉|r</v>
      </c>
      <c r="K412" s="165" t="str">
        <f t="shared" si="183"/>
        <v>道兵伤害|Cffffc926+60%|n|n|r|Cffaaaaaa○|CffFFD24D雷之符印+1|r|r|n|n|Cff00ff7f点击穿戴或脱卸。|r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IK3I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道兵伤害|Cffffc926+60%|n|n|r|Cffaaaaaa○|CffFFD24D暗之符印+1|r|r|n|n|Cff00ff7f点击穿戴或脱卸。|r</v>
      </c>
      <c r="J413" s="165" t="str">
        <f t="shared" si="182"/>
        <v>|CffFFD24D【史诗】昊天帝玉|r</v>
      </c>
      <c r="K413" s="165" t="str">
        <f t="shared" si="183"/>
        <v>道兵伤害|Cffffc926+60%|n|n|r|Cffaaaaaa○|CffFFD24D暗之符印+1|r|r|n|n|Cff00ff7f点击穿戴或脱卸。|r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IK4A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|CffFFD24D【史诗】应龙珠|r</v>
      </c>
      <c r="I414" s="27" t="str">
        <f>VLOOKUP(B414,物品!B:CV,99,FALSE)</f>
        <v>攻击|Cffffc926+50000|r，攻击|Cffffc926+12%|n|n|r|Cffaaaaaa○刻印槽 【空】|r|n|n|Cff00ff7f点击穿戴或脱卸。|r</v>
      </c>
      <c r="J414" s="165" t="str">
        <f t="shared" si="182"/>
        <v>|CffFFD24D【史诗】应龙珠|r</v>
      </c>
      <c r="K414" s="165" t="str">
        <f t="shared" si="183"/>
        <v>攻击|Cffffc926+50000|r，攻击|Cffffc926+12%|n|n|r|Cffaaaaaa○刻印槽 【空】|r|n|n|Cff00ff7f点击穿戴或脱卸。|r</v>
      </c>
      <c r="L414" s="27"/>
      <c r="M414" s="166" t="str">
        <f>VLOOKUP(LEFT(RIGHT(B414,5),4),物品!B:CU,20,FALSE)</f>
        <v>ReplaceableTextures\\CommandButtons\\BTNSST12.blp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IK4B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|CffFFD24D【史诗】应龙珠|r</v>
      </c>
      <c r="I415" s="27" t="str">
        <f>VLOOKUP(B415,物品!B:CV,99,FALSE)</f>
        <v>攻击|Cffffc926+50000|r，攻击|Cffffc926+12%|n|n|r|Cffaaaaaa○|CffFFD24D金之符印+1|r|r|n|n|Cff00ff7f点击穿戴或脱卸。|r</v>
      </c>
      <c r="J415" s="165" t="str">
        <f t="shared" si="182"/>
        <v>|CffFFD24D【史诗】应龙珠|r</v>
      </c>
      <c r="K415" s="165" t="str">
        <f t="shared" si="183"/>
        <v>攻击|Cffffc926+50000|r，攻击|Cffffc926+12%|n|n|r|Cffaaaaaa○|CffFFD24D金之符印+1|r|r|n|n|Cff00ff7f点击穿戴或脱卸。|r</v>
      </c>
      <c r="L415" s="27"/>
      <c r="M415" s="166" t="str">
        <f>VLOOKUP(LEFT(RIGHT(B415,5),4),物品!B:CU,20,FALSE)</f>
        <v>ReplaceableTextures\\CommandButtons\\BTNSST12.blp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IK4C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攻击|Cffffc926+50000|r，攻击|Cffffc926+12%|n|n|r|Cffaaaaaa○|CffFFD24D木之符印+1|r|r|n|n|Cff00ff7f点击穿戴或脱卸。|r</v>
      </c>
      <c r="J416" s="165" t="str">
        <f t="shared" si="182"/>
        <v>|CffFFD24D【史诗】应龙珠|r</v>
      </c>
      <c r="K416" s="165" t="str">
        <f t="shared" si="183"/>
        <v>攻击|Cffffc926+50000|r，攻击|Cffffc926+12%|n|n|r|Cffaaaaaa○|CffFFD24D木之符印+1|r|r|n|n|Cff00ff7f点击穿戴或脱卸。|r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IK4D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攻击|Cffffc926+50000|r，攻击|Cffffc926+12%|n|n|r|Cffaaaaaa○|CffFFD24D水之符印+1|r|r|n|n|Cff00ff7f点击穿戴或脱卸。|r</v>
      </c>
      <c r="J417" s="165" t="str">
        <f t="shared" si="182"/>
        <v>|CffFFD24D【史诗】应龙珠|r</v>
      </c>
      <c r="K417" s="165" t="str">
        <f t="shared" si="183"/>
        <v>攻击|Cffffc926+50000|r，攻击|Cffffc926+12%|n|n|r|Cffaaaaaa○|CffFFD24D水之符印+1|r|r|n|n|Cff00ff7f点击穿戴或脱卸。|r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IK4E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攻击|Cffffc926+50000|r，攻击|Cffffc926+12%|n|n|r|Cffaaaaaa○|CffFFD24D火之符印+1|r|r|n|n|Cff00ff7f点击穿戴或脱卸。|r</v>
      </c>
      <c r="J418" s="165" t="str">
        <f t="shared" si="182"/>
        <v>|CffFFD24D【史诗】应龙珠|r</v>
      </c>
      <c r="K418" s="165" t="str">
        <f t="shared" si="183"/>
        <v>攻击|Cffffc926+50000|r，攻击|Cffffc926+12%|n|n|r|Cffaaaaaa○|CffFFD24D火之符印+1|r|r|n|n|Cff00ff7f点击穿戴或脱卸。|r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IK4F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攻击|Cffffc926+50000|r，攻击|Cffffc926+12%|n|n|r|Cffaaaaaa○|CffFFD24D土之符印+1|r|r|n|n|Cff00ff7f点击穿戴或脱卸。|r</v>
      </c>
      <c r="J419" s="165" t="str">
        <f t="shared" si="182"/>
        <v>|CffFFD24D【史诗】应龙珠|r</v>
      </c>
      <c r="K419" s="165" t="str">
        <f t="shared" si="183"/>
        <v>攻击|Cffffc926+50000|r，攻击|Cffffc926+12%|n|n|r|Cffaaaaaa○|CffFFD24D土之符印+1|r|r|n|n|Cff00ff7f点击穿戴或脱卸。|r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IK4G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攻击|Cffffc926+50000|r，攻击|Cffffc926+12%|n|n|r|Cffaaaaaa○|CffFFD24D光之符印+1|r|r|n|n|Cff00ff7f点击穿戴或脱卸。|r</v>
      </c>
      <c r="J420" s="165" t="str">
        <f t="shared" si="182"/>
        <v>|CffFFD24D【史诗】应龙珠|r</v>
      </c>
      <c r="K420" s="165" t="str">
        <f t="shared" si="183"/>
        <v>攻击|Cffffc926+50000|r，攻击|Cffffc926+12%|n|n|r|Cffaaaaaa○|CffFFD24D光之符印+1|r|r|n|n|Cff00ff7f点击穿戴或脱卸。|r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IK4H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攻击|Cffffc926+50000|r，攻击|Cffffc926+12%|n|n|r|Cffaaaaaa○|CffFFD24D雷之符印+1|r|r|n|n|Cff00ff7f点击穿戴或脱卸。|r</v>
      </c>
      <c r="J421" s="165" t="str">
        <f t="shared" si="182"/>
        <v>|CffFFD24D【史诗】应龙珠|r</v>
      </c>
      <c r="K421" s="165" t="str">
        <f t="shared" si="183"/>
        <v>攻击|Cffffc926+50000|r，攻击|Cffffc926+12%|n|n|r|Cffaaaaaa○|CffFFD24D雷之符印+1|r|r|n|n|Cff00ff7f点击穿戴或脱卸。|r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IK4I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攻击|Cffffc926+50000|r，攻击|Cffffc926+12%|n|n|r|Cffaaaaaa○|CffFFD24D暗之符印+1|r|r|n|n|Cff00ff7f点击穿戴或脱卸。|r</v>
      </c>
      <c r="J422" s="165" t="str">
        <f t="shared" si="182"/>
        <v>|CffFFD24D【史诗】应龙珠|r</v>
      </c>
      <c r="K422" s="165" t="str">
        <f t="shared" si="183"/>
        <v>攻击|Cffffc926+50000|r，攻击|Cffffc926+12%|n|n|r|Cffaaaaaa○|CffFFD24D暗之符印+1|r|r|n|n|Cff00ff7f点击穿戴或脱卸。|r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IK5A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|CffFFD24D【史诗】白泽之灵|r</v>
      </c>
      <c r="I423" s="27" t="str">
        <f>VLOOKUP(B423,物品!B:CV,99,FALSE)</f>
        <v>护甲穿透|Cffffc926+150|n|n|r|Cffaaaaaa○刻印槽 【空】|r|n|n|Cff00ff7f点击穿戴或脱卸。|r</v>
      </c>
      <c r="J423" s="165" t="str">
        <f t="shared" si="182"/>
        <v>|CffFFD24D【史诗】白泽之灵|r</v>
      </c>
      <c r="K423" s="165" t="str">
        <f t="shared" si="183"/>
        <v>护甲穿透|Cffffc926+150|n|n|r|Cffaaaaaa○刻印槽 【空】|r|n|n|Cff00ff7f点击穿戴或脱卸。|r</v>
      </c>
      <c r="L423" s="27"/>
      <c r="M423" s="166" t="str">
        <f>VLOOKUP(LEFT(RIGHT(B423,5),4),物品!B:CU,20,FALSE)</f>
        <v>ReplaceableTextures\\CommandButtons\\BTNSST13.blp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IK5B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|CffFFD24D【史诗】白泽之灵|r</v>
      </c>
      <c r="I424" s="27" t="str">
        <f>VLOOKUP(B424,物品!B:CV,99,FALSE)</f>
        <v>护甲穿透|Cffffc926+150|n|n|r|Cffaaaaaa○|CffFFD24D金之符印+1|r|r|n|n|Cff00ff7f点击穿戴或脱卸。|r</v>
      </c>
      <c r="J424" s="165" t="str">
        <f t="shared" si="182"/>
        <v>|CffFFD24D【史诗】白泽之灵|r</v>
      </c>
      <c r="K424" s="165" t="str">
        <f t="shared" si="183"/>
        <v>护甲穿透|Cffffc926+150|n|n|r|Cffaaaaaa○|CffFFD24D金之符印+1|r|r|n|n|Cff00ff7f点击穿戴或脱卸。|r</v>
      </c>
      <c r="L424" s="27"/>
      <c r="M424" s="166" t="str">
        <f>VLOOKUP(LEFT(RIGHT(B424,5),4),物品!B:CU,20,FALSE)</f>
        <v>ReplaceableTextures\\CommandButtons\\BTNSST13.blp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IK5C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护甲穿透|Cffffc926+150|n|n|r|Cffaaaaaa○|CffFFD24D木之符印+1|r|r|n|n|Cff00ff7f点击穿戴或脱卸。|r</v>
      </c>
      <c r="J425" s="165" t="str">
        <f t="shared" si="182"/>
        <v>|CffFFD24D【史诗】白泽之灵|r</v>
      </c>
      <c r="K425" s="165" t="str">
        <f t="shared" si="183"/>
        <v>护甲穿透|Cffffc926+150|n|n|r|Cffaaaaaa○|CffFFD24D木之符印+1|r|r|n|n|Cff00ff7f点击穿戴或脱卸。|r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IK5D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护甲穿透|Cffffc926+150|n|n|r|Cffaaaaaa○|CffFFD24D水之符印+1|r|r|n|n|Cff00ff7f点击穿戴或脱卸。|r</v>
      </c>
      <c r="J426" s="165" t="str">
        <f t="shared" si="182"/>
        <v>|CffFFD24D【史诗】白泽之灵|r</v>
      </c>
      <c r="K426" s="165" t="str">
        <f t="shared" si="183"/>
        <v>护甲穿透|Cffffc926+150|n|n|r|Cffaaaaaa○|CffFFD24D水之符印+1|r|r|n|n|Cff00ff7f点击穿戴或脱卸。|r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IK5E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护甲穿透|Cffffc926+150|n|n|r|Cffaaaaaa○|CffFFD24D火之符印+1|r|r|n|n|Cff00ff7f点击穿戴或脱卸。|r</v>
      </c>
      <c r="J427" s="165" t="str">
        <f t="shared" si="182"/>
        <v>|CffFFD24D【史诗】白泽之灵|r</v>
      </c>
      <c r="K427" s="165" t="str">
        <f t="shared" si="183"/>
        <v>护甲穿透|Cffffc926+150|n|n|r|Cffaaaaaa○|CffFFD24D火之符印+1|r|r|n|n|Cff00ff7f点击穿戴或脱卸。|r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IK5F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护甲穿透|Cffffc926+150|n|n|r|Cffaaaaaa○|CffFFD24D土之符印+1|r|r|n|n|Cff00ff7f点击穿戴或脱卸。|r</v>
      </c>
      <c r="J428" s="165" t="str">
        <f t="shared" si="182"/>
        <v>|CffFFD24D【史诗】白泽之灵|r</v>
      </c>
      <c r="K428" s="165" t="str">
        <f t="shared" si="183"/>
        <v>护甲穿透|Cffffc926+150|n|n|r|Cffaaaaaa○|CffFFD24D土之符印+1|r|r|n|n|Cff00ff7f点击穿戴或脱卸。|r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IK5G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护甲穿透|Cffffc926+150|n|n|r|Cffaaaaaa○|CffFFD24D光之符印+1|r|r|n|n|Cff00ff7f点击穿戴或脱卸。|r</v>
      </c>
      <c r="J429" s="165" t="str">
        <f t="shared" si="182"/>
        <v>|CffFFD24D【史诗】白泽之灵|r</v>
      </c>
      <c r="K429" s="165" t="str">
        <f t="shared" si="183"/>
        <v>护甲穿透|Cffffc926+150|n|n|r|Cffaaaaaa○|CffFFD24D光之符印+1|r|r|n|n|Cff00ff7f点击穿戴或脱卸。|r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IK5H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护甲穿透|Cffffc926+150|n|n|r|Cffaaaaaa○|CffFFD24D雷之符印+1|r|r|n|n|Cff00ff7f点击穿戴或脱卸。|r</v>
      </c>
      <c r="J430" s="165" t="str">
        <f t="shared" si="182"/>
        <v>|CffFFD24D【史诗】白泽之灵|r</v>
      </c>
      <c r="K430" s="165" t="str">
        <f t="shared" si="183"/>
        <v>护甲穿透|Cffffc926+150|n|n|r|Cffaaaaaa○|CffFFD24D雷之符印+1|r|r|n|n|Cff00ff7f点击穿戴或脱卸。|r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IK5I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护甲穿透|Cffffc926+150|n|n|r|Cffaaaaaa○|CffFFD24D暗之符印+1|r|r|n|n|Cff00ff7f点击穿戴或脱卸。|r</v>
      </c>
      <c r="J431" s="165" t="str">
        <f t="shared" si="182"/>
        <v>|CffFFD24D【史诗】白泽之灵|r</v>
      </c>
      <c r="K431" s="165" t="str">
        <f t="shared" si="183"/>
        <v>护甲穿透|Cffffc926+150|n|n|r|Cffaaaaaa○|CffFFD24D暗之符印+1|r|r|n|n|Cff00ff7f点击穿戴或脱卸。|r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IK6A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|CffFFD24D【史诗】麒麟心|r</v>
      </c>
      <c r="I432" s="27" t="str">
        <f>VLOOKUP(B432,物品!B:CV,99,FALSE)</f>
        <v>暴击伤害|Cffffc926+60%|n|n|r|Cffaaaaaa○刻印槽 【空】|r|n|n|Cff00ff7f点击穿戴或脱卸。|r</v>
      </c>
      <c r="J432" s="165" t="str">
        <f t="shared" si="182"/>
        <v>|CffFFD24D【史诗】麒麟心|r</v>
      </c>
      <c r="K432" s="165" t="str">
        <f t="shared" si="183"/>
        <v>暴击伤害|Cffffc926+60%|n|n|r|Cffaaaaaa○刻印槽 【空】|r|n|n|Cff00ff7f点击穿戴或脱卸。|r</v>
      </c>
      <c r="L432" s="27"/>
      <c r="M432" s="166" t="str">
        <f>VLOOKUP(LEFT(RIGHT(B432,5),4),物品!B:CU,20,FALSE)</f>
        <v>ReplaceableTextures\\CommandButtons\\BTNSST14.blp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IK6B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|CffFFD24D【史诗】麒麟心|r</v>
      </c>
      <c r="I433" s="27" t="str">
        <f>VLOOKUP(B433,物品!B:CV,99,FALSE)</f>
        <v>暴击伤害|Cffffc926+60%|n|n|r|Cffaaaaaa○|CffFFD24D金之符印+1|r|r|n|n|Cff00ff7f点击穿戴或脱卸。|r</v>
      </c>
      <c r="J433" s="165" t="str">
        <f t="shared" si="182"/>
        <v>|CffFFD24D【史诗】麒麟心|r</v>
      </c>
      <c r="K433" s="165" t="str">
        <f t="shared" si="183"/>
        <v>暴击伤害|Cffffc926+60%|n|n|r|Cffaaaaaa○|CffFFD24D金之符印+1|r|r|n|n|Cff00ff7f点击穿戴或脱卸。|r</v>
      </c>
      <c r="L433" s="27"/>
      <c r="M433" s="166" t="str">
        <f>VLOOKUP(LEFT(RIGHT(B433,5),4),物品!B:CU,20,FALSE)</f>
        <v>ReplaceableTextures\\CommandButtons\\BTNSST14.blp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IK6C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暴击伤害|Cffffc926+60%|n|n|r|Cffaaaaaa○|CffFFD24D木之符印+1|r|r|n|n|Cff00ff7f点击穿戴或脱卸。|r</v>
      </c>
      <c r="J434" s="165" t="str">
        <f t="shared" si="182"/>
        <v>|CffFFD24D【史诗】麒麟心|r</v>
      </c>
      <c r="K434" s="165" t="str">
        <f t="shared" si="183"/>
        <v>暴击伤害|Cffffc926+60%|n|n|r|Cffaaaaaa○|CffFFD24D木之符印+1|r|r|n|n|Cff00ff7f点击穿戴或脱卸。|r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IK6D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暴击伤害|Cffffc926+60%|n|n|r|Cffaaaaaa○|CffFFD24D水之符印+1|r|r|n|n|Cff00ff7f点击穿戴或脱卸。|r</v>
      </c>
      <c r="J435" s="165" t="str">
        <f t="shared" si="182"/>
        <v>|CffFFD24D【史诗】麒麟心|r</v>
      </c>
      <c r="K435" s="165" t="str">
        <f t="shared" si="183"/>
        <v>暴击伤害|Cffffc926+60%|n|n|r|Cffaaaaaa○|CffFFD24D水之符印+1|r|r|n|n|Cff00ff7f点击穿戴或脱卸。|r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IK6E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暴击伤害|Cffffc926+60%|n|n|r|Cffaaaaaa○|CffFFD24D火之符印+1|r|r|n|n|Cff00ff7f点击穿戴或脱卸。|r</v>
      </c>
      <c r="J436" s="165" t="str">
        <f t="shared" si="182"/>
        <v>|CffFFD24D【史诗】麒麟心|r</v>
      </c>
      <c r="K436" s="165" t="str">
        <f t="shared" si="183"/>
        <v>暴击伤害|Cffffc926+60%|n|n|r|Cffaaaaaa○|CffFFD24D火之符印+1|r|r|n|n|Cff00ff7f点击穿戴或脱卸。|r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IK6F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暴击伤害|Cffffc926+60%|n|n|r|Cffaaaaaa○|CffFFD24D土之符印+1|r|r|n|n|Cff00ff7f点击穿戴或脱卸。|r</v>
      </c>
      <c r="J437" s="165" t="str">
        <f t="shared" si="182"/>
        <v>|CffFFD24D【史诗】麒麟心|r</v>
      </c>
      <c r="K437" s="165" t="str">
        <f t="shared" si="183"/>
        <v>暴击伤害|Cffffc926+60%|n|n|r|Cffaaaaaa○|CffFFD24D土之符印+1|r|r|n|n|Cff00ff7f点击穿戴或脱卸。|r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IK6G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暴击伤害|Cffffc926+60%|n|n|r|Cffaaaaaa○|CffFFD24D光之符印+1|r|r|n|n|Cff00ff7f点击穿戴或脱卸。|r</v>
      </c>
      <c r="J438" s="165" t="str">
        <f t="shared" si="182"/>
        <v>|CffFFD24D【史诗】麒麟心|r</v>
      </c>
      <c r="K438" s="165" t="str">
        <f t="shared" si="183"/>
        <v>暴击伤害|Cffffc926+60%|n|n|r|Cffaaaaaa○|CffFFD24D光之符印+1|r|r|n|n|Cff00ff7f点击穿戴或脱卸。|r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IK6H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暴击伤害|Cffffc926+60%|n|n|r|Cffaaaaaa○|CffFFD24D雷之符印+1|r|r|n|n|Cff00ff7f点击穿戴或脱卸。|r</v>
      </c>
      <c r="J439" s="165" t="str">
        <f t="shared" si="182"/>
        <v>|CffFFD24D【史诗】麒麟心|r</v>
      </c>
      <c r="K439" s="165" t="str">
        <f t="shared" si="183"/>
        <v>暴击伤害|Cffffc926+60%|n|n|r|Cffaaaaaa○|CffFFD24D雷之符印+1|r|r|n|n|Cff00ff7f点击穿戴或脱卸。|r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IK6I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暴击伤害|Cffffc926+60%|n|n|r|Cffaaaaaa○|CffFFD24D暗之符印+1|r|r|n|n|Cff00ff7f点击穿戴或脱卸。|r</v>
      </c>
      <c r="J440" s="165" t="str">
        <f t="shared" si="182"/>
        <v>|CffFFD24D【史诗】麒麟心|r</v>
      </c>
      <c r="K440" s="165" t="str">
        <f t="shared" si="183"/>
        <v>暴击伤害|Cffffc926+60%|n|n|r|Cffaaaaaa○|CffFFD24D暗之符印+1|r|r|n|n|Cff00ff7f点击穿戴或脱卸。|r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IK7A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|CffFFD24D【史诗】腾蛇之牙|r</v>
      </c>
      <c r="I441" s="27" t="str">
        <f>VLOOKUP(B441,物品!B:CV,99,FALSE)</f>
        <v>护甲|Cffffc926+100|n|n|r|Cffaaaaaa○刻印槽 【空】|r|n|n|Cff00ff7f点击穿戴或脱卸。|r</v>
      </c>
      <c r="J441" s="165" t="str">
        <f t="shared" si="182"/>
        <v>|CffFFD24D【史诗】腾蛇之牙|r</v>
      </c>
      <c r="K441" s="165" t="str">
        <f t="shared" si="183"/>
        <v>护甲|Cffffc926+100|n|n|r|Cffaaaaaa○刻印槽 【空】|r|n|n|Cff00ff7f点击穿戴或脱卸。|r</v>
      </c>
      <c r="L441" s="27"/>
      <c r="M441" s="166" t="str">
        <f>VLOOKUP(LEFT(RIGHT(B441,5),4),物品!B:CU,20,FALSE)</f>
        <v>ReplaceableTextures\\CommandButtons\\BTNSST15.blp</v>
      </c>
      <c r="N441" s="27">
        <v>0.5</v>
      </c>
      <c r="O441" s="166" t="s">
        <v>108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IK7B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|CffFFD24D【史诗】腾蛇之牙|r</v>
      </c>
      <c r="I442" s="27" t="str">
        <f>VLOOKUP(B442,物品!B:CV,99,FALSE)</f>
        <v>护甲|Cffffc926+100|n|n|r|Cffaaaaaa○|CffFFD24D金之符印+1|r|r|n|n|Cff00ff7f点击穿戴或脱卸。|r</v>
      </c>
      <c r="J442" s="165" t="str">
        <f t="shared" si="182"/>
        <v>|CffFFD24D【史诗】腾蛇之牙|r</v>
      </c>
      <c r="K442" s="165" t="str">
        <f t="shared" si="183"/>
        <v>护甲|Cffffc926+100|n|n|r|Cffaaaaaa○|CffFFD24D金之符印+1|r|r|n|n|Cff00ff7f点击穿戴或脱卸。|r</v>
      </c>
      <c r="L442" s="27"/>
      <c r="M442" s="166" t="str">
        <f>VLOOKUP(LEFT(RIGHT(B442,5),4),物品!B:CU,20,FALSE)</f>
        <v>ReplaceableTextures\\CommandButtons\\BTNSST15.blp</v>
      </c>
      <c r="N442" s="27">
        <v>0.5</v>
      </c>
      <c r="O442" s="166" t="s">
        <v>108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IK7C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护甲|Cffffc926+100|n|n|r|Cffaaaaaa○|CffFFD24D木之符印+1|r|r|n|n|Cff00ff7f点击穿戴或脱卸。|r</v>
      </c>
      <c r="J443" s="165" t="str">
        <f t="shared" si="182"/>
        <v>|CffFFD24D【史诗】腾蛇之牙|r</v>
      </c>
      <c r="K443" s="165" t="str">
        <f t="shared" si="183"/>
        <v>护甲|Cffffc926+100|n|n|r|Cffaaaaaa○|CffFFD24D木之符印+1|r|r|n|n|Cff00ff7f点击穿戴或脱卸。|r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167" t="s">
        <v>103</v>
      </c>
      <c r="X443" s="27">
        <v>0</v>
      </c>
      <c r="Y443" s="185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/>
      <c r="AJ443" s="27"/>
      <c r="AK443" s="27">
        <v>1</v>
      </c>
      <c r="AL443" s="27">
        <v>1</v>
      </c>
      <c r="AM443" s="185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IK7D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护甲|Cffffc926+100|n|n|r|Cffaaaaaa○|CffFFD24D水之符印+1|r|r|n|n|Cff00ff7f点击穿戴或脱卸。|r</v>
      </c>
      <c r="J444" s="165" t="str">
        <f t="shared" si="182"/>
        <v>|CffFFD24D【史诗】腾蛇之牙|r</v>
      </c>
      <c r="K444" s="165" t="str">
        <f t="shared" si="183"/>
        <v>护甲|Cffffc926+100|n|n|r|Cffaaaaaa○|CffFFD24D水之符印+1|r|r|n|n|Cff00ff7f点击穿戴或脱卸。|r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167" t="s">
        <v>103</v>
      </c>
      <c r="X444" s="27">
        <v>0</v>
      </c>
      <c r="Y444" s="185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/>
      <c r="AJ444" s="27"/>
      <c r="AK444" s="27">
        <v>1</v>
      </c>
      <c r="AL444" s="27">
        <v>1</v>
      </c>
      <c r="AM444" s="185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IK7E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护甲|Cffffc926+100|n|n|r|Cffaaaaaa○|CffFFD24D火之符印+1|r|r|n|n|Cff00ff7f点击穿戴或脱卸。|r</v>
      </c>
      <c r="J445" s="165" t="str">
        <f t="shared" si="182"/>
        <v>|CffFFD24D【史诗】腾蛇之牙|r</v>
      </c>
      <c r="K445" s="165" t="str">
        <f t="shared" si="183"/>
        <v>护甲|Cffffc926+100|n|n|r|Cffaaaaaa○|CffFFD24D火之符印+1|r|r|n|n|Cff00ff7f点击穿戴或脱卸。|r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167" t="s">
        <v>103</v>
      </c>
      <c r="X445" s="27">
        <v>0</v>
      </c>
      <c r="Y445" s="185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/>
      <c r="AJ445" s="27"/>
      <c r="AK445" s="27">
        <v>1</v>
      </c>
      <c r="AL445" s="27">
        <v>1</v>
      </c>
      <c r="AM445" s="185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IK7F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护甲|Cffffc926+100|n|n|r|Cffaaaaaa○|CffFFD24D土之符印+1|r|r|n|n|Cff00ff7f点击穿戴或脱卸。|r</v>
      </c>
      <c r="J446" s="165" t="str">
        <f t="shared" si="182"/>
        <v>|CffFFD24D【史诗】腾蛇之牙|r</v>
      </c>
      <c r="K446" s="165" t="str">
        <f t="shared" si="183"/>
        <v>护甲|Cffffc926+100|n|n|r|Cffaaaaaa○|CffFFD24D土之符印+1|r|r|n|n|Cff00ff7f点击穿戴或脱卸。|r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167" t="s">
        <v>103</v>
      </c>
      <c r="X446" s="27">
        <v>0</v>
      </c>
      <c r="Y446" s="185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/>
      <c r="AJ446" s="27"/>
      <c r="AK446" s="27">
        <v>1</v>
      </c>
      <c r="AL446" s="27">
        <v>1</v>
      </c>
      <c r="AM446" s="185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IK7G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护甲|Cffffc926+100|n|n|r|Cffaaaaaa○|CffFFD24D光之符印+1|r|r|n|n|Cff00ff7f点击穿戴或脱卸。|r</v>
      </c>
      <c r="J447" s="165" t="str">
        <f t="shared" si="182"/>
        <v>|CffFFD24D【史诗】腾蛇之牙|r</v>
      </c>
      <c r="K447" s="165" t="str">
        <f t="shared" si="183"/>
        <v>护甲|Cffffc926+100|n|n|r|Cffaaaaaa○|CffFFD24D光之符印+1|r|r|n|n|Cff00ff7f点击穿戴或脱卸。|r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167" t="s">
        <v>103</v>
      </c>
      <c r="X447" s="27">
        <v>0</v>
      </c>
      <c r="Y447" s="185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/>
      <c r="AJ447" s="27"/>
      <c r="AK447" s="27">
        <v>1</v>
      </c>
      <c r="AL447" s="27">
        <v>1</v>
      </c>
      <c r="AM447" s="185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IK7H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护甲|Cffffc926+100|n|n|r|Cffaaaaaa○|CffFFD24D雷之符印+1|r|r|n|n|Cff00ff7f点击穿戴或脱卸。|r</v>
      </c>
      <c r="J448" s="165" t="str">
        <f t="shared" si="182"/>
        <v>|CffFFD24D【史诗】腾蛇之牙|r</v>
      </c>
      <c r="K448" s="165" t="str">
        <f t="shared" si="183"/>
        <v>护甲|Cffffc926+100|n|n|r|Cffaaaaaa○|CffFFD24D雷之符印+1|r|r|n|n|Cff00ff7f点击穿戴或脱卸。|r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167" t="s">
        <v>103</v>
      </c>
      <c r="X448" s="27">
        <v>0</v>
      </c>
      <c r="Y448" s="185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/>
      <c r="AJ448" s="27"/>
      <c r="AK448" s="27">
        <v>1</v>
      </c>
      <c r="AL448" s="27">
        <v>1</v>
      </c>
      <c r="AM448" s="185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IK7I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护甲|Cffffc926+100|n|n|r|Cffaaaaaa○|CffFFD24D暗之符印+1|r|r|n|n|Cff00ff7f点击穿戴或脱卸。|r</v>
      </c>
      <c r="J449" s="165" t="str">
        <f t="shared" si="182"/>
        <v>|CffFFD24D【史诗】腾蛇之牙|r</v>
      </c>
      <c r="K449" s="165" t="str">
        <f t="shared" si="183"/>
        <v>护甲|Cffffc926+100|n|n|r|Cffaaaaaa○|CffFFD24D暗之符印+1|r|r|n|n|Cff00ff7f点击穿戴或脱卸。|r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167" t="s">
        <v>103</v>
      </c>
      <c r="X449" s="27">
        <v>0</v>
      </c>
      <c r="Y449" s="185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/>
      <c r="AJ449" s="27"/>
      <c r="AK449" s="27">
        <v>1</v>
      </c>
      <c r="AL449" s="27">
        <v>1</v>
      </c>
      <c r="AM449" s="185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IK8A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|CffFFD24D【史诗】悟道碑石|r</v>
      </c>
      <c r="I450" s="27" t="str">
        <f>VLOOKUP(B450,物品!B:CV,99,FALSE)</f>
        <v>业力|Cffffc926+50000|r，业力|Cffffc926+12%|n|n|r|Cffaaaaaa○刻印槽 【空】|r|n|n|Cff00ff7f点击穿戴或脱卸。|r</v>
      </c>
      <c r="J450" s="165" t="str">
        <f t="shared" si="182"/>
        <v>|CffFFD24D【史诗】悟道碑石|r</v>
      </c>
      <c r="K450" s="165" t="str">
        <f t="shared" si="183"/>
        <v>业力|Cffffc926+50000|r，业力|Cffffc926+12%|n|n|r|Cffaaaaaa○刻印槽 【空】|r|n|n|Cff00ff7f点击穿戴或脱卸。|r</v>
      </c>
      <c r="L450" s="27"/>
      <c r="M450" s="166" t="str">
        <f>VLOOKUP(LEFT(RIGHT(B450,5),4),物品!B:CU,20,FALSE)</f>
        <v>ReplaceableTextures\\CommandButtons\\BTNSST16.blp</v>
      </c>
      <c r="N450" s="27">
        <v>0.5</v>
      </c>
      <c r="O450" s="166" t="s">
        <v>108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167" t="s">
        <v>103</v>
      </c>
      <c r="X450" s="27">
        <v>0</v>
      </c>
      <c r="Y450" s="185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/>
      <c r="AJ450" s="27"/>
      <c r="AK450" s="27">
        <v>1</v>
      </c>
      <c r="AL450" s="27">
        <v>1</v>
      </c>
      <c r="AM450" s="185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IK8B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|CffFFD24D【史诗】悟道碑石|r</v>
      </c>
      <c r="I451" s="27" t="str">
        <f>VLOOKUP(B451,物品!B:CV,99,FALSE)</f>
        <v>业力|Cffffc926+50000|r，业力|Cffffc926+12%|n|n|r|Cffaaaaaa○|CffFFD24D金之符印+1|r|r|n|n|Cff00ff7f点击穿戴或脱卸。|r</v>
      </c>
      <c r="J451" s="165" t="str">
        <f t="shared" si="182"/>
        <v>|CffFFD24D【史诗】悟道碑石|r</v>
      </c>
      <c r="K451" s="165" t="str">
        <f t="shared" si="183"/>
        <v>业力|Cffffc926+50000|r，业力|Cffffc926+12%|n|n|r|Cffaaaaaa○|CffFFD24D金之符印+1|r|r|n|n|Cff00ff7f点击穿戴或脱卸。|r</v>
      </c>
      <c r="L451" s="27"/>
      <c r="M451" s="166" t="str">
        <f>VLOOKUP(LEFT(RIGHT(B451,5),4),物品!B:CU,20,FALSE)</f>
        <v>ReplaceableTextures\\CommandButtons\\BTNSST16.blp</v>
      </c>
      <c r="N451" s="27">
        <v>0.5</v>
      </c>
      <c r="O451" s="166" t="s">
        <v>108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167" t="s">
        <v>103</v>
      </c>
      <c r="X451" s="27">
        <v>0</v>
      </c>
      <c r="Y451" s="185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/>
      <c r="AJ451" s="27"/>
      <c r="AK451" s="27">
        <v>1</v>
      </c>
      <c r="AL451" s="27">
        <v>1</v>
      </c>
      <c r="AM451" s="185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IK8C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业力|Cffffc926+50000|r，业力|Cffffc926+12%|n|n|r|Cffaaaaaa○|CffFFD24D木之符印+1|r|r|n|n|Cff00ff7f点击穿戴或脱卸。|r</v>
      </c>
      <c r="J452" s="165" t="str">
        <f t="shared" si="182"/>
        <v>|CffFFD24D【史诗】悟道碑石|r</v>
      </c>
      <c r="K452" s="165" t="str">
        <f t="shared" si="183"/>
        <v>业力|Cffffc926+50000|r，业力|Cffffc926+12%|n|n|r|Cffaaaaaa○|CffFFD24D木之符印+1|r|r|n|n|Cff00ff7f点击穿戴或脱卸。|r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167" t="s">
        <v>103</v>
      </c>
      <c r="X452" s="27">
        <v>0</v>
      </c>
      <c r="Y452" s="185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/>
      <c r="AJ452" s="27"/>
      <c r="AK452" s="27">
        <v>1</v>
      </c>
      <c r="AL452" s="27">
        <v>1</v>
      </c>
      <c r="AM452" s="185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IK8D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业力|Cffffc926+50000|r，业力|Cffffc926+12%|n|n|r|Cffaaaaaa○|CffFFD24D水之符印+1|r|r|n|n|Cff00ff7f点击穿戴或脱卸。|r</v>
      </c>
      <c r="J453" s="165" t="str">
        <f t="shared" si="182"/>
        <v>|CffFFD24D【史诗】悟道碑石|r</v>
      </c>
      <c r="K453" s="165" t="str">
        <f t="shared" si="183"/>
        <v>业力|Cffffc926+50000|r，业力|Cffffc926+12%|n|n|r|Cffaaaaaa○|CffFFD24D水之符印+1|r|r|n|n|Cff00ff7f点击穿戴或脱卸。|r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167" t="s">
        <v>103</v>
      </c>
      <c r="X453" s="27">
        <v>0</v>
      </c>
      <c r="Y453" s="185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/>
      <c r="AJ453" s="27"/>
      <c r="AK453" s="27">
        <v>1</v>
      </c>
      <c r="AL453" s="27">
        <v>1</v>
      </c>
      <c r="AM453" s="185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IK8E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业力|Cffffc926+50000|r，业力|Cffffc926+12%|n|n|r|Cffaaaaaa○|CffFFD24D火之符印+1|r|r|n|n|Cff00ff7f点击穿戴或脱卸。|r</v>
      </c>
      <c r="J454" s="165" t="str">
        <f t="shared" si="182"/>
        <v>|CffFFD24D【史诗】悟道碑石|r</v>
      </c>
      <c r="K454" s="165" t="str">
        <f t="shared" si="183"/>
        <v>业力|Cffffc926+50000|r，业力|Cffffc926+12%|n|n|r|Cffaaaaaa○|CffFFD24D火之符印+1|r|r|n|n|Cff00ff7f点击穿戴或脱卸。|r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167" t="s">
        <v>103</v>
      </c>
      <c r="X454" s="27">
        <v>0</v>
      </c>
      <c r="Y454" s="185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/>
      <c r="AJ454" s="27"/>
      <c r="AK454" s="27">
        <v>1</v>
      </c>
      <c r="AL454" s="27">
        <v>1</v>
      </c>
      <c r="AM454" s="185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IK8F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业力|Cffffc926+50000|r，业力|Cffffc926+12%|n|n|r|Cffaaaaaa○|CffFFD24D土之符印+1|r|r|n|n|Cff00ff7f点击穿戴或脱卸。|r</v>
      </c>
      <c r="J455" s="165" t="str">
        <f t="shared" si="182"/>
        <v>|CffFFD24D【史诗】悟道碑石|r</v>
      </c>
      <c r="K455" s="165" t="str">
        <f t="shared" si="183"/>
        <v>业力|Cffffc926+50000|r，业力|Cffffc926+12%|n|n|r|Cffaaaaaa○|CffFFD24D土之符印+1|r|r|n|n|Cff00ff7f点击穿戴或脱卸。|r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167" t="s">
        <v>103</v>
      </c>
      <c r="X455" s="27">
        <v>0</v>
      </c>
      <c r="Y455" s="185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/>
      <c r="AJ455" s="27"/>
      <c r="AK455" s="27">
        <v>1</v>
      </c>
      <c r="AL455" s="27">
        <v>1</v>
      </c>
      <c r="AM455" s="185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IK8G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业力|Cffffc926+50000|r，业力|Cffffc926+12%|n|n|r|Cffaaaaaa○|CffFFD24D光之符印+1|r|r|n|n|Cff00ff7f点击穿戴或脱卸。|r</v>
      </c>
      <c r="J456" s="165" t="str">
        <f t="shared" si="182"/>
        <v>|CffFFD24D【史诗】悟道碑石|r</v>
      </c>
      <c r="K456" s="165" t="str">
        <f t="shared" si="183"/>
        <v>业力|Cffffc926+50000|r，业力|Cffffc926+12%|n|n|r|Cffaaaaaa○|CffFFD24D光之符印+1|r|r|n|n|Cff00ff7f点击穿戴或脱卸。|r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167" t="s">
        <v>103</v>
      </c>
      <c r="X456" s="27">
        <v>0</v>
      </c>
      <c r="Y456" s="185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/>
      <c r="AJ456" s="27"/>
      <c r="AK456" s="27">
        <v>1</v>
      </c>
      <c r="AL456" s="27">
        <v>1</v>
      </c>
      <c r="AM456" s="185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IK8H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业力|Cffffc926+50000|r，业力|Cffffc926+12%|n|n|r|Cffaaaaaa○|CffFFD24D雷之符印+1|r|r|n|n|Cff00ff7f点击穿戴或脱卸。|r</v>
      </c>
      <c r="J457" s="165" t="str">
        <f t="shared" si="182"/>
        <v>|CffFFD24D【史诗】悟道碑石|r</v>
      </c>
      <c r="K457" s="165" t="str">
        <f t="shared" si="183"/>
        <v>业力|Cffffc926+50000|r，业力|Cffffc926+12%|n|n|r|Cffaaaaaa○|CffFFD24D雷之符印+1|r|r|n|n|Cff00ff7f点击穿戴或脱卸。|r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167" t="s">
        <v>103</v>
      </c>
      <c r="X457" s="27">
        <v>0</v>
      </c>
      <c r="Y457" s="185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/>
      <c r="AJ457" s="27"/>
      <c r="AK457" s="27">
        <v>1</v>
      </c>
      <c r="AL457" s="27">
        <v>1</v>
      </c>
      <c r="AM457" s="185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IK8I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业力|Cffffc926+50000|r，业力|Cffffc926+12%|n|n|r|Cffaaaaaa○|CffFFD24D暗之符印+1|r|r|n|n|Cff00ff7f点击穿戴或脱卸。|r</v>
      </c>
      <c r="J458" s="165" t="str">
        <f t="shared" si="182"/>
        <v>|CffFFD24D【史诗】悟道碑石|r</v>
      </c>
      <c r="K458" s="165" t="str">
        <f t="shared" si="183"/>
        <v>业力|Cffffc926+50000|r，业力|Cffffc926+12%|n|n|r|Cffaaaaaa○|CffFFD24D暗之符印+1|r|r|n|n|Cff00ff7f点击穿戴或脱卸。|r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167" t="s">
        <v>103</v>
      </c>
      <c r="X458" s="27">
        <v>0</v>
      </c>
      <c r="Y458" s="185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/>
      <c r="AJ458" s="27"/>
      <c r="AK458" s="27">
        <v>1</v>
      </c>
      <c r="AL458" s="27">
        <v>1</v>
      </c>
      <c r="AM458" s="185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IK91</v>
      </c>
      <c r="C459" s="27" t="s">
        <v>41</v>
      </c>
      <c r="D459" s="27" t="s">
        <v>81</v>
      </c>
      <c r="E459" s="170" t="s">
        <v>112</v>
      </c>
      <c r="F459" s="27"/>
      <c r="G459" s="27"/>
      <c r="H459" s="27" t="str">
        <f>VLOOKUP(LEFT(RIGHT(B459,5),4),物品!B:CU,2,FALSE)</f>
        <v>|CffFFD24D金之刻印|r</v>
      </c>
      <c r="I459" s="27" t="str">
        <f>VLOOKUP(B459,物品!B:CV,99,FALSE)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59" s="165" t="str">
        <f t="shared" si="182"/>
        <v>|CffFFD24D金之刻印|r</v>
      </c>
      <c r="K459" s="165" t="str">
        <f t="shared" si="183"/>
        <v>为|Cffffc926史诗品质|r的|Cffffc926宝物|r附加一条|Cffffc926金之符印|r属性。|n|n|Cff00ff7f点击可将刻印镶嵌至指定史诗品质的宝物。|n|r|Cffff0000镶嵌后不可拆卸和替换。|r</v>
      </c>
      <c r="L459" s="27"/>
      <c r="M459" s="166" t="str">
        <f>VLOOKUP(LEFT(RIGHT(B459,5),4),物品!B:CU,20,FALSE)</f>
        <v>ReplaceableTextures\\CommandButtons\\BTNUI_Fuin_01.blp</v>
      </c>
      <c r="N459" s="27">
        <v>1</v>
      </c>
      <c r="O459" s="166" t="s">
        <v>113</v>
      </c>
      <c r="P459" s="27">
        <v>0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167" t="s">
        <v>103</v>
      </c>
      <c r="X459" s="27">
        <v>0</v>
      </c>
      <c r="Y459" s="185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/>
      <c r="AJ459" s="27"/>
      <c r="AK459" s="27">
        <v>1</v>
      </c>
      <c r="AL459" s="27">
        <v>1</v>
      </c>
      <c r="AM459" s="185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IK92</v>
      </c>
      <c r="C460" s="27" t="s">
        <v>41</v>
      </c>
      <c r="D460" s="27" t="s">
        <v>81</v>
      </c>
      <c r="E460" s="170" t="s">
        <v>114</v>
      </c>
      <c r="F460" s="27"/>
      <c r="G460" s="27"/>
      <c r="H460" s="27" t="str">
        <f>VLOOKUP(LEFT(RIGHT(B460,5),4),物品!B:CU,2,FALSE)</f>
        <v>|CffFFD24D木之刻印|r</v>
      </c>
      <c r="I460" s="27" t="str">
        <f>VLOOKUP(B460,物品!B:CV,99,FALSE)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0" s="165" t="str">
        <f t="shared" si="182"/>
        <v>|CffFFD24D木之刻印|r</v>
      </c>
      <c r="K460" s="165" t="str">
        <f t="shared" si="183"/>
        <v>为|Cffffc926史诗品质|r的|Cffffc926宝物|r附加一条|Cffffc926木之符印|r属性。|n|n|Cff00ff7f点击可将刻印镶嵌至指定史诗品质的宝物。|n|r|Cffff0000镶嵌后不可拆卸和替换。|r</v>
      </c>
      <c r="L460" s="27"/>
      <c r="M460" s="166" t="str">
        <f>VLOOKUP(LEFT(RIGHT(B460,5),4),物品!B:CU,20,FALSE)</f>
        <v>ReplaceableTextures\\CommandButtons\\BTNUI_Fuin_02.blp</v>
      </c>
      <c r="N460" s="27">
        <v>1</v>
      </c>
      <c r="O460" s="166" t="s">
        <v>113</v>
      </c>
      <c r="P460" s="27">
        <v>0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167" t="s">
        <v>103</v>
      </c>
      <c r="X460" s="27">
        <v>0</v>
      </c>
      <c r="Y460" s="185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/>
      <c r="AJ460" s="27"/>
      <c r="AK460" s="27">
        <v>1</v>
      </c>
      <c r="AL460" s="27">
        <v>1</v>
      </c>
      <c r="AM460" s="185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IK93</v>
      </c>
      <c r="C461" s="27" t="s">
        <v>41</v>
      </c>
      <c r="D461" s="27" t="s">
        <v>81</v>
      </c>
      <c r="E461" s="170" t="s">
        <v>115</v>
      </c>
      <c r="F461" s="27"/>
      <c r="G461" s="27"/>
      <c r="H461" s="27" t="str">
        <f>VLOOKUP(LEFT(RIGHT(B461,5),4),物品!B:CU,2,FALSE)</f>
        <v>|CffFFD24D水之刻印|r</v>
      </c>
      <c r="I461" s="27" t="str">
        <f>VLOOKUP(B461,物品!B:CV,99,FALSE)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1" s="165" t="str">
        <f t="shared" si="182"/>
        <v>|CffFFD24D水之刻印|r</v>
      </c>
      <c r="K461" s="165" t="str">
        <f t="shared" si="183"/>
        <v>为|Cffffc926史诗品质|r的|Cffffc926宝物|r附加一条|Cffffc926水之符印|r属性。|n|n|Cff00ff7f点击可将刻印镶嵌至指定史诗品质的宝物。|n|r|Cffff0000镶嵌后不可拆卸和替换。|r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ReplaceableTextures\\CommandButtons\\BTNUI_Fuin_03.blp</v>
      </c>
      <c r="N461" s="27">
        <v>1</v>
      </c>
      <c r="O461" s="166" t="s">
        <v>113</v>
      </c>
      <c r="P461" s="27">
        <v>0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167" t="s">
        <v>103</v>
      </c>
      <c r="X461" s="27">
        <v>0</v>
      </c>
      <c r="Y461" s="185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/>
      <c r="AJ461" s="27"/>
      <c r="AK461" s="27">
        <v>1</v>
      </c>
      <c r="AL461" s="27">
        <v>1</v>
      </c>
      <c r="AM461" s="185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IK94</v>
      </c>
      <c r="C462" s="27" t="s">
        <v>41</v>
      </c>
      <c r="D462" s="27" t="s">
        <v>81</v>
      </c>
      <c r="E462" s="170" t="s">
        <v>116</v>
      </c>
      <c r="F462" s="27"/>
      <c r="G462" s="27"/>
      <c r="H462" s="27" t="str">
        <f>VLOOKUP(LEFT(RIGHT(B462,5),4),物品!B:CU,2,FALSE)</f>
        <v>|CffFFD24D火之刻印|r</v>
      </c>
      <c r="I462" s="27" t="str">
        <f>VLOOKUP(B462,物品!B:CV,99,FALSE)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2" s="165" t="str">
        <f t="shared" si="182"/>
        <v>|CffFFD24D火之刻印|r</v>
      </c>
      <c r="K462" s="165" t="str">
        <f t="shared" si="183"/>
        <v>为|Cffffc926史诗品质|r的|Cffffc926宝物|r附加一条|Cffffc926火之符印|r属性。|n|n|Cff00ff7f点击可将刻印镶嵌至指定史诗品质的宝物。|n|r|Cffff0000镶嵌后不可拆卸和替换。|r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ReplaceableTextures\\CommandButtons\\BTNUI_Fuin_04.blp</v>
      </c>
      <c r="N462" s="27">
        <v>1</v>
      </c>
      <c r="O462" s="166" t="s">
        <v>113</v>
      </c>
      <c r="P462" s="27">
        <v>0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167" t="s">
        <v>103</v>
      </c>
      <c r="X462" s="27">
        <v>0</v>
      </c>
      <c r="Y462" s="185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/>
      <c r="AJ462" s="27"/>
      <c r="AK462" s="27">
        <v>1</v>
      </c>
      <c r="AL462" s="27">
        <v>1</v>
      </c>
      <c r="AM462" s="185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IK95</v>
      </c>
      <c r="C463" s="27" t="s">
        <v>41</v>
      </c>
      <c r="D463" s="27" t="s">
        <v>81</v>
      </c>
      <c r="E463" s="170" t="s">
        <v>117</v>
      </c>
      <c r="F463" s="27"/>
      <c r="G463" s="27"/>
      <c r="H463" s="27" t="str">
        <f>VLOOKUP(LEFT(RIGHT(B463,5),4),物品!B:CU,2,FALSE)</f>
        <v>|CffFFD24D土之刻印|r</v>
      </c>
      <c r="I463" s="27" t="str">
        <f>VLOOKUP(B463,物品!B:CV,99,FALSE)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3" s="165" t="str">
        <f t="shared" si="182"/>
        <v>|CffFFD24D土之刻印|r</v>
      </c>
      <c r="K463" s="165" t="str">
        <f t="shared" si="183"/>
        <v>为|Cffffc926史诗品质|r的|Cffffc926宝物|r附加一条|Cffffc926土之符印|r属性。|n|n|Cff00ff7f点击可将刻印镶嵌至指定史诗品质的宝物。|n|r|Cffff0000镶嵌后不可拆卸和替换。|r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ReplaceableTextures\\CommandButtons\\BTNUI_Fuin_05.blp</v>
      </c>
      <c r="N463" s="27">
        <v>1</v>
      </c>
      <c r="O463" s="166" t="s">
        <v>113</v>
      </c>
      <c r="P463" s="27">
        <v>0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167" t="s">
        <v>103</v>
      </c>
      <c r="X463" s="27">
        <v>0</v>
      </c>
      <c r="Y463" s="185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/>
      <c r="AJ463" s="27"/>
      <c r="AK463" s="27">
        <v>1</v>
      </c>
      <c r="AL463" s="27">
        <v>1</v>
      </c>
      <c r="AM463" s="185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IK96</v>
      </c>
      <c r="C464" s="27" t="s">
        <v>41</v>
      </c>
      <c r="D464" s="27" t="s">
        <v>81</v>
      </c>
      <c r="E464" s="170" t="s">
        <v>118</v>
      </c>
      <c r="F464" s="27"/>
      <c r="G464" s="27"/>
      <c r="H464" s="27" t="str">
        <f>VLOOKUP(LEFT(RIGHT(B464,5),4),物品!B:CU,2,FALSE)</f>
        <v>|CffFFD24D光之刻印|r</v>
      </c>
      <c r="I464" s="27" t="str">
        <f>VLOOKUP(B464,物品!B:CV,99,FALSE)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4" s="165" t="str">
        <f t="shared" si="182"/>
        <v>|CffFFD24D光之刻印|r</v>
      </c>
      <c r="K464" s="165" t="str">
        <f t="shared" si="183"/>
        <v>为|Cffffc926史诗品质|r的|Cffffc926宝物|r附加一条|Cffffc926光之符印|r属性。|n|n|Cff00ff7f点击可将刻印镶嵌至指定史诗品质的宝物。|n|r|Cffff0000镶嵌后不可拆卸和替换。|r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ReplaceableTextures\\CommandButtons\\BTNUI_Fuin_06.blp</v>
      </c>
      <c r="N464" s="27">
        <v>1</v>
      </c>
      <c r="O464" s="166" t="s">
        <v>113</v>
      </c>
      <c r="P464" s="27">
        <v>0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167" t="s">
        <v>103</v>
      </c>
      <c r="X464" s="27">
        <v>0</v>
      </c>
      <c r="Y464" s="185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/>
      <c r="AJ464" s="27"/>
      <c r="AK464" s="27">
        <v>1</v>
      </c>
      <c r="AL464" s="27">
        <v>1</v>
      </c>
      <c r="AM464" s="185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IK97</v>
      </c>
      <c r="C465" s="27" t="s">
        <v>41</v>
      </c>
      <c r="D465" s="27" t="s">
        <v>81</v>
      </c>
      <c r="E465" s="170" t="s">
        <v>119</v>
      </c>
      <c r="F465" s="27"/>
      <c r="G465" s="27"/>
      <c r="H465" s="27" t="str">
        <f>VLOOKUP(LEFT(RIGHT(B465,5),4),物品!B:CU,2,FALSE)</f>
        <v>|CffFFD24D雷之刻印|r</v>
      </c>
      <c r="I465" s="27" t="str">
        <f>VLOOKUP(B465,物品!B:CV,99,FALSE)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5" s="165" t="str">
        <f t="shared" si="182"/>
        <v>|CffFFD24D雷之刻印|r</v>
      </c>
      <c r="K465" s="165" t="str">
        <f t="shared" si="183"/>
        <v>为|Cffffc926史诗品质|r的|Cffffc926宝物|r附加一条|Cffffc926雷之符印|r属性。|n|n|Cff00ff7f点击可将刻印镶嵌至指定史诗品质的宝物。|n|r|Cffff0000镶嵌后不可拆卸和替换。|r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ReplaceableTextures\\CommandButtons\\BTNUI_Fuin_07.blp</v>
      </c>
      <c r="N465" s="27">
        <v>1</v>
      </c>
      <c r="O465" s="166" t="s">
        <v>113</v>
      </c>
      <c r="P465" s="27">
        <v>0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167" t="s">
        <v>103</v>
      </c>
      <c r="X465" s="27">
        <v>0</v>
      </c>
      <c r="Y465" s="185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/>
      <c r="AJ465" s="27"/>
      <c r="AK465" s="27">
        <v>1</v>
      </c>
      <c r="AL465" s="27">
        <v>1</v>
      </c>
      <c r="AM465" s="185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IK98</v>
      </c>
      <c r="C466" s="27" t="s">
        <v>41</v>
      </c>
      <c r="D466" s="27" t="s">
        <v>81</v>
      </c>
      <c r="E466" s="170" t="s">
        <v>120</v>
      </c>
      <c r="F466" s="27"/>
      <c r="G466" s="27"/>
      <c r="H466" s="27" t="str">
        <f>VLOOKUP(LEFT(RIGHT(B466,5),4),物品!B:CU,2,FALSE)</f>
        <v>|CffFFD24D暗之刻印|r</v>
      </c>
      <c r="I466" s="27" t="str">
        <f>VLOOKUP(B466,物品!B:CV,99,FALSE)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6" s="165" t="str">
        <f t="shared" si="182"/>
        <v>|CffFFD24D暗之刻印|r</v>
      </c>
      <c r="K466" s="165" t="str">
        <f t="shared" si="183"/>
        <v>为|Cffffc926史诗品质|r的|Cffffc926宝物|r附加一条|Cffffc926暗之符印|r属性。|n|n|Cff00ff7f点击可将刻印镶嵌至指定史诗品质的宝物。|n|r|Cffff0000镶嵌后不可拆卸和替换。|r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ReplaceableTextures\\CommandButtons\\BTNUI_Fuin_08.blp</v>
      </c>
      <c r="N466" s="27">
        <v>1</v>
      </c>
      <c r="O466" s="166" t="s">
        <v>113</v>
      </c>
      <c r="P466" s="27">
        <v>0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167" t="s">
        <v>103</v>
      </c>
      <c r="X466" s="27">
        <v>0</v>
      </c>
      <c r="Y466" s="185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/>
      <c r="AJ466" s="27"/>
      <c r="AK466" s="27">
        <v>1</v>
      </c>
      <c r="AL466" s="27">
        <v>1</v>
      </c>
      <c r="AM466" s="185" t="s">
        <v>83</v>
      </c>
      <c r="AN466" s="27">
        <v>0</v>
      </c>
      <c r="AO466" s="27">
        <v>0</v>
      </c>
      <c r="AP466" s="27">
        <v>1</v>
      </c>
    </row>
    <row r="467" spans="1:42">
      <c r="A467" s="163"/>
      <c r="B467" s="27" t="str">
        <f>物品!B468</f>
        <v>IL1A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兑换：|CffFFD24D炽星魔盒|r</v>
      </c>
      <c r="I467" s="27" t="str">
        <f>VLOOKUP(B467,物品!B:CV,99,FALSE)</f>
        <v>|cffffcc00需求：|r钻石x6|n|n开启后获得|Cffffd24d随机奖励|r。</v>
      </c>
      <c r="J467" s="165" t="str">
        <f t="shared" si="182"/>
        <v>兑换：|CffFFD24D炽星魔盒|r</v>
      </c>
      <c r="K467" s="165" t="str">
        <f t="shared" si="183"/>
        <v>|cffffcc00需求：|r钻石x6|n|n开启后获得|Cffffd24d随机奖励|r。</v>
      </c>
      <c r="L467" s="27"/>
      <c r="M467" s="166" t="str">
        <f>VLOOKUP(LEFT(RIGHT(B467,5),4),物品!B:CU,20,FALSE)</f>
        <v>ReplaceableTextures\\CommandButtons\\BTNI014.blp</v>
      </c>
      <c r="N467" s="185" t="s">
        <v>83</v>
      </c>
      <c r="O467" s="166" t="s">
        <v>98</v>
      </c>
      <c r="P467" s="27">
        <v>0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物品!B469</f>
        <v>IL1B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兑换：|cff00BFFF初级附魔石|r</v>
      </c>
      <c r="I468" s="27" t="str">
        <f>VLOOKUP(B468,物品!B:CV,99,FALSE)</f>
        <v>|cffffcc00需求：|r钻石x2|n|n为指定的装备附魔一条额外属性。|n|n|cffff0000只可附魔紫色及以上品质装备|r</v>
      </c>
      <c r="J468" s="165" t="str">
        <f t="shared" ref="J468:J500" si="184">H468</f>
        <v>兑换：|cff00BFFF初级附魔石|r</v>
      </c>
      <c r="K468" s="165" t="str">
        <f t="shared" ref="K468:K500" si="185">I468</f>
        <v>|cffffcc00需求：|r钻石x2|n|n为指定的装备附魔一条额外属性。|n|n|cffff0000只可附魔紫色及以上品质装备|r</v>
      </c>
      <c r="L468" s="27"/>
      <c r="M468" s="166" t="str">
        <f>VLOOKUP(LEFT(RIGHT(B468,5),4),物品!B:CU,20,FALSE)</f>
        <v>ReplaceableTextures\\CommandButtons\\BTNCS51.blp</v>
      </c>
      <c r="N468" s="185" t="s">
        <v>83</v>
      </c>
      <c r="O468" s="166" t="s">
        <v>98</v>
      </c>
      <c r="P468" s="27">
        <v>0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IL1C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兑换：|cffffff00中级附魔石|r</v>
      </c>
      <c r="I469" s="27" t="str">
        <f>VLOOKUP(B469,物品!B:CV,99,FALSE)</f>
        <v>|cffffcc00需求：|r钻石x4|n|n为指定装备附魔一条较强的额外属性。|n|n|cffff0000只可附魔紫色及以上品质装备|r</v>
      </c>
      <c r="J469" s="165" t="str">
        <f t="shared" si="184"/>
        <v>兑换：|cffffff00中级附魔石|r</v>
      </c>
      <c r="K469" s="165" t="str">
        <f t="shared" si="185"/>
        <v>|cffffcc00需求：|r钻石x4|n|n为指定装备附魔一条较强的额外属性。|n|n|cffff0000只可附魔紫色及以上品质装备|r</v>
      </c>
      <c r="L469" s="27"/>
      <c r="M469" s="166" t="str">
        <f>VLOOKUP(LEFT(RIGHT(B469,5),4),物品!B:CU,20,FALSE)</f>
        <v>ReplaceableTextures\\CommandButtons\\BTNCS52.blp</v>
      </c>
      <c r="N469" s="185" t="s">
        <v>83</v>
      </c>
      <c r="O469" s="166" t="s">
        <v>98</v>
      </c>
      <c r="P469" s="27">
        <v>0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IL1D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兑换：|cffff0033高级附魔石|r</v>
      </c>
      <c r="I470" s="27" t="str">
        <f>VLOOKUP(B470,物品!B:CV,99,FALSE)</f>
        <v>|cffffcc00需求：|r钻石x8|n|n为指定装备附魔一条强大的额外属性。|n|n|cffff0000只可附魔紫色及以上品质装备|r</v>
      </c>
      <c r="J470" s="165" t="str">
        <f t="shared" si="184"/>
        <v>兑换：|cffff0033高级附魔石|r</v>
      </c>
      <c r="K470" s="165" t="str">
        <f t="shared" si="185"/>
        <v>|cffffcc00需求：|r钻石x8|n|n为指定装备附魔一条强大的额外属性。|n|n|cffff0000只可附魔紫色及以上品质装备|r</v>
      </c>
      <c r="L470" s="27"/>
      <c r="M470" s="166" t="str">
        <f>VLOOKUP(LEFT(RIGHT(B470,5),4),物品!B:CU,20,FALSE)</f>
        <v>ReplaceableTextures\\CommandButtons\\BTNCS53.blp</v>
      </c>
      <c r="N470" s="185" t="s">
        <v>83</v>
      </c>
      <c r="O470" s="166" t="s">
        <v>98</v>
      </c>
      <c r="P470" s="27">
        <v>0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IL1E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兑换：|Cff00BFFF来点玄铁|r</v>
      </c>
      <c r="I471" s="27" t="str">
        <f>VLOOKUP(B471,物品!B:CV,99,FALSE)</f>
        <v>|cffffcc00需求：|r钻石x1|n|n玄铁|Cffffc926+5~20|r</v>
      </c>
      <c r="J471" s="165" t="str">
        <f t="shared" si="184"/>
        <v>兑换：|Cff00BFFF来点玄铁|r</v>
      </c>
      <c r="K471" s="165" t="str">
        <f t="shared" si="185"/>
        <v>|cffffcc00需求：|r钻石x1|n|n玄铁|Cffffc926+5~20|r</v>
      </c>
      <c r="L471" s="27"/>
      <c r="M471" s="166" t="str">
        <f>VLOOKUP(LEFT(RIGHT(B471,5),4),物品!B:CU,20,FALSE)</f>
        <v>ReplaceableTextures\\CommandButtons\\BTNIN17.blp</v>
      </c>
      <c r="N471" s="185" t="s">
        <v>83</v>
      </c>
      <c r="O471" s="166" t="s">
        <v>98</v>
      </c>
      <c r="P471" s="27">
        <v>0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IL1F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兑换：|CffFFC926大金矿|r</v>
      </c>
      <c r="I472" s="27" t="str">
        <f>VLOOKUP(B472,物品!B:CV,99,FALSE)</f>
        <v>|cffffcc00需求：|r钻石x4|n|n金币|Cffffc926+8888~88888|r</v>
      </c>
      <c r="J472" s="165" t="str">
        <f t="shared" si="184"/>
        <v>兑换：|CffFFC926大金矿|r</v>
      </c>
      <c r="K472" s="165" t="str">
        <f t="shared" si="185"/>
        <v>|cffffcc00需求：|r钻石x4|n|n金币|Cffffc926+8888~88888|r</v>
      </c>
      <c r="L472" s="27"/>
      <c r="M472" s="166" t="str">
        <f>VLOOKUP(LEFT(RIGHT(B472,5),4),物品!B:CU,20,FALSE)</f>
        <v>ReplaceableTextures\\CommandButtons\\BTNIN23.blp</v>
      </c>
      <c r="N472" s="185" t="s">
        <v>83</v>
      </c>
      <c r="O472" s="166" t="s">
        <v>98</v>
      </c>
      <c r="P472" s="27">
        <v>0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IL1G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兑换：|cffff0000虚空神石|r</v>
      </c>
      <c r="I473" s="27" t="str">
        <f>VLOOKUP(B473,物品!B:CV,99,FALSE)</f>
        <v>|cffffcc00需求：|r钻石x8|n|n点击后可将|Cffffc926任意|r装备提升一级。|n|n|Cff00ff7f只能对|r|Cffff73ff创|r|Cffff56bf世|r|Cffff397f品|r|Cffff1c3f质|r|Cff00ff7f以下的装备使用。|r</v>
      </c>
      <c r="J473" s="165" t="str">
        <f t="shared" si="184"/>
        <v>兑换：|cffff0000虚空神石|r</v>
      </c>
      <c r="K473" s="165" t="str">
        <f t="shared" si="185"/>
        <v>|cffffcc00需求：|r钻石x8|n|n点击后可将|Cffffc926任意|r装备提升一级。|n|n|Cff00ff7f只能对|r|Cffff73ff创|r|Cffff56bf世|r|Cffff397f品|r|Cffff1c3f质|r|Cff00ff7f以下的装备使用。|r</v>
      </c>
      <c r="L473" s="27"/>
      <c r="M473" s="166" t="str">
        <f>VLOOKUP(LEFT(RIGHT(B473,5),4),物品!B:CU,20,FALSE)</f>
        <v>ReplaceableTextures\\CommandButtons\\BTNCS41.blp</v>
      </c>
      <c r="N473" s="185" t="s">
        <v>83</v>
      </c>
      <c r="O473" s="166" t="s">
        <v>98</v>
      </c>
      <c r="P473" s="27">
        <v>0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IL1H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兑换：|Cff00BFFF小银行|r</v>
      </c>
      <c r="I474" s="27" t="str">
        <f>VLOOKUP(B474,物品!B:CV,99,FALSE)</f>
        <v>|cffffcc00需求：|r钻石x1|n|n金币|Cffffc926+2888~18888|r</v>
      </c>
      <c r="J474" s="165" t="str">
        <f t="shared" si="184"/>
        <v>兑换：|Cff00BFFF小银行|r</v>
      </c>
      <c r="K474" s="165" t="str">
        <f t="shared" si="185"/>
        <v>|cffffcc00需求：|r钻石x1|n|n金币|Cffffc926+2888~18888|r</v>
      </c>
      <c r="L474" s="27"/>
      <c r="M474" s="166" t="str">
        <f>VLOOKUP(LEFT(RIGHT(B474,5),4),物品!B:CU,20,FALSE)</f>
        <v>ReplaceableTextures\\CommandButtons\\BTNIN22.blp</v>
      </c>
      <c r="N474" s="185" t="s">
        <v>83</v>
      </c>
      <c r="O474" s="166" t="s">
        <v>98</v>
      </c>
      <c r="P474" s="27">
        <v>0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IL1I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兑换：|CffFFD24D补天石|r</v>
      </c>
      <c r="I475" s="27" t="str">
        <f>VLOOKUP(B475,物品!B:CV,99,FALSE)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5" s="165" t="str">
        <f t="shared" si="184"/>
        <v>兑换：|CffFFD24D补天石|r</v>
      </c>
      <c r="K475" s="165" t="str">
        <f t="shared" si="1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5" s="27"/>
      <c r="M475" s="166" t="str">
        <f>VLOOKUP(LEFT(RIGHT(B475,5),4),物品!B:CU,20,FALSE)</f>
        <v>ReplaceableTextures\\CommandButtons\\BTNIP02.blp</v>
      </c>
      <c r="N475" s="185" t="s">
        <v>83</v>
      </c>
      <c r="O475" s="166" t="s">
        <v>98</v>
      </c>
      <c r="P475" s="27">
        <v>0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IL2A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兑换：|CffFFD24D炽星魔盒|r</v>
      </c>
      <c r="I476" s="27" t="str">
        <f>VLOOKUP(B476,物品!B:CV,99,FALSE)</f>
        <v>|cffffcc00需求：|r钻石x6|n|n开启后获得|Cffffd24d随机奖励|r。</v>
      </c>
      <c r="J476" s="165" t="str">
        <f t="shared" si="184"/>
        <v>兑换：|CffFFD24D炽星魔盒|r</v>
      </c>
      <c r="K476" s="165" t="str">
        <f t="shared" si="185"/>
        <v>|cffffcc00需求：|r钻石x6|n|n开启后获得|Cffffd24d随机奖励|r。</v>
      </c>
      <c r="L476" s="27"/>
      <c r="M476" s="166" t="str">
        <f>VLOOKUP(LEFT(RIGHT(B476,5),4),物品!B:CU,20,FALSE)</f>
        <v>ReplaceableTextures\\CommandButtons\\BTNI014.blp</v>
      </c>
      <c r="N476" s="185" t="s">
        <v>83</v>
      </c>
      <c r="O476" s="166" t="s">
        <v>98</v>
      </c>
      <c r="P476" s="27">
        <v>1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IL2B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兑换：|cff00BFFF初级附魔石|r</v>
      </c>
      <c r="I477" s="27" t="str">
        <f>VLOOKUP(B477,物品!B:CV,99,FALSE)</f>
        <v>|cffffcc00需求：|r钻石x2|n|n为指定的装备附魔一条额外属性。|n|n|cffff0000只可附魔紫色及以上品质装备|r</v>
      </c>
      <c r="J477" s="165" t="str">
        <f t="shared" ref="J477:J493" si="186">H477</f>
        <v>兑换：|cff00BFFF初级附魔石|r</v>
      </c>
      <c r="K477" s="165" t="str">
        <f t="shared" ref="K477:K493" si="187">I477</f>
        <v>|cffffcc00需求：|r钻石x2|n|n为指定的装备附魔一条额外属性。|n|n|cffff0000只可附魔紫色及以上品质装备|r</v>
      </c>
      <c r="L477" s="27"/>
      <c r="M477" s="166" t="str">
        <f>VLOOKUP(LEFT(RIGHT(B477,5),4),物品!B:CU,20,FALSE)</f>
        <v>ReplaceableTextures\\CommandButtons\\BTNCS51.blp</v>
      </c>
      <c r="N477" s="185" t="s">
        <v>83</v>
      </c>
      <c r="O477" s="166" t="s">
        <v>98</v>
      </c>
      <c r="P477" s="27">
        <v>1</v>
      </c>
      <c r="Q477" s="27">
        <v>0</v>
      </c>
      <c r="R477" s="185" t="s">
        <v>83</v>
      </c>
      <c r="S477" s="185" t="s">
        <v>83</v>
      </c>
      <c r="T477" s="185" t="s">
        <v>83</v>
      </c>
      <c r="U477" s="185" t="s">
        <v>83</v>
      </c>
      <c r="V477" s="27"/>
      <c r="W477" s="27" t="s">
        <v>88</v>
      </c>
      <c r="X477" s="27">
        <v>0</v>
      </c>
      <c r="Y477" s="185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5" t="s">
        <v>83</v>
      </c>
      <c r="AF477" s="185" t="s">
        <v>83</v>
      </c>
      <c r="AG477" s="185" t="s">
        <v>83</v>
      </c>
      <c r="AH477" s="185" t="s">
        <v>83</v>
      </c>
      <c r="AI477" s="27">
        <v>1</v>
      </c>
      <c r="AJ477" s="27"/>
      <c r="AK477" s="27">
        <v>1</v>
      </c>
      <c r="AL477" s="27">
        <v>1</v>
      </c>
      <c r="AM477" s="185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IL2C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兑换：|cffffff00中级附魔石|r</v>
      </c>
      <c r="I478" s="27" t="str">
        <f>VLOOKUP(B478,物品!B:CV,99,FALSE)</f>
        <v>|cffffcc00需求：|r钻石x4|n|n为指定装备附魔一条较强的额外属性。|n|n|cffff0000只可附魔紫色及以上品质装备|r</v>
      </c>
      <c r="J478" s="165" t="str">
        <f t="shared" si="186"/>
        <v>兑换：|cffffff00中级附魔石|r</v>
      </c>
      <c r="K478" s="165" t="str">
        <f t="shared" si="187"/>
        <v>|cffffcc00需求：|r钻石x4|n|n为指定装备附魔一条较强的额外属性。|n|n|cffff0000只可附魔紫色及以上品质装备|r</v>
      </c>
      <c r="L478" s="27"/>
      <c r="M478" s="166" t="str">
        <f>VLOOKUP(LEFT(RIGHT(B478,5),4),物品!B:CU,20,FALSE)</f>
        <v>ReplaceableTextures\\CommandButtons\\BTNCS52.blp</v>
      </c>
      <c r="N478" s="185" t="s">
        <v>83</v>
      </c>
      <c r="O478" s="166" t="s">
        <v>98</v>
      </c>
      <c r="P478" s="27">
        <v>1</v>
      </c>
      <c r="Q478" s="27">
        <v>0</v>
      </c>
      <c r="R478" s="185" t="s">
        <v>83</v>
      </c>
      <c r="S478" s="185" t="s">
        <v>83</v>
      </c>
      <c r="T478" s="185" t="s">
        <v>83</v>
      </c>
      <c r="U478" s="185" t="s">
        <v>83</v>
      </c>
      <c r="V478" s="27"/>
      <c r="W478" s="27" t="s">
        <v>88</v>
      </c>
      <c r="X478" s="27">
        <v>0</v>
      </c>
      <c r="Y478" s="185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5" t="s">
        <v>83</v>
      </c>
      <c r="AF478" s="185" t="s">
        <v>83</v>
      </c>
      <c r="AG478" s="185" t="s">
        <v>83</v>
      </c>
      <c r="AH478" s="185" t="s">
        <v>83</v>
      </c>
      <c r="AI478" s="27">
        <v>1</v>
      </c>
      <c r="AJ478" s="27"/>
      <c r="AK478" s="27">
        <v>1</v>
      </c>
      <c r="AL478" s="27">
        <v>1</v>
      </c>
      <c r="AM478" s="185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IL2D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兑换：|cffff0033高级附魔石|r</v>
      </c>
      <c r="I479" s="27" t="str">
        <f>VLOOKUP(B479,物品!B:CV,99,FALSE)</f>
        <v>|cffffcc00需求：|r钻石x8|n|n为指定装备附魔一条强大的额外属性。|n|n|cffff0000只可附魔紫色及以上品质装备|r</v>
      </c>
      <c r="J479" s="165" t="str">
        <f t="shared" si="186"/>
        <v>兑换：|cffff0033高级附魔石|r</v>
      </c>
      <c r="K479" s="165" t="str">
        <f t="shared" si="187"/>
        <v>|cffffcc00需求：|r钻石x8|n|n为指定装备附魔一条强大的额外属性。|n|n|cffff0000只可附魔紫色及以上品质装备|r</v>
      </c>
      <c r="L479" s="27"/>
      <c r="M479" s="166" t="str">
        <f>VLOOKUP(LEFT(RIGHT(B479,5),4),物品!B:CU,20,FALSE)</f>
        <v>ReplaceableTextures\\CommandButtons\\BTNCS53.blp</v>
      </c>
      <c r="N479" s="185" t="s">
        <v>83</v>
      </c>
      <c r="O479" s="166" t="s">
        <v>98</v>
      </c>
      <c r="P479" s="27">
        <v>1</v>
      </c>
      <c r="Q479" s="27">
        <v>0</v>
      </c>
      <c r="R479" s="185" t="s">
        <v>83</v>
      </c>
      <c r="S479" s="185" t="s">
        <v>83</v>
      </c>
      <c r="T479" s="185" t="s">
        <v>83</v>
      </c>
      <c r="U479" s="185" t="s">
        <v>83</v>
      </c>
      <c r="V479" s="27"/>
      <c r="W479" s="27" t="s">
        <v>88</v>
      </c>
      <c r="X479" s="27">
        <v>0</v>
      </c>
      <c r="Y479" s="185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5" t="s">
        <v>83</v>
      </c>
      <c r="AF479" s="185" t="s">
        <v>83</v>
      </c>
      <c r="AG479" s="185" t="s">
        <v>83</v>
      </c>
      <c r="AH479" s="185" t="s">
        <v>83</v>
      </c>
      <c r="AI479" s="27">
        <v>1</v>
      </c>
      <c r="AJ479" s="27"/>
      <c r="AK479" s="27">
        <v>1</v>
      </c>
      <c r="AL479" s="27">
        <v>1</v>
      </c>
      <c r="AM479" s="185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IL2E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兑换：|Cff00BFFF来点玄铁|r</v>
      </c>
      <c r="I480" s="27" t="str">
        <f>VLOOKUP(B480,物品!B:CV,99,FALSE)</f>
        <v>|cffffcc00需求：|r钻石x1|n|n玄铁|Cffffc926+5~20|r</v>
      </c>
      <c r="J480" s="165" t="str">
        <f t="shared" si="186"/>
        <v>兑换：|Cff00BFFF来点玄铁|r</v>
      </c>
      <c r="K480" s="165" t="str">
        <f t="shared" si="187"/>
        <v>|cffffcc00需求：|r钻石x1|n|n玄铁|Cffffc926+5~20|r</v>
      </c>
      <c r="L480" s="27"/>
      <c r="M480" s="166" t="str">
        <f>VLOOKUP(LEFT(RIGHT(B480,5),4),物品!B:CU,20,FALSE)</f>
        <v>ReplaceableTextures\\CommandButtons\\BTNIN17.blp</v>
      </c>
      <c r="N480" s="185" t="s">
        <v>83</v>
      </c>
      <c r="O480" s="166" t="s">
        <v>98</v>
      </c>
      <c r="P480" s="27">
        <v>1</v>
      </c>
      <c r="Q480" s="27">
        <v>0</v>
      </c>
      <c r="R480" s="185" t="s">
        <v>83</v>
      </c>
      <c r="S480" s="185" t="s">
        <v>83</v>
      </c>
      <c r="T480" s="185" t="s">
        <v>83</v>
      </c>
      <c r="U480" s="185" t="s">
        <v>83</v>
      </c>
      <c r="V480" s="27"/>
      <c r="W480" s="27" t="s">
        <v>88</v>
      </c>
      <c r="X480" s="27">
        <v>0</v>
      </c>
      <c r="Y480" s="185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5" t="s">
        <v>83</v>
      </c>
      <c r="AF480" s="185" t="s">
        <v>83</v>
      </c>
      <c r="AG480" s="185" t="s">
        <v>83</v>
      </c>
      <c r="AH480" s="185" t="s">
        <v>83</v>
      </c>
      <c r="AI480" s="27">
        <v>1</v>
      </c>
      <c r="AJ480" s="27"/>
      <c r="AK480" s="27">
        <v>1</v>
      </c>
      <c r="AL480" s="27">
        <v>1</v>
      </c>
      <c r="AM480" s="185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IL2F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兑换：|CffFFC926大金矿|r</v>
      </c>
      <c r="I481" s="27" t="str">
        <f>VLOOKUP(B481,物品!B:CV,99,FALSE)</f>
        <v>|cffffcc00需求：|r钻石x4|n|n金币|Cffffc926+8888~88888|r</v>
      </c>
      <c r="J481" s="165" t="str">
        <f t="shared" si="186"/>
        <v>兑换：|CffFFC926大金矿|r</v>
      </c>
      <c r="K481" s="165" t="str">
        <f t="shared" si="187"/>
        <v>|cffffcc00需求：|r钻石x4|n|n金币|Cffffc926+8888~88888|r</v>
      </c>
      <c r="L481" s="27"/>
      <c r="M481" s="166" t="str">
        <f>VLOOKUP(LEFT(RIGHT(B481,5),4),物品!B:CU,20,FALSE)</f>
        <v>ReplaceableTextures\\CommandButtons\\BTNIN23.blp</v>
      </c>
      <c r="N481" s="185" t="s">
        <v>83</v>
      </c>
      <c r="O481" s="166" t="s">
        <v>98</v>
      </c>
      <c r="P481" s="27">
        <v>1</v>
      </c>
      <c r="Q481" s="27">
        <v>0</v>
      </c>
      <c r="R481" s="185" t="s">
        <v>83</v>
      </c>
      <c r="S481" s="185" t="s">
        <v>83</v>
      </c>
      <c r="T481" s="185" t="s">
        <v>83</v>
      </c>
      <c r="U481" s="185" t="s">
        <v>83</v>
      </c>
      <c r="V481" s="27"/>
      <c r="W481" s="27" t="s">
        <v>88</v>
      </c>
      <c r="X481" s="27">
        <v>0</v>
      </c>
      <c r="Y481" s="185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5" t="s">
        <v>83</v>
      </c>
      <c r="AF481" s="185" t="s">
        <v>83</v>
      </c>
      <c r="AG481" s="185" t="s">
        <v>83</v>
      </c>
      <c r="AH481" s="185" t="s">
        <v>83</v>
      </c>
      <c r="AI481" s="27">
        <v>1</v>
      </c>
      <c r="AJ481" s="27"/>
      <c r="AK481" s="27">
        <v>1</v>
      </c>
      <c r="AL481" s="27">
        <v>1</v>
      </c>
      <c r="AM481" s="185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IL2G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兑换：|cffff0000虚空神石|r</v>
      </c>
      <c r="I482" s="27" t="str">
        <f>VLOOKUP(B482,物品!B:CV,99,FALSE)</f>
        <v>|cffffcc00需求：|r钻石x8|n|n点击后可将|Cffffc926任意|r装备提升一级。|n|n|Cff00ff7f只能对|r|Cffff73ff创|r|Cffff56bf世|r|Cffff397f品|r|Cffff1c3f质|r|Cff00ff7f以下的装备使用。|r</v>
      </c>
      <c r="J482" s="165" t="str">
        <f t="shared" si="186"/>
        <v>兑换：|cffff0000虚空神石|r</v>
      </c>
      <c r="K482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82" s="27"/>
      <c r="M482" s="166" t="str">
        <f>VLOOKUP(LEFT(RIGHT(B482,5),4),物品!B:CU,20,FALSE)</f>
        <v>ReplaceableTextures\\CommandButtons\\BTNCS41.blp</v>
      </c>
      <c r="N482" s="185" t="s">
        <v>83</v>
      </c>
      <c r="O482" s="166" t="s">
        <v>98</v>
      </c>
      <c r="P482" s="27">
        <v>1</v>
      </c>
      <c r="Q482" s="27">
        <v>0</v>
      </c>
      <c r="R482" s="185" t="s">
        <v>83</v>
      </c>
      <c r="S482" s="185" t="s">
        <v>83</v>
      </c>
      <c r="T482" s="185" t="s">
        <v>83</v>
      </c>
      <c r="U482" s="185" t="s">
        <v>83</v>
      </c>
      <c r="V482" s="27"/>
      <c r="W482" s="27" t="s">
        <v>88</v>
      </c>
      <c r="X482" s="27">
        <v>0</v>
      </c>
      <c r="Y482" s="185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5" t="s">
        <v>83</v>
      </c>
      <c r="AF482" s="185" t="s">
        <v>83</v>
      </c>
      <c r="AG482" s="185" t="s">
        <v>83</v>
      </c>
      <c r="AH482" s="185" t="s">
        <v>83</v>
      </c>
      <c r="AI482" s="27">
        <v>1</v>
      </c>
      <c r="AJ482" s="27"/>
      <c r="AK482" s="27">
        <v>1</v>
      </c>
      <c r="AL482" s="27">
        <v>1</v>
      </c>
      <c r="AM482" s="185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IL2H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兑换：|Cff00BFFF小银行|r</v>
      </c>
      <c r="I483" s="27" t="str">
        <f>VLOOKUP(B483,物品!B:CV,99,FALSE)</f>
        <v>|cffffcc00需求：|r钻石x1|n|n金币|Cffffc926+2888~18888|r</v>
      </c>
      <c r="J483" s="165" t="str">
        <f t="shared" si="186"/>
        <v>兑换：|Cff00BFFF小银行|r</v>
      </c>
      <c r="K483" s="165" t="str">
        <f t="shared" si="187"/>
        <v>|cffffcc00需求：|r钻石x1|n|n金币|Cffffc926+2888~18888|r</v>
      </c>
      <c r="L483" s="27"/>
      <c r="M483" s="166" t="str">
        <f>VLOOKUP(LEFT(RIGHT(B483,5),4),物品!B:CU,20,FALSE)</f>
        <v>ReplaceableTextures\\CommandButtons\\BTNIN22.blp</v>
      </c>
      <c r="N483" s="185" t="s">
        <v>83</v>
      </c>
      <c r="O483" s="166" t="s">
        <v>98</v>
      </c>
      <c r="P483" s="27">
        <v>1</v>
      </c>
      <c r="Q483" s="27">
        <v>0</v>
      </c>
      <c r="R483" s="185" t="s">
        <v>83</v>
      </c>
      <c r="S483" s="185" t="s">
        <v>83</v>
      </c>
      <c r="T483" s="185" t="s">
        <v>83</v>
      </c>
      <c r="U483" s="185" t="s">
        <v>83</v>
      </c>
      <c r="V483" s="27"/>
      <c r="W483" s="27" t="s">
        <v>88</v>
      </c>
      <c r="X483" s="27">
        <v>0</v>
      </c>
      <c r="Y483" s="185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5" t="s">
        <v>83</v>
      </c>
      <c r="AF483" s="185" t="s">
        <v>83</v>
      </c>
      <c r="AG483" s="185" t="s">
        <v>83</v>
      </c>
      <c r="AH483" s="185" t="s">
        <v>83</v>
      </c>
      <c r="AI483" s="27">
        <v>1</v>
      </c>
      <c r="AJ483" s="27"/>
      <c r="AK483" s="27">
        <v>1</v>
      </c>
      <c r="AL483" s="27">
        <v>1</v>
      </c>
      <c r="AM483" s="185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IL2I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兑换：|CffFFD24D补天石|r</v>
      </c>
      <c r="I484" s="27" t="str">
        <f>VLOOKUP(B484,物品!B:CV,99,FALSE)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4" s="165" t="str">
        <f t="shared" si="186"/>
        <v>兑换：|CffFFD24D补天石|r</v>
      </c>
      <c r="K484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4" s="27"/>
      <c r="M484" s="166" t="str">
        <f>VLOOKUP(LEFT(RIGHT(B484,5),4),物品!B:CU,20,FALSE)</f>
        <v>ReplaceableTextures\\CommandButtons\\BTNIP02.blp</v>
      </c>
      <c r="N484" s="185" t="s">
        <v>83</v>
      </c>
      <c r="O484" s="166" t="s">
        <v>98</v>
      </c>
      <c r="P484" s="27">
        <v>1</v>
      </c>
      <c r="Q484" s="27">
        <v>0</v>
      </c>
      <c r="R484" s="185" t="s">
        <v>83</v>
      </c>
      <c r="S484" s="185" t="s">
        <v>83</v>
      </c>
      <c r="T484" s="185" t="s">
        <v>83</v>
      </c>
      <c r="U484" s="185" t="s">
        <v>83</v>
      </c>
      <c r="V484" s="27"/>
      <c r="W484" s="27" t="s">
        <v>88</v>
      </c>
      <c r="X484" s="27">
        <v>0</v>
      </c>
      <c r="Y484" s="185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5" t="s">
        <v>83</v>
      </c>
      <c r="AF484" s="185" t="s">
        <v>83</v>
      </c>
      <c r="AG484" s="185" t="s">
        <v>83</v>
      </c>
      <c r="AH484" s="185" t="s">
        <v>83</v>
      </c>
      <c r="AI484" s="27">
        <v>1</v>
      </c>
      <c r="AJ484" s="27"/>
      <c r="AK484" s="27">
        <v>1</v>
      </c>
      <c r="AL484" s="27">
        <v>1</v>
      </c>
      <c r="AM484" s="185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IL3A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兑换：|CffFFD24D炽星魔盒|r</v>
      </c>
      <c r="I485" s="27" t="str">
        <f>VLOOKUP(B485,物品!B:CV,99,FALSE)</f>
        <v>|cffffcc00需求：|r钻石x6|n|n开启后获得|Cffffd24d随机奖励|r。</v>
      </c>
      <c r="J485" s="165" t="str">
        <f t="shared" si="186"/>
        <v>兑换：|CffFFD24D炽星魔盒|r</v>
      </c>
      <c r="K485" s="165" t="str">
        <f t="shared" si="187"/>
        <v>|cffffcc00需求：|r钻石x6|n|n开启后获得|Cffffd24d随机奖励|r。</v>
      </c>
      <c r="L485" s="27"/>
      <c r="M485" s="166" t="str">
        <f>VLOOKUP(LEFT(RIGHT(B485,5),4),物品!B:CU,20,FALSE)</f>
        <v>ReplaceableTextures\\CommandButtons\\BTNI014.blp</v>
      </c>
      <c r="N485" s="185" t="s">
        <v>83</v>
      </c>
      <c r="O485" s="166" t="s">
        <v>98</v>
      </c>
      <c r="P485" s="27">
        <v>3</v>
      </c>
      <c r="Q485" s="27">
        <v>0</v>
      </c>
      <c r="R485" s="185" t="s">
        <v>83</v>
      </c>
      <c r="S485" s="185" t="s">
        <v>83</v>
      </c>
      <c r="T485" s="185" t="s">
        <v>83</v>
      </c>
      <c r="U485" s="185" t="s">
        <v>83</v>
      </c>
      <c r="V485" s="27"/>
      <c r="W485" s="27" t="s">
        <v>88</v>
      </c>
      <c r="X485" s="27">
        <v>0</v>
      </c>
      <c r="Y485" s="185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5" t="s">
        <v>83</v>
      </c>
      <c r="AF485" s="185" t="s">
        <v>83</v>
      </c>
      <c r="AG485" s="185" t="s">
        <v>83</v>
      </c>
      <c r="AH485" s="185" t="s">
        <v>83</v>
      </c>
      <c r="AI485" s="27">
        <v>1</v>
      </c>
      <c r="AJ485" s="27"/>
      <c r="AK485" s="27">
        <v>1</v>
      </c>
      <c r="AL485" s="27">
        <v>1</v>
      </c>
      <c r="AM485" s="185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IL3B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兑换：|cff00BFFF初级附魔石|r</v>
      </c>
      <c r="I486" s="27" t="str">
        <f>VLOOKUP(B486,物品!B:CV,99,FALSE)</f>
        <v>|cffffcc00需求：|r钻石x2|n|n为指定的装备附魔一条额外属性。|n|n|cffff0000只可附魔紫色及以上品质装备|r</v>
      </c>
      <c r="J486" s="165" t="str">
        <f t="shared" si="186"/>
        <v>兑换：|cff00BFFF初级附魔石|r</v>
      </c>
      <c r="K486" s="165" t="str">
        <f t="shared" si="187"/>
        <v>|cffffcc00需求：|r钻石x2|n|n为指定的装备附魔一条额外属性。|n|n|cffff0000只可附魔紫色及以上品质装备|r</v>
      </c>
      <c r="L486" s="27"/>
      <c r="M486" s="166" t="str">
        <f>VLOOKUP(LEFT(RIGHT(B486,5),4),物品!B:CU,20,FALSE)</f>
        <v>ReplaceableTextures\\CommandButtons\\BTNCS51.blp</v>
      </c>
      <c r="N486" s="185" t="s">
        <v>83</v>
      </c>
      <c r="O486" s="166" t="s">
        <v>98</v>
      </c>
      <c r="P486" s="27">
        <v>3</v>
      </c>
      <c r="Q486" s="27">
        <v>0</v>
      </c>
      <c r="R486" s="185" t="s">
        <v>83</v>
      </c>
      <c r="S486" s="185" t="s">
        <v>83</v>
      </c>
      <c r="T486" s="185" t="s">
        <v>83</v>
      </c>
      <c r="U486" s="185" t="s">
        <v>83</v>
      </c>
      <c r="V486" s="27"/>
      <c r="W486" s="27" t="s">
        <v>88</v>
      </c>
      <c r="X486" s="27">
        <v>0</v>
      </c>
      <c r="Y486" s="185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5" t="s">
        <v>83</v>
      </c>
      <c r="AF486" s="185" t="s">
        <v>83</v>
      </c>
      <c r="AG486" s="185" t="s">
        <v>83</v>
      </c>
      <c r="AH486" s="185" t="s">
        <v>83</v>
      </c>
      <c r="AI486" s="27">
        <v>1</v>
      </c>
      <c r="AJ486" s="27"/>
      <c r="AK486" s="27">
        <v>1</v>
      </c>
      <c r="AL486" s="27">
        <v>1</v>
      </c>
      <c r="AM486" s="185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IL3C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兑换：|cffffff00中级附魔石|r</v>
      </c>
      <c r="I487" s="27" t="str">
        <f>VLOOKUP(B487,物品!B:CV,99,FALSE)</f>
        <v>|cffffcc00需求：|r钻石x4|n|n为指定装备附魔一条较强的额外属性。|n|n|cffff0000只可附魔紫色及以上品质装备|r</v>
      </c>
      <c r="J487" s="165" t="str">
        <f t="shared" si="186"/>
        <v>兑换：|cffffff00中级附魔石|r</v>
      </c>
      <c r="K487" s="165" t="str">
        <f t="shared" si="187"/>
        <v>|cffffcc00需求：|r钻石x4|n|n为指定装备附魔一条较强的额外属性。|n|n|cffff0000只可附魔紫色及以上品质装备|r</v>
      </c>
      <c r="L487" s="27"/>
      <c r="M487" s="166" t="str">
        <f>VLOOKUP(LEFT(RIGHT(B487,5),4),物品!B:CU,20,FALSE)</f>
        <v>ReplaceableTextures\\CommandButtons\\BTNCS52.blp</v>
      </c>
      <c r="N487" s="185" t="s">
        <v>83</v>
      </c>
      <c r="O487" s="166" t="s">
        <v>98</v>
      </c>
      <c r="P487" s="27">
        <v>3</v>
      </c>
      <c r="Q487" s="27">
        <v>0</v>
      </c>
      <c r="R487" s="185" t="s">
        <v>83</v>
      </c>
      <c r="S487" s="185" t="s">
        <v>83</v>
      </c>
      <c r="T487" s="185" t="s">
        <v>83</v>
      </c>
      <c r="U487" s="185" t="s">
        <v>83</v>
      </c>
      <c r="V487" s="27"/>
      <c r="W487" s="27" t="s">
        <v>88</v>
      </c>
      <c r="X487" s="27">
        <v>0</v>
      </c>
      <c r="Y487" s="185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5" t="s">
        <v>83</v>
      </c>
      <c r="AF487" s="185" t="s">
        <v>83</v>
      </c>
      <c r="AG487" s="185" t="s">
        <v>83</v>
      </c>
      <c r="AH487" s="185" t="s">
        <v>83</v>
      </c>
      <c r="AI487" s="27">
        <v>1</v>
      </c>
      <c r="AJ487" s="27"/>
      <c r="AK487" s="27">
        <v>1</v>
      </c>
      <c r="AL487" s="27">
        <v>1</v>
      </c>
      <c r="AM487" s="185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IL3D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兑换：|cffff0033高级附魔石|r</v>
      </c>
      <c r="I488" s="27" t="str">
        <f>VLOOKUP(B488,物品!B:CV,99,FALSE)</f>
        <v>|cffffcc00需求：|r钻石x8|n|n为指定装备附魔一条强大的额外属性。|n|n|cffff0000只可附魔紫色及以上品质装备|r</v>
      </c>
      <c r="J488" s="165" t="str">
        <f t="shared" si="186"/>
        <v>兑换：|cffff0033高级附魔石|r</v>
      </c>
      <c r="K488" s="165" t="str">
        <f t="shared" si="187"/>
        <v>|cffffcc00需求：|r钻石x8|n|n为指定装备附魔一条强大的额外属性。|n|n|cffff0000只可附魔紫色及以上品质装备|r</v>
      </c>
      <c r="L488" s="27"/>
      <c r="M488" s="166" t="str">
        <f>VLOOKUP(LEFT(RIGHT(B488,5),4),物品!B:CU,20,FALSE)</f>
        <v>ReplaceableTextures\\CommandButtons\\BTNCS53.blp</v>
      </c>
      <c r="N488" s="185" t="s">
        <v>83</v>
      </c>
      <c r="O488" s="166" t="s">
        <v>98</v>
      </c>
      <c r="P488" s="27">
        <v>3</v>
      </c>
      <c r="Q488" s="27">
        <v>0</v>
      </c>
      <c r="R488" s="185" t="s">
        <v>83</v>
      </c>
      <c r="S488" s="185" t="s">
        <v>83</v>
      </c>
      <c r="T488" s="185" t="s">
        <v>83</v>
      </c>
      <c r="U488" s="185" t="s">
        <v>83</v>
      </c>
      <c r="V488" s="27"/>
      <c r="W488" s="27" t="s">
        <v>88</v>
      </c>
      <c r="X488" s="27">
        <v>0</v>
      </c>
      <c r="Y488" s="185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5" t="s">
        <v>83</v>
      </c>
      <c r="AF488" s="185" t="s">
        <v>83</v>
      </c>
      <c r="AG488" s="185" t="s">
        <v>83</v>
      </c>
      <c r="AH488" s="185" t="s">
        <v>83</v>
      </c>
      <c r="AI488" s="27">
        <v>1</v>
      </c>
      <c r="AJ488" s="27"/>
      <c r="AK488" s="27">
        <v>1</v>
      </c>
      <c r="AL488" s="27">
        <v>1</v>
      </c>
      <c r="AM488" s="185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IL3E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兑换：|Cff00BFFF来点玄铁|r</v>
      </c>
      <c r="I489" s="27" t="str">
        <f>VLOOKUP(B489,物品!B:CV,99,FALSE)</f>
        <v>|cffffcc00需求：|r钻石x1|n|n玄铁|Cffffc926+5~20|r</v>
      </c>
      <c r="J489" s="165" t="str">
        <f t="shared" si="186"/>
        <v>兑换：|Cff00BFFF来点玄铁|r</v>
      </c>
      <c r="K489" s="165" t="str">
        <f t="shared" si="187"/>
        <v>|cffffcc00需求：|r钻石x1|n|n玄铁|Cffffc926+5~20|r</v>
      </c>
      <c r="L489" s="27"/>
      <c r="M489" s="166" t="str">
        <f>VLOOKUP(LEFT(RIGHT(B489,5),4),物品!B:CU,20,FALSE)</f>
        <v>ReplaceableTextures\\CommandButtons\\BTNIN17.blp</v>
      </c>
      <c r="N489" s="185" t="s">
        <v>83</v>
      </c>
      <c r="O489" s="166" t="s">
        <v>98</v>
      </c>
      <c r="P489" s="27">
        <v>3</v>
      </c>
      <c r="Q489" s="27">
        <v>0</v>
      </c>
      <c r="R489" s="185" t="s">
        <v>83</v>
      </c>
      <c r="S489" s="185" t="s">
        <v>83</v>
      </c>
      <c r="T489" s="185" t="s">
        <v>83</v>
      </c>
      <c r="U489" s="185" t="s">
        <v>83</v>
      </c>
      <c r="V489" s="27"/>
      <c r="W489" s="27" t="s">
        <v>88</v>
      </c>
      <c r="X489" s="27">
        <v>0</v>
      </c>
      <c r="Y489" s="185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5" t="s">
        <v>83</v>
      </c>
      <c r="AF489" s="185" t="s">
        <v>83</v>
      </c>
      <c r="AG489" s="185" t="s">
        <v>83</v>
      </c>
      <c r="AH489" s="185" t="s">
        <v>83</v>
      </c>
      <c r="AI489" s="27">
        <v>1</v>
      </c>
      <c r="AJ489" s="27"/>
      <c r="AK489" s="27">
        <v>1</v>
      </c>
      <c r="AL489" s="27">
        <v>1</v>
      </c>
      <c r="AM489" s="185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IL3F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兑换：|CffFFC926大金矿|r</v>
      </c>
      <c r="I490" s="27" t="str">
        <f>VLOOKUP(B490,物品!B:CV,99,FALSE)</f>
        <v>|cffffcc00需求：|r钻石x4|n|n金币|Cffffc926+8888~88888|r</v>
      </c>
      <c r="J490" s="165" t="str">
        <f t="shared" si="186"/>
        <v>兑换：|CffFFC926大金矿|r</v>
      </c>
      <c r="K490" s="165" t="str">
        <f t="shared" si="187"/>
        <v>|cffffcc00需求：|r钻石x4|n|n金币|Cffffc926+8888~88888|r</v>
      </c>
      <c r="L490" s="27"/>
      <c r="M490" s="166" t="str">
        <f>VLOOKUP(LEFT(RIGHT(B490,5),4),物品!B:CU,20,FALSE)</f>
        <v>ReplaceableTextures\\CommandButtons\\BTNIN23.blp</v>
      </c>
      <c r="N490" s="185" t="s">
        <v>83</v>
      </c>
      <c r="O490" s="166" t="s">
        <v>98</v>
      </c>
      <c r="P490" s="27">
        <v>3</v>
      </c>
      <c r="Q490" s="27">
        <v>0</v>
      </c>
      <c r="R490" s="185" t="s">
        <v>83</v>
      </c>
      <c r="S490" s="185" t="s">
        <v>83</v>
      </c>
      <c r="T490" s="185" t="s">
        <v>83</v>
      </c>
      <c r="U490" s="185" t="s">
        <v>83</v>
      </c>
      <c r="V490" s="27"/>
      <c r="W490" s="27" t="s">
        <v>88</v>
      </c>
      <c r="X490" s="27">
        <v>0</v>
      </c>
      <c r="Y490" s="185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5" t="s">
        <v>83</v>
      </c>
      <c r="AF490" s="185" t="s">
        <v>83</v>
      </c>
      <c r="AG490" s="185" t="s">
        <v>83</v>
      </c>
      <c r="AH490" s="185" t="s">
        <v>83</v>
      </c>
      <c r="AI490" s="27">
        <v>1</v>
      </c>
      <c r="AJ490" s="27"/>
      <c r="AK490" s="27">
        <v>1</v>
      </c>
      <c r="AL490" s="27">
        <v>1</v>
      </c>
      <c r="AM490" s="185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IL3G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兑换：|cffff0000虚空神石|r</v>
      </c>
      <c r="I491" s="27" t="str">
        <f>VLOOKUP(B491,物品!B:CV,99,FALSE)</f>
        <v>|cffffcc00需求：|r钻石x8|n|n点击后可将|Cffffc926任意|r装备提升一级。|n|n|Cff00ff7f只能对|r|Cffff73ff创|r|Cffff56bf世|r|Cffff397f品|r|Cffff1c3f质|r|Cff00ff7f以下的装备使用。|r</v>
      </c>
      <c r="J491" s="165" t="str">
        <f t="shared" si="186"/>
        <v>兑换：|cffff0000虚空神石|r</v>
      </c>
      <c r="K491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91" s="27"/>
      <c r="M491" s="166" t="str">
        <f>VLOOKUP(LEFT(RIGHT(B491,5),4),物品!B:CU,20,FALSE)</f>
        <v>ReplaceableTextures\\CommandButtons\\BTNCS41.blp</v>
      </c>
      <c r="N491" s="185" t="s">
        <v>83</v>
      </c>
      <c r="O491" s="166" t="s">
        <v>98</v>
      </c>
      <c r="P491" s="27">
        <v>3</v>
      </c>
      <c r="Q491" s="27">
        <v>0</v>
      </c>
      <c r="R491" s="185" t="s">
        <v>83</v>
      </c>
      <c r="S491" s="185" t="s">
        <v>83</v>
      </c>
      <c r="T491" s="185" t="s">
        <v>83</v>
      </c>
      <c r="U491" s="185" t="s">
        <v>83</v>
      </c>
      <c r="V491" s="27"/>
      <c r="W491" s="27" t="s">
        <v>88</v>
      </c>
      <c r="X491" s="27">
        <v>0</v>
      </c>
      <c r="Y491" s="185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5" t="s">
        <v>83</v>
      </c>
      <c r="AF491" s="185" t="s">
        <v>83</v>
      </c>
      <c r="AG491" s="185" t="s">
        <v>83</v>
      </c>
      <c r="AH491" s="185" t="s">
        <v>83</v>
      </c>
      <c r="AI491" s="27">
        <v>1</v>
      </c>
      <c r="AJ491" s="27"/>
      <c r="AK491" s="27">
        <v>1</v>
      </c>
      <c r="AL491" s="27">
        <v>1</v>
      </c>
      <c r="AM491" s="185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IL3H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兑换：|Cff00BFFF小银行|r</v>
      </c>
      <c r="I492" s="27" t="str">
        <f>VLOOKUP(B492,物品!B:CV,99,FALSE)</f>
        <v>|cffffcc00需求：|r钻石x1|n|n金币|Cffffc926+2888~18888|r</v>
      </c>
      <c r="J492" s="165" t="str">
        <f t="shared" si="186"/>
        <v>兑换：|Cff00BFFF小银行|r</v>
      </c>
      <c r="K492" s="165" t="str">
        <f t="shared" si="187"/>
        <v>|cffffcc00需求：|r钻石x1|n|n金币|Cffffc926+2888~18888|r</v>
      </c>
      <c r="L492" s="27"/>
      <c r="M492" s="166" t="str">
        <f>VLOOKUP(LEFT(RIGHT(B492,5),4),物品!B:CU,20,FALSE)</f>
        <v>ReplaceableTextures\\CommandButtons\\BTNIN22.blp</v>
      </c>
      <c r="N492" s="185" t="s">
        <v>83</v>
      </c>
      <c r="O492" s="166" t="s">
        <v>98</v>
      </c>
      <c r="P492" s="27">
        <v>3</v>
      </c>
      <c r="Q492" s="27">
        <v>0</v>
      </c>
      <c r="R492" s="185" t="s">
        <v>83</v>
      </c>
      <c r="S492" s="185" t="s">
        <v>83</v>
      </c>
      <c r="T492" s="185" t="s">
        <v>83</v>
      </c>
      <c r="U492" s="185" t="s">
        <v>83</v>
      </c>
      <c r="V492" s="27"/>
      <c r="W492" s="27" t="s">
        <v>88</v>
      </c>
      <c r="X492" s="27">
        <v>0</v>
      </c>
      <c r="Y492" s="185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5" t="s">
        <v>83</v>
      </c>
      <c r="AF492" s="185" t="s">
        <v>83</v>
      </c>
      <c r="AG492" s="185" t="s">
        <v>83</v>
      </c>
      <c r="AH492" s="185" t="s">
        <v>83</v>
      </c>
      <c r="AI492" s="27">
        <v>1</v>
      </c>
      <c r="AJ492" s="27"/>
      <c r="AK492" s="27">
        <v>1</v>
      </c>
      <c r="AL492" s="27">
        <v>1</v>
      </c>
      <c r="AM492" s="185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IL3I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兑换：|CffFFD24D补天石|r</v>
      </c>
      <c r="I493" s="27" t="str">
        <f>VLOOKUP(B493,物品!B:CV,99,FALSE)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3" s="165" t="str">
        <f t="shared" si="186"/>
        <v>兑换：|CffFFD24D补天石|r</v>
      </c>
      <c r="K493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3" s="27"/>
      <c r="M493" s="166" t="str">
        <f>VLOOKUP(LEFT(RIGHT(B493,5),4),物品!B:CU,20,FALSE)</f>
        <v>ReplaceableTextures\\CommandButtons\\BTNIP02.blp</v>
      </c>
      <c r="N493" s="185" t="s">
        <v>83</v>
      </c>
      <c r="O493" s="166" t="s">
        <v>98</v>
      </c>
      <c r="P493" s="27">
        <v>3</v>
      </c>
      <c r="Q493" s="27">
        <v>0</v>
      </c>
      <c r="R493" s="185" t="s">
        <v>83</v>
      </c>
      <c r="S493" s="185" t="s">
        <v>83</v>
      </c>
      <c r="T493" s="185" t="s">
        <v>83</v>
      </c>
      <c r="U493" s="185" t="s">
        <v>83</v>
      </c>
      <c r="V493" s="27"/>
      <c r="W493" s="27" t="s">
        <v>88</v>
      </c>
      <c r="X493" s="27">
        <v>0</v>
      </c>
      <c r="Y493" s="185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5" t="s">
        <v>83</v>
      </c>
      <c r="AF493" s="185" t="s">
        <v>83</v>
      </c>
      <c r="AG493" s="185" t="s">
        <v>83</v>
      </c>
      <c r="AH493" s="185" t="s">
        <v>83</v>
      </c>
      <c r="AI493" s="27">
        <v>1</v>
      </c>
      <c r="AJ493" s="27"/>
      <c r="AK493" s="27">
        <v>1</v>
      </c>
      <c r="AL493" s="27">
        <v>1</v>
      </c>
      <c r="AM493" s="185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IL4A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兑换：|CffFF0000技能进化石|r</v>
      </c>
      <c r="I494" s="27" t="str">
        <f>VLOOKUP(B494,物品!B:CV,99,FALSE)</f>
        <v>|cffffcc00需求：|r钻石x15|n|n使指定的|Cffffc926A级|r技能进化为|Cffff0000S级|r。</v>
      </c>
      <c r="J494" s="165" t="str">
        <f t="shared" si="184"/>
        <v>兑换：|CffFF0000技能进化石|r</v>
      </c>
      <c r="K494" s="165" t="str">
        <f t="shared" si="185"/>
        <v>|cffffcc00需求：|r钻石x15|n|n使指定的|Cffffc926A级|r技能进化为|Cffff0000S级|r。</v>
      </c>
      <c r="L494" s="27"/>
      <c r="M494" s="166" t="str">
        <f>VLOOKUP(LEFT(RIGHT(B494,5),4),物品!B:CU,20,FALSE)</f>
        <v>ReplaceableTextures\\CommandButtons\\BTNIN04.blp</v>
      </c>
      <c r="N494" s="185" t="s">
        <v>83</v>
      </c>
      <c r="O494" s="166" t="s">
        <v>98</v>
      </c>
      <c r="P494" s="27">
        <v>3</v>
      </c>
      <c r="Q494" s="27">
        <v>0</v>
      </c>
      <c r="R494" s="185" t="s">
        <v>83</v>
      </c>
      <c r="S494" s="185" t="s">
        <v>83</v>
      </c>
      <c r="T494" s="185" t="s">
        <v>83</v>
      </c>
      <c r="U494" s="185" t="s">
        <v>83</v>
      </c>
      <c r="V494" s="27"/>
      <c r="W494" s="27" t="s">
        <v>88</v>
      </c>
      <c r="X494" s="27">
        <v>0</v>
      </c>
      <c r="Y494" s="185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5" t="s">
        <v>83</v>
      </c>
      <c r="AF494" s="185" t="s">
        <v>83</v>
      </c>
      <c r="AG494" s="185" t="s">
        <v>83</v>
      </c>
      <c r="AH494" s="185" t="s">
        <v>83</v>
      </c>
      <c r="AI494" s="27">
        <v>1</v>
      </c>
      <c r="AJ494" s="27"/>
      <c r="AK494" s="27">
        <v>1</v>
      </c>
      <c r="AL494" s="27">
        <v>1</v>
      </c>
      <c r="AM494" s="185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IL4B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兑换：|CffFF0000招魂幡Lv5|r</v>
      </c>
      <c r="I495" s="27" t="str">
        <f>VLOOKUP(B495,物品!B:CV,99,FALSE)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5" s="165" t="str">
        <f t="shared" si="184"/>
        <v>兑换：|CffFF0000招魂幡Lv5|r</v>
      </c>
      <c r="K495" s="165" t="str">
        <f t="shared" si="185"/>
        <v>|cffffcc00需求：|r钻石x6|n|n金币加成|Cffffc926+30%|r|n|n击杀|Cff00ff7f1000个|r敌人后奖励：|n金币|Cffffc926+12000~17000|r|n经验|Cffffc926+10000|r|n|n|Cff00ff7f同时只能携带一个招魂幡|r</v>
      </c>
      <c r="L495" s="27"/>
      <c r="M495" s="166" t="str">
        <f>VLOOKUP(LEFT(RIGHT(B495,5),4),物品!B:CU,20,FALSE)</f>
        <v>ReplaceableTextures\\CommandButtons\\BTNZHP5.blp</v>
      </c>
      <c r="N495" s="185" t="s">
        <v>83</v>
      </c>
      <c r="O495" s="166" t="s">
        <v>98</v>
      </c>
      <c r="P495" s="27">
        <v>3</v>
      </c>
      <c r="Q495" s="27">
        <v>0</v>
      </c>
      <c r="R495" s="185" t="s">
        <v>83</v>
      </c>
      <c r="S495" s="185" t="s">
        <v>83</v>
      </c>
      <c r="T495" s="185" t="s">
        <v>83</v>
      </c>
      <c r="U495" s="185" t="s">
        <v>83</v>
      </c>
      <c r="V495" s="27"/>
      <c r="W495" s="27" t="s">
        <v>88</v>
      </c>
      <c r="X495" s="27">
        <v>0</v>
      </c>
      <c r="Y495" s="185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5" t="s">
        <v>83</v>
      </c>
      <c r="AF495" s="185" t="s">
        <v>83</v>
      </c>
      <c r="AG495" s="185" t="s">
        <v>83</v>
      </c>
      <c r="AH495" s="185" t="s">
        <v>83</v>
      </c>
      <c r="AI495" s="27">
        <v>1</v>
      </c>
      <c r="AJ495" s="27"/>
      <c r="AK495" s="27">
        <v>1</v>
      </c>
      <c r="AL495" s="27">
        <v>1</v>
      </c>
      <c r="AM495" s="185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IL4C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兑换：|CffFF0000时渊入场券|r</v>
      </c>
      <c r="I496" s="27" t="str">
        <f>VLOOKUP(B496,物品!B:CV,99,FALSE)</f>
        <v>|cffffcc00需求：|r钻石x6|n|n每次|Cffffd24d完成|r时渊副本将消耗|Cffffd24d1|r个|Cffffd24d时渊入场券|r</v>
      </c>
      <c r="J496" s="165" t="str">
        <f t="shared" si="184"/>
        <v>兑换：|CffFF0000时渊入场券|r</v>
      </c>
      <c r="K496" s="165" t="str">
        <f t="shared" si="185"/>
        <v>|cffffcc00需求：|r钻石x6|n|n每次|Cffffd24d完成|r时渊副本将消耗|Cffffd24d1|r个|Cffffd24d时渊入场券|r</v>
      </c>
      <c r="L496" s="27"/>
      <c r="M496" s="166" t="str">
        <f>VLOOKUP(LEFT(RIGHT(B496,5),4),物品!B:CU,20,FALSE)</f>
        <v>ReplaceableTextures\\CommandButtons\\BTNIP01.blp</v>
      </c>
      <c r="N496" s="185" t="s">
        <v>83</v>
      </c>
      <c r="O496" s="166" t="s">
        <v>98</v>
      </c>
      <c r="P496" s="27">
        <v>3</v>
      </c>
      <c r="Q496" s="27">
        <v>0</v>
      </c>
      <c r="R496" s="185" t="s">
        <v>83</v>
      </c>
      <c r="S496" s="185" t="s">
        <v>83</v>
      </c>
      <c r="T496" s="185" t="s">
        <v>83</v>
      </c>
      <c r="U496" s="185" t="s">
        <v>83</v>
      </c>
      <c r="V496" s="27"/>
      <c r="W496" s="27" t="s">
        <v>88</v>
      </c>
      <c r="X496" s="27">
        <v>0</v>
      </c>
      <c r="Y496" s="185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5" t="s">
        <v>83</v>
      </c>
      <c r="AF496" s="185" t="s">
        <v>83</v>
      </c>
      <c r="AG496" s="185" t="s">
        <v>83</v>
      </c>
      <c r="AH496" s="185" t="s">
        <v>83</v>
      </c>
      <c r="AI496" s="27">
        <v>1</v>
      </c>
      <c r="AJ496" s="27"/>
      <c r="AK496" s="27">
        <v>1</v>
      </c>
      <c r="AL496" s="27">
        <v>1</v>
      </c>
      <c r="AM496" s="185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IL4D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兑换：|CffFF0000鸿蒙结晶|r</v>
      </c>
      <c r="I497" s="27" t="str">
        <f>VLOOKUP(B497,物品!B:CV,99,FALSE)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7" s="165" t="str">
        <f t="shared" si="184"/>
        <v>兑换：|CffFF0000鸿蒙结晶|r</v>
      </c>
      <c r="K497" s="165" t="str">
        <f t="shared" si="185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7" s="27"/>
      <c r="M497" s="166" t="str">
        <f>VLOOKUP(LEFT(RIGHT(B497,5),4),物品!B:CU,20,FALSE)</f>
        <v>ReplaceableTextures\\CommandButtons\\BTNIP03.blp</v>
      </c>
      <c r="N497" s="185" t="s">
        <v>83</v>
      </c>
      <c r="O497" s="166" t="s">
        <v>98</v>
      </c>
      <c r="P497" s="27">
        <v>3</v>
      </c>
      <c r="Q497" s="27">
        <v>0</v>
      </c>
      <c r="R497" s="185" t="s">
        <v>83</v>
      </c>
      <c r="S497" s="185" t="s">
        <v>83</v>
      </c>
      <c r="T497" s="185" t="s">
        <v>83</v>
      </c>
      <c r="U497" s="185" t="s">
        <v>83</v>
      </c>
      <c r="V497" s="27"/>
      <c r="W497" s="27" t="s">
        <v>88</v>
      </c>
      <c r="X497" s="27">
        <v>0</v>
      </c>
      <c r="Y497" s="185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5" t="s">
        <v>83</v>
      </c>
      <c r="AF497" s="185" t="s">
        <v>83</v>
      </c>
      <c r="AG497" s="185" t="s">
        <v>83</v>
      </c>
      <c r="AH497" s="185" t="s">
        <v>83</v>
      </c>
      <c r="AI497" s="27">
        <v>1</v>
      </c>
      <c r="AJ497" s="27"/>
      <c r="AK497" s="27">
        <v>1</v>
      </c>
      <c r="AL497" s="27">
        <v>1</v>
      </c>
      <c r="AM497" s="185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IL4E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兑换：|cffff0033创世碎片|r</v>
      </c>
      <c r="I498" s="27" t="str">
        <f>VLOOKUP(B498,物品!B:CV,99,FALSE)</f>
        <v>|cffffcc00需求：|r钻石x20|n|n点击后可将|Cffffc926神|r|Cfff7a049话|r|Cffef786d品|r|Cffe85091质|r的|Cffffc926lv4|r装备提升至|Cffff73ff创|r|Cffff56bf世|r|Cffff397f品|r|Cffff1c3f质|r。</v>
      </c>
      <c r="J498" s="165" t="str">
        <f t="shared" si="184"/>
        <v>兑换：|cffff0033创世碎片|r</v>
      </c>
      <c r="K498" s="165" t="str">
        <f t="shared" si="185"/>
        <v>|cffffcc00需求：|r钻石x20|n|n点击后可将|Cffffc926神|r|Cfff7a049话|r|Cffef786d品|r|Cffe85091质|r的|Cffffc926lv4|r装备提升至|Cffff73ff创|r|Cffff56bf世|r|Cffff397f品|r|Cffff1c3f质|r。</v>
      </c>
      <c r="L498" s="27"/>
      <c r="M498" s="166" t="str">
        <f>VLOOKUP(LEFT(RIGHT(B498,5),4),物品!B:CU,20,FALSE)</f>
        <v>ReplaceableTextures\\CommandButtons\\BTNCS42.blp</v>
      </c>
      <c r="N498" s="185" t="s">
        <v>83</v>
      </c>
      <c r="O498" s="166" t="s">
        <v>98</v>
      </c>
      <c r="P498" s="27">
        <v>3</v>
      </c>
      <c r="Q498" s="27">
        <v>0</v>
      </c>
      <c r="R498" s="185" t="s">
        <v>83</v>
      </c>
      <c r="S498" s="185" t="s">
        <v>83</v>
      </c>
      <c r="T498" s="185" t="s">
        <v>83</v>
      </c>
      <c r="U498" s="185" t="s">
        <v>83</v>
      </c>
      <c r="V498" s="27"/>
      <c r="W498" s="27" t="s">
        <v>88</v>
      </c>
      <c r="X498" s="27">
        <v>0</v>
      </c>
      <c r="Y498" s="185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5" t="s">
        <v>83</v>
      </c>
      <c r="AF498" s="185" t="s">
        <v>83</v>
      </c>
      <c r="AG498" s="185" t="s">
        <v>83</v>
      </c>
      <c r="AH498" s="185" t="s">
        <v>83</v>
      </c>
      <c r="AI498" s="27">
        <v>1</v>
      </c>
      <c r="AJ498" s="27"/>
      <c r="AK498" s="27">
        <v>1</v>
      </c>
      <c r="AL498" s="27">
        <v>1</v>
      </c>
      <c r="AM498" s="185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IL4F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兑换：|CffBF00FF稀有宝物箱|r</v>
      </c>
      <c r="I499" s="27" t="str">
        <f>VLOOKUP(B499,物品!B:CV,99,FALSE)</f>
        <v>|cffffcc00需求：|r钻石x20|n|n使用后自选一个|CffBF00FF稀有品质宝物|r</v>
      </c>
      <c r="J499" s="165" t="str">
        <f t="shared" si="184"/>
        <v>兑换：|CffBF00FF稀有宝物箱|r</v>
      </c>
      <c r="K499" s="165" t="str">
        <f t="shared" si="185"/>
        <v>|cffffcc00需求：|r钻石x20|n|n使用后自选一个|CffBF00FF稀有品质宝物|r</v>
      </c>
      <c r="L499" s="27"/>
      <c r="M499" s="166" t="str">
        <f>VLOOKUP(LEFT(RIGHT(B499,5),4),物品!B:CU,20,FALSE)</f>
        <v>ReplaceableTextures\\CommandButtons\\BTNIND1.blp</v>
      </c>
      <c r="N499" s="185" t="s">
        <v>83</v>
      </c>
      <c r="O499" s="166" t="s">
        <v>98</v>
      </c>
      <c r="P499" s="27">
        <v>3</v>
      </c>
      <c r="Q499" s="27">
        <v>0</v>
      </c>
      <c r="R499" s="185" t="s">
        <v>83</v>
      </c>
      <c r="S499" s="185" t="s">
        <v>83</v>
      </c>
      <c r="T499" s="185" t="s">
        <v>83</v>
      </c>
      <c r="U499" s="185" t="s">
        <v>83</v>
      </c>
      <c r="V499" s="27"/>
      <c r="W499" s="27" t="s">
        <v>88</v>
      </c>
      <c r="X499" s="27">
        <v>0</v>
      </c>
      <c r="Y499" s="185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5" t="s">
        <v>83</v>
      </c>
      <c r="AF499" s="185" t="s">
        <v>83</v>
      </c>
      <c r="AG499" s="185" t="s">
        <v>83</v>
      </c>
      <c r="AH499" s="185" t="s">
        <v>83</v>
      </c>
      <c r="AI499" s="27">
        <v>1</v>
      </c>
      <c r="AJ499" s="27"/>
      <c r="AK499" s="27">
        <v>1</v>
      </c>
      <c r="AL499" s="27">
        <v>1</v>
      </c>
      <c r="AM499" s="185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IL4G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兑换：|CffFFD24D刻印宝箱|r</v>
      </c>
      <c r="I500" s="27" t="str">
        <f>VLOOKUP(B500,物品!B:CV,99,FALSE)</f>
        <v>|cffffcc00需求：|r钻石x30|n|n使用后自选一个|CffFFD24D宝物刻印|r</v>
      </c>
      <c r="J500" s="165" t="str">
        <f t="shared" si="184"/>
        <v>兑换：|CffFFD24D刻印宝箱|r</v>
      </c>
      <c r="K500" s="165" t="str">
        <f t="shared" si="185"/>
        <v>|cffffcc00需求：|r钻石x30|n|n使用后自选一个|CffFFD24D宝物刻印|r</v>
      </c>
      <c r="L500" s="27"/>
      <c r="M500" s="166" t="str">
        <f>VLOOKUP(LEFT(RIGHT(B500,5),4),物品!B:CU,20,FALSE)</f>
        <v>ReplaceableTextures\\CommandButtons\\BTNIND2.blp</v>
      </c>
      <c r="N500" s="185" t="s">
        <v>83</v>
      </c>
      <c r="O500" s="166" t="s">
        <v>98</v>
      </c>
      <c r="P500" s="27">
        <v>3</v>
      </c>
      <c r="Q500" s="27">
        <v>0</v>
      </c>
      <c r="R500" s="185" t="s">
        <v>83</v>
      </c>
      <c r="S500" s="185" t="s">
        <v>83</v>
      </c>
      <c r="T500" s="185" t="s">
        <v>83</v>
      </c>
      <c r="U500" s="185" t="s">
        <v>83</v>
      </c>
      <c r="V500" s="27"/>
      <c r="W500" s="27" t="s">
        <v>88</v>
      </c>
      <c r="X500" s="27">
        <v>0</v>
      </c>
      <c r="Y500" s="185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5" t="s">
        <v>83</v>
      </c>
      <c r="AF500" s="185" t="s">
        <v>83</v>
      </c>
      <c r="AG500" s="185" t="s">
        <v>83</v>
      </c>
      <c r="AH500" s="185" t="s">
        <v>83</v>
      </c>
      <c r="AI500" s="27">
        <v>1</v>
      </c>
      <c r="AJ500" s="27"/>
      <c r="AK500" s="27">
        <v>1</v>
      </c>
      <c r="AL500" s="27">
        <v>1</v>
      </c>
      <c r="AM500" s="185" t="s">
        <v>83</v>
      </c>
      <c r="AN500" s="27">
        <v>1</v>
      </c>
      <c r="AO500" s="27">
        <v>1</v>
      </c>
      <c r="AP500" s="27">
        <v>1</v>
      </c>
    </row>
    <row r="501" spans="1:42" s="160" customFormat="1">
      <c r="E501" s="27"/>
      <c r="H501" s="27"/>
      <c r="J501" s="165"/>
      <c r="AB501" s="27"/>
    </row>
    <row r="502" spans="1:42" s="160" customFormat="1">
      <c r="E502" s="27"/>
      <c r="H502" s="27"/>
      <c r="J502" s="165"/>
      <c r="AB502" s="27"/>
    </row>
    <row r="503" spans="1:42" s="160" customFormat="1">
      <c r="E503" s="27"/>
      <c r="H503" s="27"/>
      <c r="J503" s="165"/>
      <c r="AB503" s="27"/>
    </row>
    <row r="504" spans="1:42" s="160" customFormat="1">
      <c r="E504" s="27"/>
      <c r="H504" s="27"/>
      <c r="J504" s="165"/>
      <c r="AB504" s="27"/>
    </row>
    <row r="505" spans="1:42" s="160" customFormat="1">
      <c r="E505" s="27"/>
      <c r="H505" s="27"/>
      <c r="J505" s="165"/>
      <c r="AB505" s="27"/>
    </row>
    <row r="506" spans="1:42" s="160" customFormat="1">
      <c r="E506" s="27"/>
      <c r="H506" s="27"/>
      <c r="J506" s="165"/>
      <c r="AB506" s="27"/>
    </row>
    <row r="507" spans="1:42" s="160" customFormat="1">
      <c r="E507" s="27"/>
      <c r="H507" s="27"/>
      <c r="J507" s="165"/>
      <c r="AB507" s="27"/>
    </row>
    <row r="508" spans="1:42" s="160" customFormat="1">
      <c r="E508" s="27"/>
      <c r="H508" s="27"/>
      <c r="J508" s="165"/>
      <c r="AB508" s="27"/>
    </row>
    <row r="509" spans="1:42" s="160" customFormat="1">
      <c r="E509" s="27"/>
      <c r="H509" s="27"/>
      <c r="J509" s="165"/>
      <c r="AB509" s="27"/>
    </row>
    <row r="510" spans="1:42" s="160" customFormat="1">
      <c r="E510" s="27"/>
      <c r="H510" s="27"/>
      <c r="J510" s="165"/>
      <c r="AB510" s="27"/>
    </row>
    <row r="511" spans="1:42" s="160" customFormat="1">
      <c r="E511" s="27"/>
      <c r="H511" s="27"/>
      <c r="J511" s="165"/>
      <c r="AB511" s="27"/>
    </row>
    <row r="512" spans="1:42" s="160" customFormat="1">
      <c r="E512" s="27"/>
      <c r="H512" s="27"/>
      <c r="J512" s="165"/>
      <c r="AB512" s="27"/>
    </row>
    <row r="513" spans="2:42" s="160" customFormat="1">
      <c r="E513" s="27"/>
      <c r="H513" s="27"/>
      <c r="J513" s="165"/>
      <c r="AB513" s="27"/>
    </row>
    <row r="514" spans="2:42" s="160" customFormat="1">
      <c r="E514" s="27"/>
      <c r="H514" s="27"/>
      <c r="J514" s="165"/>
      <c r="AB514" s="27"/>
    </row>
    <row r="515" spans="2:42" s="160" customFormat="1">
      <c r="E515" s="27"/>
      <c r="H515" s="27"/>
      <c r="J515" s="165"/>
      <c r="AB515" s="27"/>
    </row>
    <row r="516" spans="2:42" s="160" customFormat="1">
      <c r="E516" s="27"/>
      <c r="H516" s="27"/>
      <c r="J516" s="165"/>
      <c r="AB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O517" s="16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I518" s="160"/>
      <c r="J518" s="165"/>
      <c r="K518" s="27"/>
      <c r="L518" s="27"/>
      <c r="M518" s="160"/>
      <c r="O518" s="16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I519" s="160"/>
      <c r="J519" s="165"/>
      <c r="K519" s="27"/>
      <c r="L519" s="27"/>
      <c r="M519" s="160"/>
      <c r="O519" s="16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I520" s="160"/>
      <c r="J520" s="165"/>
      <c r="K520" s="27"/>
      <c r="L520" s="27"/>
      <c r="M520" s="160"/>
      <c r="O520" s="16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I521" s="160"/>
      <c r="J521" s="160"/>
      <c r="K521" s="27"/>
      <c r="L521" s="27"/>
      <c r="M521" s="160"/>
      <c r="O521" s="16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I522" s="160"/>
      <c r="J522" s="160"/>
      <c r="K522" s="27"/>
      <c r="L522" s="27"/>
      <c r="M522" s="160"/>
      <c r="O522" s="16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I523" s="160"/>
      <c r="J523" s="160"/>
      <c r="K523" s="27"/>
      <c r="L523" s="27"/>
      <c r="M523" s="160"/>
      <c r="O523" s="166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I524" s="160"/>
      <c r="J524" s="159"/>
      <c r="K524" s="27"/>
      <c r="L524" s="27"/>
      <c r="M524" s="160"/>
      <c r="O524" s="166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I525" s="160"/>
      <c r="J525" s="159"/>
      <c r="K525" s="27"/>
      <c r="L525" s="27"/>
      <c r="M525" s="160"/>
      <c r="O525" s="166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 s="171"/>
      <c r="O526" s="166"/>
      <c r="P526" s="27"/>
      <c r="Q526" s="27"/>
      <c r="W526" s="159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 s="171"/>
      <c r="O527" s="166"/>
      <c r="P527" s="27"/>
      <c r="Q527" s="27"/>
      <c r="W527" s="159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 s="171"/>
      <c r="O528" s="166"/>
      <c r="P528" s="27"/>
      <c r="Q528" s="27"/>
      <c r="W528" s="159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 s="171"/>
      <c r="O529" s="166"/>
      <c r="P529" s="27"/>
      <c r="Q529" s="27"/>
      <c r="W529" s="159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 s="172"/>
      <c r="O530" s="16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 s="172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 s="172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 s="172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 s="172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 s="172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 s="172"/>
      <c r="O536" s="16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 s="172"/>
      <c r="O537" s="16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5"/>
      <c r="K538" s="27"/>
      <c r="L538" s="27"/>
      <c r="M538" s="172"/>
      <c r="O538" s="16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5"/>
      <c r="K539" s="27"/>
      <c r="L539" s="27"/>
      <c r="M539" s="172"/>
      <c r="O539" s="16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5"/>
      <c r="K540" s="27"/>
      <c r="L540" s="27"/>
      <c r="M540" s="172"/>
      <c r="O540" s="16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I541" s="160"/>
      <c r="J541" s="165"/>
      <c r="K541" s="27"/>
      <c r="L541" s="27"/>
      <c r="M541" s="171"/>
      <c r="O541" s="166"/>
      <c r="P541" s="27"/>
      <c r="Q541" s="27"/>
      <c r="W541" s="159"/>
      <c r="X541" s="27"/>
      <c r="Z541" s="27"/>
      <c r="AA541" s="27"/>
      <c r="AC541" s="27"/>
      <c r="AD541" s="27"/>
      <c r="AJ541" s="27"/>
      <c r="AK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 s="171"/>
      <c r="O542" s="166"/>
      <c r="P542" s="27"/>
      <c r="Q542" s="27"/>
      <c r="W542" s="159"/>
      <c r="X542" s="27"/>
      <c r="Z542" s="27"/>
      <c r="AA542" s="27"/>
      <c r="AC542" s="27"/>
      <c r="AD542" s="27"/>
      <c r="AJ542" s="27"/>
      <c r="AK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 s="171"/>
      <c r="O543" s="166"/>
      <c r="P543" s="27"/>
      <c r="Q543" s="27"/>
      <c r="W543" s="159"/>
      <c r="X543" s="27"/>
      <c r="Z543" s="27"/>
      <c r="AA543" s="27"/>
      <c r="AC543" s="27"/>
      <c r="AD543" s="27"/>
      <c r="AJ543" s="27"/>
      <c r="AK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 s="171"/>
      <c r="O544" s="166"/>
      <c r="P544" s="27"/>
      <c r="Q544" s="27"/>
      <c r="W544" s="159"/>
      <c r="X544" s="27"/>
      <c r="Z544" s="27"/>
      <c r="AA544" s="27"/>
      <c r="AC544" s="27"/>
      <c r="AD544" s="27"/>
      <c r="AJ544" s="27"/>
      <c r="AK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P545" s="27"/>
      <c r="Q545" s="27"/>
      <c r="W545" s="159"/>
      <c r="X545" s="27"/>
      <c r="Z545" s="27"/>
      <c r="AA545" s="27"/>
      <c r="AC545" s="27"/>
      <c r="AD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L558" s="27"/>
      <c r="M558"/>
      <c r="O558" s="166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M582" s="173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3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3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3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3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3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3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3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3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3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3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3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3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3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3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3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3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3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3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3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60"/>
      <c r="C602" s="27"/>
      <c r="D602" s="27"/>
      <c r="E602" s="27"/>
      <c r="H602" s="27"/>
      <c r="I602" s="160"/>
      <c r="J602" s="165"/>
      <c r="K602" s="27"/>
      <c r="L602" s="27"/>
      <c r="M602" s="173"/>
      <c r="O602" s="166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3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3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3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3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3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3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3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3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3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3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3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3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3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3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3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3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3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3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L621" s="27"/>
      <c r="O621" s="166"/>
      <c r="P621" s="27"/>
      <c r="Q621" s="27"/>
      <c r="W621" s="159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N632" s="159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27"/>
      <c r="J635" s="165"/>
      <c r="K635" s="27"/>
      <c r="L635" s="27"/>
      <c r="N635" s="159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 s="161" customFormat="1">
      <c r="B636" s="174"/>
      <c r="C636" s="175"/>
      <c r="D636" s="175"/>
      <c r="E636" s="27"/>
      <c r="H636" s="27"/>
      <c r="I636" s="175"/>
      <c r="J636" s="176"/>
      <c r="K636" s="175"/>
      <c r="L636" s="175"/>
      <c r="M636" s="171"/>
      <c r="P636" s="175"/>
      <c r="Q636" s="175"/>
      <c r="W636" s="175"/>
      <c r="X636" s="175"/>
      <c r="Z636" s="175"/>
      <c r="AA636" s="27"/>
      <c r="AB636" s="174"/>
      <c r="AC636" s="175"/>
      <c r="AD636" s="175"/>
      <c r="AI636" s="175"/>
      <c r="AJ636" s="175"/>
      <c r="AK636" s="175"/>
      <c r="AN636" s="174"/>
      <c r="AO636" s="175"/>
      <c r="AP636" s="175"/>
    </row>
    <row r="637" spans="2:42" s="161" customFormat="1">
      <c r="B637" s="174"/>
      <c r="C637" s="175"/>
      <c r="D637" s="175"/>
      <c r="E637" s="27"/>
      <c r="H637" s="27"/>
      <c r="I637" s="175"/>
      <c r="J637" s="176"/>
      <c r="K637" s="175"/>
      <c r="L637" s="175"/>
      <c r="M637" s="171"/>
      <c r="P637" s="175"/>
      <c r="Q637" s="175"/>
      <c r="W637" s="175"/>
      <c r="X637" s="175"/>
      <c r="Z637" s="175"/>
      <c r="AA637" s="27"/>
      <c r="AB637" s="174"/>
      <c r="AC637" s="175"/>
      <c r="AD637" s="175"/>
      <c r="AI637" s="175"/>
      <c r="AJ637" s="175"/>
      <c r="AK637" s="175"/>
      <c r="AN637" s="174"/>
      <c r="AO637" s="175"/>
      <c r="AP637" s="175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160"/>
      <c r="J657" s="165"/>
      <c r="K657" s="27"/>
      <c r="L657" s="27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5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165"/>
      <c r="J665" s="165"/>
      <c r="K665" s="27"/>
      <c r="L665" s="27"/>
      <c r="P665" s="27"/>
      <c r="Q665" s="27"/>
      <c r="V665" s="27"/>
      <c r="W665" s="159"/>
      <c r="X665" s="27"/>
      <c r="Z665" s="27"/>
      <c r="AA665" s="27"/>
      <c r="AB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F666" s="27"/>
      <c r="G666" s="27"/>
      <c r="H666" s="27"/>
      <c r="I666" s="27"/>
      <c r="J666" s="165"/>
      <c r="K666" s="165"/>
      <c r="L666" s="27"/>
      <c r="M666" s="166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F672" s="27"/>
      <c r="G672" s="27"/>
      <c r="H672" s="27"/>
      <c r="I672" s="27"/>
      <c r="J672" s="165"/>
      <c r="K672" s="165"/>
      <c r="L672" s="27"/>
      <c r="M672" s="166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</row>
    <row r="673" spans="2:42">
      <c r="B673" s="27"/>
      <c r="C673" s="27"/>
      <c r="D673" s="27"/>
      <c r="E673" s="27"/>
      <c r="H673" s="27"/>
      <c r="I673" s="165"/>
      <c r="J673" s="165"/>
      <c r="K673" s="27"/>
      <c r="L673" s="27"/>
      <c r="M673" s="17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8"/>
      <c r="O675" s="27"/>
      <c r="P675" s="27"/>
      <c r="Q675" s="27"/>
      <c r="W675" s="27"/>
      <c r="X675" s="27"/>
      <c r="Z675" s="27"/>
      <c r="AA675" s="27"/>
      <c r="AC675" s="27"/>
      <c r="AD675" s="27"/>
      <c r="AI675" s="159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7"/>
      <c r="O676" s="27"/>
      <c r="P676" s="27"/>
      <c r="Q676" s="27"/>
      <c r="W676" s="27"/>
      <c r="X676" s="27"/>
      <c r="Z676" s="27"/>
      <c r="AA676" s="27"/>
      <c r="AC676" s="27"/>
      <c r="AD676" s="27"/>
      <c r="AI676" s="159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165"/>
      <c r="J677" s="165"/>
      <c r="K677" s="27"/>
      <c r="L677" s="27"/>
      <c r="M677" s="17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7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8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8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8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8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8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8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8"/>
      <c r="N704" s="159"/>
      <c r="O704" s="179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8"/>
      <c r="N705" s="159"/>
      <c r="O705" s="179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8"/>
      <c r="N706" s="159"/>
      <c r="O706" s="179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8"/>
      <c r="N707" s="159"/>
      <c r="O707" s="179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7"/>
      <c r="N708" s="159"/>
      <c r="O708" s="179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7"/>
      <c r="N709" s="159"/>
      <c r="O709" s="179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7"/>
      <c r="N710" s="159"/>
      <c r="O710" s="179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7"/>
      <c r="N711" s="159"/>
      <c r="O711" s="179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7"/>
      <c r="N712" s="159"/>
      <c r="O712" s="179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9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7"/>
      <c r="N714" s="159"/>
      <c r="O714" s="179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7"/>
      <c r="N715" s="159"/>
      <c r="O715" s="179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7"/>
      <c r="N716" s="159"/>
      <c r="O716" s="179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7"/>
      <c r="N717" s="159"/>
      <c r="O717" s="179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M718" s="177"/>
      <c r="N718" s="159"/>
      <c r="O718" s="179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7"/>
      <c r="N719" s="159"/>
      <c r="O719" s="179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7"/>
      <c r="N720" s="159"/>
      <c r="O720" s="179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7"/>
      <c r="N721" s="159"/>
      <c r="O721" s="179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7"/>
      <c r="N722" s="159"/>
      <c r="O722" s="179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7"/>
      <c r="N723" s="159"/>
      <c r="O723" s="179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7"/>
      <c r="N724" s="159"/>
      <c r="O724" s="179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7"/>
      <c r="N725" s="159"/>
      <c r="O725" s="179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7"/>
      <c r="N726" s="159"/>
      <c r="O726" s="179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7"/>
      <c r="N727" s="159"/>
      <c r="O727" s="179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9"/>
      <c r="O728" s="163"/>
      <c r="P728" s="27"/>
      <c r="Q728" s="27"/>
      <c r="V728" s="27"/>
      <c r="W728" s="159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9"/>
      <c r="O729" s="163"/>
      <c r="P729" s="27"/>
      <c r="Q729" s="27"/>
      <c r="V729" s="27"/>
      <c r="W729" s="159"/>
      <c r="X729" s="27"/>
      <c r="Z729" s="27"/>
      <c r="AA729" s="27"/>
      <c r="AB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9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9"/>
      <c r="O731" s="163"/>
      <c r="P731" s="27"/>
      <c r="Q731" s="27"/>
      <c r="V731" s="27"/>
      <c r="W731" s="159"/>
      <c r="X731" s="27"/>
      <c r="Z731" s="27"/>
      <c r="AA731" s="27"/>
      <c r="AB731" s="27"/>
      <c r="AC731" s="27"/>
      <c r="AD731" s="27"/>
      <c r="AJ731" s="27"/>
      <c r="AK731" s="27"/>
    </row>
    <row r="732" spans="2:42" s="162" customFormat="1">
      <c r="B732" s="180"/>
      <c r="C732" s="180"/>
      <c r="D732" s="180"/>
      <c r="E732" s="27"/>
      <c r="H732" s="27"/>
      <c r="I732" s="180"/>
      <c r="J732" s="181"/>
      <c r="K732" s="180"/>
      <c r="L732" s="180"/>
      <c r="M732" s="182"/>
      <c r="O732" s="183"/>
      <c r="P732" s="180"/>
      <c r="Q732" s="180"/>
      <c r="V732" s="180"/>
      <c r="W732" s="184"/>
      <c r="X732" s="180"/>
      <c r="Z732" s="180"/>
      <c r="AA732" s="180"/>
      <c r="AB732" s="184"/>
      <c r="AC732" s="180"/>
      <c r="AD732" s="180"/>
      <c r="AJ732" s="180"/>
      <c r="AK732" s="180"/>
      <c r="AN732" s="184"/>
    </row>
    <row r="733" spans="2:42" s="162" customFormat="1">
      <c r="B733" s="180"/>
      <c r="C733" s="180"/>
      <c r="D733" s="180"/>
      <c r="E733" s="27"/>
      <c r="H733" s="27"/>
      <c r="I733" s="180"/>
      <c r="J733" s="181"/>
      <c r="K733" s="180"/>
      <c r="L733" s="180"/>
      <c r="M733" s="182"/>
      <c r="O733" s="183"/>
      <c r="P733" s="180"/>
      <c r="Q733" s="180"/>
      <c r="V733" s="180"/>
      <c r="W733" s="184"/>
      <c r="X733" s="180"/>
      <c r="Z733" s="180"/>
      <c r="AA733" s="180"/>
      <c r="AB733" s="184"/>
      <c r="AC733" s="180"/>
      <c r="AD733" s="180"/>
      <c r="AJ733" s="180"/>
      <c r="AK733" s="180"/>
      <c r="AN733" s="184"/>
    </row>
    <row r="734" spans="2:42" s="162" customFormat="1">
      <c r="B734" s="180"/>
      <c r="C734" s="180"/>
      <c r="D734" s="180"/>
      <c r="E734" s="27"/>
      <c r="H734" s="27"/>
      <c r="I734" s="180"/>
      <c r="J734" s="181"/>
      <c r="K734" s="180"/>
      <c r="L734" s="180"/>
      <c r="M734" s="182"/>
      <c r="O734" s="183"/>
      <c r="P734" s="180"/>
      <c r="Q734" s="180"/>
      <c r="V734" s="180"/>
      <c r="W734" s="184"/>
      <c r="X734" s="180"/>
      <c r="Z734" s="180"/>
      <c r="AA734" s="180"/>
      <c r="AB734" s="184"/>
      <c r="AC734" s="180"/>
      <c r="AD734" s="180"/>
      <c r="AJ734" s="180"/>
      <c r="AK734" s="180"/>
      <c r="AN734" s="184"/>
    </row>
    <row r="735" spans="2:42" s="162" customFormat="1">
      <c r="B735" s="180"/>
      <c r="C735" s="180"/>
      <c r="D735" s="180"/>
      <c r="E735" s="27"/>
      <c r="H735" s="27"/>
      <c r="I735" s="180"/>
      <c r="J735" s="181"/>
      <c r="K735" s="180"/>
      <c r="L735" s="180"/>
      <c r="M735" s="182"/>
      <c r="O735" s="183"/>
      <c r="P735" s="180"/>
      <c r="Q735" s="180"/>
      <c r="V735" s="180"/>
      <c r="W735" s="184"/>
      <c r="X735" s="180"/>
      <c r="Z735" s="180"/>
      <c r="AA735" s="180"/>
      <c r="AB735" s="184"/>
      <c r="AC735" s="180"/>
      <c r="AD735" s="180"/>
      <c r="AJ735" s="180"/>
      <c r="AK735" s="180"/>
      <c r="AN735" s="184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9"/>
      <c r="O736" s="163"/>
      <c r="P736" s="27"/>
      <c r="Q736" s="27"/>
      <c r="W736" s="27"/>
      <c r="X736" s="27"/>
      <c r="Z736" s="27"/>
      <c r="AA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9"/>
      <c r="O737" s="163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9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9"/>
      <c r="O739" s="163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 s="162" customFormat="1">
      <c r="B740" s="180"/>
      <c r="C740" s="180"/>
      <c r="D740" s="180"/>
      <c r="E740" s="27"/>
      <c r="H740" s="27"/>
      <c r="I740" s="180"/>
      <c r="J740" s="181"/>
      <c r="K740" s="180"/>
      <c r="L740" s="180"/>
      <c r="M740" s="182"/>
      <c r="O740" s="183"/>
      <c r="P740" s="180"/>
      <c r="Q740" s="180"/>
      <c r="W740" s="180"/>
      <c r="X740" s="180"/>
      <c r="Z740" s="180"/>
      <c r="AA740" s="180"/>
      <c r="AB740" s="184"/>
      <c r="AC740" s="180"/>
      <c r="AD740" s="180"/>
      <c r="AJ740" s="180"/>
      <c r="AK740" s="180"/>
      <c r="AN740" s="184"/>
      <c r="AO740" s="180"/>
      <c r="AP740" s="180"/>
    </row>
    <row r="741" spans="2:42" s="162" customFormat="1">
      <c r="B741" s="180"/>
      <c r="C741" s="180"/>
      <c r="D741" s="180"/>
      <c r="E741" s="27"/>
      <c r="H741" s="27"/>
      <c r="I741" s="180"/>
      <c r="J741" s="181"/>
      <c r="K741" s="180"/>
      <c r="L741" s="180"/>
      <c r="M741" s="182"/>
      <c r="O741" s="183"/>
      <c r="P741" s="180"/>
      <c r="Q741" s="180"/>
      <c r="W741" s="180"/>
      <c r="X741" s="180"/>
      <c r="Z741" s="180"/>
      <c r="AA741" s="180"/>
      <c r="AB741" s="184"/>
      <c r="AC741" s="180"/>
      <c r="AD741" s="180"/>
      <c r="AJ741" s="180"/>
      <c r="AK741" s="180"/>
      <c r="AN741" s="184"/>
      <c r="AO741" s="180"/>
      <c r="AP741" s="180"/>
    </row>
    <row r="742" spans="2:42" s="162" customFormat="1">
      <c r="B742" s="180"/>
      <c r="C742" s="180"/>
      <c r="D742" s="180"/>
      <c r="E742" s="27"/>
      <c r="H742" s="27"/>
      <c r="I742" s="180"/>
      <c r="J742" s="181"/>
      <c r="K742" s="180"/>
      <c r="L742" s="180"/>
      <c r="M742" s="182"/>
      <c r="O742" s="183"/>
      <c r="P742" s="180"/>
      <c r="Q742" s="180"/>
      <c r="W742" s="180"/>
      <c r="X742" s="180"/>
      <c r="Z742" s="180"/>
      <c r="AA742" s="180"/>
      <c r="AB742" s="184"/>
      <c r="AC742" s="180"/>
      <c r="AD742" s="180"/>
      <c r="AJ742" s="180"/>
      <c r="AK742" s="180"/>
      <c r="AN742" s="184"/>
      <c r="AO742" s="180"/>
      <c r="AP742" s="180"/>
    </row>
    <row r="743" spans="2:42" s="162" customFormat="1">
      <c r="B743" s="180"/>
      <c r="C743" s="180"/>
      <c r="D743" s="180"/>
      <c r="E743" s="27"/>
      <c r="H743" s="27"/>
      <c r="I743" s="180"/>
      <c r="J743" s="181"/>
      <c r="K743" s="180"/>
      <c r="L743" s="180"/>
      <c r="M743" s="182"/>
      <c r="O743" s="183"/>
      <c r="P743" s="180"/>
      <c r="Q743" s="180"/>
      <c r="W743" s="180"/>
      <c r="X743" s="180"/>
      <c r="Z743" s="180"/>
      <c r="AA743" s="180"/>
      <c r="AB743" s="184"/>
      <c r="AC743" s="180"/>
      <c r="AD743" s="180"/>
      <c r="AJ743" s="180"/>
      <c r="AK743" s="180"/>
      <c r="AN743" s="184"/>
      <c r="AO743" s="180"/>
      <c r="AP743" s="180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66"/>
      <c r="O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165"/>
      <c r="C758" s="27"/>
      <c r="D758" s="27"/>
      <c r="E758" s="27"/>
      <c r="H758" s="27"/>
      <c r="I758" s="165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O759" s="163"/>
      <c r="P759" s="27"/>
      <c r="Q759" s="27"/>
      <c r="V759" s="27"/>
      <c r="W759" s="159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R769" s="159"/>
      <c r="S769" s="159"/>
      <c r="T769" s="159"/>
      <c r="W769" s="27"/>
      <c r="X769" s="27"/>
      <c r="Z769" s="27"/>
      <c r="AA769" s="27"/>
      <c r="AC769" s="27"/>
      <c r="AD769" s="27"/>
      <c r="AI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R777" s="159"/>
      <c r="S777" s="159"/>
      <c r="T777" s="159"/>
      <c r="W777" s="27"/>
      <c r="X777" s="27"/>
      <c r="Z777" s="27"/>
      <c r="AA777" s="27"/>
      <c r="AC777" s="27"/>
      <c r="AD777" s="27"/>
      <c r="AJ777" s="27"/>
      <c r="AK777" s="27"/>
    </row>
    <row r="778" spans="2:42">
      <c r="B778" s="27"/>
      <c r="C778" s="27"/>
      <c r="D778" s="27"/>
      <c r="E778" s="27"/>
      <c r="H778" s="27"/>
      <c r="I778" s="163"/>
      <c r="J778" s="165"/>
      <c r="K778" s="27"/>
      <c r="M778" s="173"/>
      <c r="W778" s="27"/>
      <c r="Z778" s="27"/>
      <c r="AA778" s="27"/>
      <c r="AC778" s="27"/>
      <c r="AD778" s="27"/>
      <c r="AI778" s="27"/>
      <c r="AO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3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3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3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3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3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3"/>
      <c r="W784" s="27"/>
      <c r="Z784" s="27"/>
      <c r="AA784" s="27"/>
      <c r="AC784" s="27"/>
      <c r="AD784" s="27"/>
      <c r="AI784" s="27"/>
      <c r="AO784" s="27"/>
    </row>
    <row r="785" spans="2:41">
      <c r="B785" s="27"/>
      <c r="C785" s="27"/>
      <c r="D785" s="27"/>
      <c r="E785" s="27"/>
      <c r="H785" s="27"/>
      <c r="I785" s="163"/>
      <c r="J785" s="165"/>
      <c r="K785" s="27"/>
      <c r="M785" s="173"/>
      <c r="W785" s="27"/>
      <c r="Z785" s="27"/>
      <c r="AA785" s="27"/>
      <c r="AC785" s="27"/>
      <c r="AD785" s="27"/>
      <c r="AI785" s="27"/>
      <c r="AO785" s="27"/>
    </row>
    <row r="786" spans="2:41">
      <c r="B786" s="27"/>
      <c r="C786" s="27"/>
      <c r="D786" s="27"/>
      <c r="E786" s="27"/>
      <c r="H786" s="27"/>
      <c r="J786" s="165"/>
      <c r="K786" s="27"/>
    </row>
    <row r="787" spans="2:41">
      <c r="B787" s="27"/>
      <c r="C787" s="27"/>
      <c r="D787" s="27"/>
      <c r="E787" s="27"/>
      <c r="H787" s="27"/>
      <c r="J787" s="165"/>
      <c r="K787" s="159"/>
    </row>
    <row r="788" spans="2:41">
      <c r="E788" s="27"/>
      <c r="J788" s="165"/>
    </row>
    <row r="789" spans="2:41">
      <c r="E789" s="27"/>
      <c r="J789" s="165"/>
    </row>
    <row r="790" spans="2:41">
      <c r="E790" s="27"/>
      <c r="J790" s="165"/>
    </row>
    <row r="791" spans="2:41">
      <c r="E791" s="27"/>
      <c r="J791" s="165"/>
    </row>
    <row r="792" spans="2:41">
      <c r="E792" s="27"/>
      <c r="J792" s="165"/>
    </row>
    <row r="793" spans="2:41">
      <c r="E793" s="27"/>
      <c r="J793" s="165"/>
    </row>
    <row r="794" spans="2:41">
      <c r="E794" s="27"/>
      <c r="J794" s="165"/>
    </row>
    <row r="795" spans="2:41">
      <c r="E795" s="27"/>
      <c r="J795" s="165"/>
    </row>
    <row r="796" spans="2:41">
      <c r="E796" s="27"/>
      <c r="J796" s="165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</row>
    <row r="827" spans="5:10">
      <c r="E827" s="27"/>
    </row>
  </sheetData>
  <autoFilter ref="A1:AP825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40"/>
  <sheetViews>
    <sheetView workbookViewId="0">
      <pane xSplit="5" ySplit="2" topLeftCell="F223" activePane="bottomRight" state="frozen"/>
      <selection pane="topRight"/>
      <selection pane="bottomLeft"/>
      <selection pane="bottomRight" activeCell="T244" sqref="T244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249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256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257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258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262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8">IF(V198="","","|n"&amp;DB$2&amp;"+"&amp;V198&amp;DB$1)</f>
        <v/>
      </c>
      <c r="DC198" s="71" t="str">
        <f t="shared" si="3428"/>
        <v/>
      </c>
      <c r="DD198" s="71" t="str">
        <f t="shared" si="3428"/>
        <v/>
      </c>
      <c r="DE198" s="71" t="str">
        <f t="shared" si="3428"/>
        <v/>
      </c>
      <c r="DF198" s="71" t="str">
        <f t="shared" si="3428"/>
        <v/>
      </c>
      <c r="DG198" s="71" t="str">
        <f t="shared" si="3428"/>
        <v/>
      </c>
      <c r="DH198" s="71" t="str">
        <f t="shared" si="3428"/>
        <v/>
      </c>
      <c r="DI198" s="71" t="str">
        <f t="shared" si="3428"/>
        <v/>
      </c>
      <c r="DJ198" s="71" t="str">
        <f t="shared" si="3428"/>
        <v/>
      </c>
      <c r="DK198" s="71" t="str">
        <f t="shared" si="3428"/>
        <v/>
      </c>
      <c r="DL198" s="71" t="str">
        <f t="shared" si="3428"/>
        <v/>
      </c>
      <c r="DM198" s="71" t="str">
        <f t="shared" si="3428"/>
        <v/>
      </c>
      <c r="DN198" s="71" t="str">
        <f t="shared" si="3428"/>
        <v/>
      </c>
      <c r="DO198" s="71" t="str">
        <f t="shared" si="3428"/>
        <v/>
      </c>
      <c r="DP198" s="71" t="str">
        <f t="shared" si="3428"/>
        <v/>
      </c>
      <c r="DQ198" s="71" t="str">
        <f t="shared" si="3428"/>
        <v/>
      </c>
      <c r="DR198" s="71" t="str">
        <f t="shared" si="3428"/>
        <v/>
      </c>
      <c r="DS198" s="71" t="str">
        <f t="shared" si="3428"/>
        <v/>
      </c>
      <c r="DT198" s="71" t="str">
        <f t="shared" si="3428"/>
        <v/>
      </c>
      <c r="DU198" s="71" t="str">
        <f t="shared" si="3428"/>
        <v/>
      </c>
      <c r="DV198" s="71" t="str">
        <f t="shared" si="3428"/>
        <v/>
      </c>
      <c r="DW198" s="71" t="str">
        <f t="shared" si="3428"/>
        <v/>
      </c>
      <c r="DX198" s="71" t="str">
        <f t="shared" si="3428"/>
        <v/>
      </c>
      <c r="DY198" s="71" t="str">
        <f t="shared" si="3428"/>
        <v/>
      </c>
      <c r="DZ198" s="71" t="str">
        <f t="shared" si="3428"/>
        <v/>
      </c>
      <c r="EA198" s="71" t="str">
        <f t="shared" si="3428"/>
        <v/>
      </c>
      <c r="EB198" s="71" t="str">
        <f t="shared" si="3428"/>
        <v/>
      </c>
      <c r="EC198" s="71" t="str">
        <f t="shared" si="3428"/>
        <v/>
      </c>
      <c r="ED198" s="71" t="str">
        <f t="shared" si="3428"/>
        <v/>
      </c>
      <c r="EE198" s="71" t="str">
        <f t="shared" si="3428"/>
        <v/>
      </c>
      <c r="EF198" s="71" t="str">
        <f t="shared" si="3428"/>
        <v/>
      </c>
      <c r="EG198" s="71" t="str">
        <f t="shared" si="3428"/>
        <v/>
      </c>
      <c r="EH198" s="71" t="str">
        <f t="shared" si="3428"/>
        <v/>
      </c>
      <c r="EI198" s="71" t="str">
        <f t="shared" si="3428"/>
        <v/>
      </c>
      <c r="EJ198" s="71" t="str">
        <f t="shared" si="3428"/>
        <v/>
      </c>
      <c r="EK198" s="71" t="str">
        <f t="shared" si="3428"/>
        <v/>
      </c>
      <c r="EL198" s="71" t="str">
        <f t="shared" si="3428"/>
        <v/>
      </c>
      <c r="EM198" s="71" t="str">
        <f t="shared" si="3428"/>
        <v/>
      </c>
      <c r="EN198" s="71" t="str">
        <f t="shared" si="3428"/>
        <v/>
      </c>
      <c r="EO198" s="71" t="str">
        <f t="shared" si="3428"/>
        <v/>
      </c>
      <c r="EP198" s="71" t="str">
        <f t="shared" si="3428"/>
        <v/>
      </c>
      <c r="EQ198" s="71" t="str">
        <f t="shared" si="3428"/>
        <v/>
      </c>
      <c r="ER198" s="71" t="str">
        <f t="shared" si="3428"/>
        <v/>
      </c>
      <c r="ES198" s="71" t="str">
        <f t="shared" si="3428"/>
        <v/>
      </c>
      <c r="ET198" s="71" t="str">
        <f t="shared" si="3428"/>
        <v/>
      </c>
      <c r="EU198" s="71" t="str">
        <f t="shared" si="3428"/>
        <v/>
      </c>
      <c r="EV198" s="71" t="str">
        <f t="shared" si="3428"/>
        <v/>
      </c>
      <c r="EW198" s="71" t="str">
        <f t="shared" si="3428"/>
        <v/>
      </c>
      <c r="EX198" s="71" t="str">
        <f t="shared" si="3428"/>
        <v/>
      </c>
      <c r="EY198" s="71" t="str">
        <f t="shared" si="3428"/>
        <v/>
      </c>
      <c r="EZ198" s="71" t="str">
        <f t="shared" si="3428"/>
        <v/>
      </c>
      <c r="FA198" s="71" t="str">
        <f t="shared" si="3428"/>
        <v/>
      </c>
      <c r="FB198" s="71" t="str">
        <f t="shared" si="3428"/>
        <v/>
      </c>
      <c r="FC198" s="71" t="str">
        <f t="shared" si="3428"/>
        <v/>
      </c>
      <c r="FD198" s="71" t="str">
        <f t="shared" si="3428"/>
        <v/>
      </c>
      <c r="FE198" s="71" t="str">
        <f t="shared" si="3428"/>
        <v/>
      </c>
      <c r="FF198" s="71" t="str">
        <f t="shared" si="3428"/>
        <v/>
      </c>
      <c r="FG198" s="71" t="str">
        <f t="shared" si="3428"/>
        <v/>
      </c>
      <c r="FH198" s="71" t="str">
        <f t="shared" si="3428"/>
        <v/>
      </c>
      <c r="FI198" s="71" t="str">
        <f t="shared" si="3428"/>
        <v/>
      </c>
      <c r="FJ198" s="71" t="str">
        <f t="shared" si="3428"/>
        <v/>
      </c>
      <c r="FK198" s="71" t="str">
        <f t="shared" si="3428"/>
        <v/>
      </c>
      <c r="FL198" s="71" t="str">
        <f t="shared" si="3428"/>
        <v/>
      </c>
      <c r="FM198" s="71" t="str">
        <f t="shared" si="3428"/>
        <v/>
      </c>
      <c r="FN198" s="71" t="str">
        <f t="shared" ref="FN198:FS198" si="3429">IF(CH198="","","|n"&amp;FN$2&amp;"+"&amp;CH198&amp;FN$1)</f>
        <v/>
      </c>
      <c r="FO198" s="71" t="str">
        <f t="shared" si="3429"/>
        <v/>
      </c>
      <c r="FP198" s="71" t="str">
        <f t="shared" si="3429"/>
        <v/>
      </c>
      <c r="FQ198" s="71" t="str">
        <f t="shared" si="3429"/>
        <v/>
      </c>
      <c r="FR198" s="71" t="str">
        <f t="shared" si="3429"/>
        <v/>
      </c>
      <c r="FS198" s="71" t="str">
        <f t="shared" si="3429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263&amp;CR$1&amp;")"</f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0">IF(V199="","","|n"&amp;DB$2&amp;"+"&amp;V199&amp;DB$1)</f>
        <v/>
      </c>
      <c r="DC199" s="71" t="str">
        <f t="shared" si="3430"/>
        <v/>
      </c>
      <c r="DD199" s="71" t="str">
        <f t="shared" si="3430"/>
        <v/>
      </c>
      <c r="DE199" s="71" t="str">
        <f t="shared" si="3430"/>
        <v/>
      </c>
      <c r="DF199" s="71" t="str">
        <f t="shared" si="3430"/>
        <v/>
      </c>
      <c r="DG199" s="71" t="str">
        <f t="shared" si="3430"/>
        <v/>
      </c>
      <c r="DH199" s="71" t="str">
        <f t="shared" si="3430"/>
        <v/>
      </c>
      <c r="DI199" s="71" t="str">
        <f t="shared" si="3430"/>
        <v/>
      </c>
      <c r="DJ199" s="71" t="str">
        <f t="shared" si="3430"/>
        <v/>
      </c>
      <c r="DK199" s="71" t="str">
        <f t="shared" si="3430"/>
        <v/>
      </c>
      <c r="DL199" s="71" t="str">
        <f t="shared" si="3430"/>
        <v/>
      </c>
      <c r="DM199" s="71" t="str">
        <f t="shared" si="3430"/>
        <v/>
      </c>
      <c r="DN199" s="71" t="str">
        <f t="shared" si="3430"/>
        <v/>
      </c>
      <c r="DO199" s="71" t="str">
        <f t="shared" si="3430"/>
        <v/>
      </c>
      <c r="DP199" s="71" t="str">
        <f t="shared" si="3430"/>
        <v/>
      </c>
      <c r="DQ199" s="71" t="str">
        <f t="shared" si="3430"/>
        <v/>
      </c>
      <c r="DR199" s="71" t="str">
        <f t="shared" si="3430"/>
        <v/>
      </c>
      <c r="DS199" s="71" t="str">
        <f t="shared" si="3430"/>
        <v/>
      </c>
      <c r="DT199" s="71" t="str">
        <f t="shared" si="3430"/>
        <v/>
      </c>
      <c r="DU199" s="71" t="str">
        <f t="shared" si="3430"/>
        <v/>
      </c>
      <c r="DV199" s="71" t="str">
        <f t="shared" si="3430"/>
        <v/>
      </c>
      <c r="DW199" s="71" t="str">
        <f t="shared" si="3430"/>
        <v/>
      </c>
      <c r="DX199" s="71" t="str">
        <f t="shared" si="3430"/>
        <v/>
      </c>
      <c r="DY199" s="71" t="str">
        <f t="shared" si="3430"/>
        <v/>
      </c>
      <c r="DZ199" s="71" t="str">
        <f t="shared" si="3430"/>
        <v/>
      </c>
      <c r="EA199" s="71" t="str">
        <f t="shared" si="3430"/>
        <v/>
      </c>
      <c r="EB199" s="71" t="str">
        <f t="shared" si="3430"/>
        <v/>
      </c>
      <c r="EC199" s="71" t="str">
        <f t="shared" si="3430"/>
        <v/>
      </c>
      <c r="ED199" s="71" t="str">
        <f t="shared" si="3430"/>
        <v/>
      </c>
      <c r="EE199" s="71" t="str">
        <f t="shared" si="3430"/>
        <v/>
      </c>
      <c r="EF199" s="71" t="str">
        <f t="shared" si="3430"/>
        <v/>
      </c>
      <c r="EG199" s="71" t="str">
        <f t="shared" si="3430"/>
        <v/>
      </c>
      <c r="EH199" s="71" t="str">
        <f t="shared" si="3430"/>
        <v/>
      </c>
      <c r="EI199" s="71" t="str">
        <f t="shared" si="3430"/>
        <v/>
      </c>
      <c r="EJ199" s="71" t="str">
        <f t="shared" si="3430"/>
        <v/>
      </c>
      <c r="EK199" s="71" t="str">
        <f t="shared" si="3430"/>
        <v/>
      </c>
      <c r="EL199" s="71" t="str">
        <f t="shared" si="3430"/>
        <v/>
      </c>
      <c r="EM199" s="71" t="str">
        <f t="shared" si="3430"/>
        <v/>
      </c>
      <c r="EN199" s="71" t="str">
        <f t="shared" si="3430"/>
        <v/>
      </c>
      <c r="EO199" s="71" t="str">
        <f t="shared" si="3430"/>
        <v/>
      </c>
      <c r="EP199" s="71" t="str">
        <f t="shared" si="3430"/>
        <v/>
      </c>
      <c r="EQ199" s="71" t="str">
        <f t="shared" si="3430"/>
        <v/>
      </c>
      <c r="ER199" s="71" t="str">
        <f t="shared" si="3430"/>
        <v/>
      </c>
      <c r="ES199" s="71" t="str">
        <f t="shared" si="3430"/>
        <v/>
      </c>
      <c r="ET199" s="71" t="str">
        <f t="shared" si="3430"/>
        <v/>
      </c>
      <c r="EU199" s="71" t="str">
        <f t="shared" si="3430"/>
        <v/>
      </c>
      <c r="EV199" s="71" t="str">
        <f t="shared" si="3430"/>
        <v/>
      </c>
      <c r="EW199" s="71" t="str">
        <f t="shared" si="3430"/>
        <v/>
      </c>
      <c r="EX199" s="71" t="str">
        <f t="shared" si="3430"/>
        <v/>
      </c>
      <c r="EY199" s="71" t="str">
        <f t="shared" si="3430"/>
        <v/>
      </c>
      <c r="EZ199" s="71" t="str">
        <f t="shared" si="3430"/>
        <v/>
      </c>
      <c r="FA199" s="71" t="str">
        <f t="shared" si="3430"/>
        <v/>
      </c>
      <c r="FB199" s="71" t="str">
        <f t="shared" si="3430"/>
        <v/>
      </c>
      <c r="FC199" s="71" t="str">
        <f t="shared" si="3430"/>
        <v/>
      </c>
      <c r="FD199" s="71" t="str">
        <f t="shared" si="3430"/>
        <v/>
      </c>
      <c r="FE199" s="71" t="str">
        <f t="shared" si="3430"/>
        <v/>
      </c>
      <c r="FF199" s="71" t="str">
        <f t="shared" si="3430"/>
        <v/>
      </c>
      <c r="FG199" s="71" t="str">
        <f t="shared" si="3430"/>
        <v/>
      </c>
      <c r="FH199" s="71" t="str">
        <f t="shared" si="3430"/>
        <v/>
      </c>
      <c r="FI199" s="71" t="str">
        <f t="shared" si="3430"/>
        <v/>
      </c>
      <c r="FJ199" s="71" t="str">
        <f t="shared" si="3430"/>
        <v/>
      </c>
      <c r="FK199" s="71" t="str">
        <f t="shared" si="3430"/>
        <v/>
      </c>
      <c r="FL199" s="71" t="str">
        <f t="shared" si="3430"/>
        <v/>
      </c>
      <c r="FM199" s="71" t="str">
        <f t="shared" si="3430"/>
        <v/>
      </c>
      <c r="FN199" s="71" t="str">
        <f t="shared" ref="FN199:FS199" si="3431">IF(CH199="","","|n"&amp;FN$2&amp;"+"&amp;CH199&amp;FN$1)</f>
        <v/>
      </c>
      <c r="FO199" s="71" t="str">
        <f t="shared" si="3431"/>
        <v/>
      </c>
      <c r="FP199" s="71" t="str">
        <f t="shared" si="3431"/>
        <v/>
      </c>
      <c r="FQ199" s="71" t="str">
        <f t="shared" si="3431"/>
        <v/>
      </c>
      <c r="FR199" s="71" t="str">
        <f t="shared" si="3431"/>
        <v/>
      </c>
      <c r="FS199" s="71" t="str">
        <f t="shared" si="3431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264&amp;CR$1&amp;")"</f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2">IF(V200="","","|n"&amp;DB$2&amp;"+"&amp;V200&amp;DB$1)</f>
        <v/>
      </c>
      <c r="DC200" s="71" t="str">
        <f t="shared" si="3432"/>
        <v/>
      </c>
      <c r="DD200" s="71" t="str">
        <f t="shared" si="3432"/>
        <v/>
      </c>
      <c r="DE200" s="71" t="str">
        <f t="shared" si="3432"/>
        <v/>
      </c>
      <c r="DF200" s="71" t="str">
        <f t="shared" si="3432"/>
        <v/>
      </c>
      <c r="DG200" s="71" t="str">
        <f t="shared" si="3432"/>
        <v/>
      </c>
      <c r="DH200" s="71" t="str">
        <f t="shared" si="3432"/>
        <v/>
      </c>
      <c r="DI200" s="71" t="str">
        <f t="shared" si="3432"/>
        <v/>
      </c>
      <c r="DJ200" s="71" t="str">
        <f t="shared" si="3432"/>
        <v/>
      </c>
      <c r="DK200" s="71" t="str">
        <f t="shared" si="3432"/>
        <v/>
      </c>
      <c r="DL200" s="71" t="str">
        <f t="shared" si="3432"/>
        <v/>
      </c>
      <c r="DM200" s="71" t="str">
        <f t="shared" si="3432"/>
        <v/>
      </c>
      <c r="DN200" s="71" t="str">
        <f t="shared" si="3432"/>
        <v/>
      </c>
      <c r="DO200" s="71" t="str">
        <f t="shared" si="3432"/>
        <v/>
      </c>
      <c r="DP200" s="71" t="str">
        <f t="shared" si="3432"/>
        <v/>
      </c>
      <c r="DQ200" s="71" t="str">
        <f t="shared" si="3432"/>
        <v/>
      </c>
      <c r="DR200" s="71" t="str">
        <f t="shared" si="3432"/>
        <v/>
      </c>
      <c r="DS200" s="71" t="str">
        <f t="shared" si="3432"/>
        <v/>
      </c>
      <c r="DT200" s="71" t="str">
        <f t="shared" si="3432"/>
        <v/>
      </c>
      <c r="DU200" s="71" t="str">
        <f t="shared" si="3432"/>
        <v/>
      </c>
      <c r="DV200" s="71" t="str">
        <f t="shared" si="3432"/>
        <v/>
      </c>
      <c r="DW200" s="71" t="str">
        <f t="shared" si="3432"/>
        <v/>
      </c>
      <c r="DX200" s="71" t="str">
        <f t="shared" si="3432"/>
        <v/>
      </c>
      <c r="DY200" s="71" t="str">
        <f t="shared" si="3432"/>
        <v/>
      </c>
      <c r="DZ200" s="71" t="str">
        <f t="shared" si="3432"/>
        <v/>
      </c>
      <c r="EA200" s="71" t="str">
        <f t="shared" si="3432"/>
        <v/>
      </c>
      <c r="EB200" s="71" t="str">
        <f t="shared" si="3432"/>
        <v/>
      </c>
      <c r="EC200" s="71" t="str">
        <f t="shared" si="3432"/>
        <v/>
      </c>
      <c r="ED200" s="71" t="str">
        <f t="shared" si="3432"/>
        <v/>
      </c>
      <c r="EE200" s="71" t="str">
        <f t="shared" si="3432"/>
        <v/>
      </c>
      <c r="EF200" s="71" t="str">
        <f t="shared" si="3432"/>
        <v/>
      </c>
      <c r="EG200" s="71" t="str">
        <f t="shared" si="3432"/>
        <v/>
      </c>
      <c r="EH200" s="71" t="str">
        <f t="shared" si="3432"/>
        <v/>
      </c>
      <c r="EI200" s="71" t="str">
        <f t="shared" si="3432"/>
        <v/>
      </c>
      <c r="EJ200" s="71" t="str">
        <f t="shared" si="3432"/>
        <v/>
      </c>
      <c r="EK200" s="71" t="str">
        <f t="shared" si="3432"/>
        <v/>
      </c>
      <c r="EL200" s="71" t="str">
        <f t="shared" si="3432"/>
        <v/>
      </c>
      <c r="EM200" s="71" t="str">
        <f t="shared" si="3432"/>
        <v/>
      </c>
      <c r="EN200" s="71" t="str">
        <f t="shared" si="3432"/>
        <v/>
      </c>
      <c r="EO200" s="71" t="str">
        <f t="shared" si="3432"/>
        <v/>
      </c>
      <c r="EP200" s="71" t="str">
        <f t="shared" si="3432"/>
        <v/>
      </c>
      <c r="EQ200" s="71" t="str">
        <f t="shared" si="3432"/>
        <v/>
      </c>
      <c r="ER200" s="71" t="str">
        <f t="shared" si="3432"/>
        <v/>
      </c>
      <c r="ES200" s="71" t="str">
        <f t="shared" si="3432"/>
        <v/>
      </c>
      <c r="ET200" s="71" t="str">
        <f t="shared" si="3432"/>
        <v/>
      </c>
      <c r="EU200" s="71" t="str">
        <f t="shared" si="3432"/>
        <v/>
      </c>
      <c r="EV200" s="71" t="str">
        <f t="shared" si="3432"/>
        <v/>
      </c>
      <c r="EW200" s="71" t="str">
        <f t="shared" si="3432"/>
        <v/>
      </c>
      <c r="EX200" s="71" t="str">
        <f t="shared" si="3432"/>
        <v/>
      </c>
      <c r="EY200" s="71" t="str">
        <f t="shared" si="3432"/>
        <v/>
      </c>
      <c r="EZ200" s="71" t="str">
        <f t="shared" si="3432"/>
        <v/>
      </c>
      <c r="FA200" s="71" t="str">
        <f t="shared" si="3432"/>
        <v/>
      </c>
      <c r="FB200" s="71" t="str">
        <f t="shared" si="3432"/>
        <v/>
      </c>
      <c r="FC200" s="71" t="str">
        <f t="shared" si="3432"/>
        <v/>
      </c>
      <c r="FD200" s="71" t="str">
        <f t="shared" si="3432"/>
        <v/>
      </c>
      <c r="FE200" s="71" t="str">
        <f t="shared" si="3432"/>
        <v/>
      </c>
      <c r="FF200" s="71" t="str">
        <f t="shared" si="3432"/>
        <v/>
      </c>
      <c r="FG200" s="71" t="str">
        <f t="shared" si="3432"/>
        <v/>
      </c>
      <c r="FH200" s="71" t="str">
        <f t="shared" si="3432"/>
        <v/>
      </c>
      <c r="FI200" s="71" t="str">
        <f t="shared" si="3432"/>
        <v/>
      </c>
      <c r="FJ200" s="71" t="str">
        <f t="shared" si="3432"/>
        <v/>
      </c>
      <c r="FK200" s="71" t="str">
        <f t="shared" si="3432"/>
        <v/>
      </c>
      <c r="FL200" s="71" t="str">
        <f t="shared" si="3432"/>
        <v/>
      </c>
      <c r="FM200" s="71" t="str">
        <f t="shared" si="3432"/>
        <v/>
      </c>
      <c r="FN200" s="71" t="str">
        <f t="shared" ref="FN200:FS200" si="3433">IF(CH200="","","|n"&amp;FN$2&amp;"+"&amp;CH200&amp;FN$1)</f>
        <v/>
      </c>
      <c r="FO200" s="71" t="str">
        <f t="shared" si="3433"/>
        <v/>
      </c>
      <c r="FP200" s="71" t="str">
        <f t="shared" si="3433"/>
        <v/>
      </c>
      <c r="FQ200" s="71" t="str">
        <f t="shared" si="3433"/>
        <v/>
      </c>
      <c r="FR200" s="71" t="str">
        <f t="shared" si="3433"/>
        <v/>
      </c>
      <c r="FS200" s="71" t="str">
        <f t="shared" si="3433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265&amp;CR$1&amp;")"</f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4">IF(V201="","","|n"&amp;DB$2&amp;"+"&amp;V201&amp;DB$1)</f>
        <v/>
      </c>
      <c r="DC201" s="71" t="str">
        <f t="shared" si="3434"/>
        <v/>
      </c>
      <c r="DD201" s="71" t="str">
        <f t="shared" si="3434"/>
        <v/>
      </c>
      <c r="DE201" s="71" t="str">
        <f t="shared" si="3434"/>
        <v/>
      </c>
      <c r="DF201" s="71" t="str">
        <f t="shared" si="3434"/>
        <v/>
      </c>
      <c r="DG201" s="71" t="str">
        <f t="shared" si="3434"/>
        <v/>
      </c>
      <c r="DH201" s="71" t="str">
        <f t="shared" si="3434"/>
        <v/>
      </c>
      <c r="DI201" s="71" t="str">
        <f t="shared" si="3434"/>
        <v/>
      </c>
      <c r="DJ201" s="71" t="str">
        <f t="shared" si="3434"/>
        <v/>
      </c>
      <c r="DK201" s="71" t="str">
        <f t="shared" si="3434"/>
        <v/>
      </c>
      <c r="DL201" s="71" t="str">
        <f t="shared" si="3434"/>
        <v/>
      </c>
      <c r="DM201" s="71" t="str">
        <f t="shared" si="3434"/>
        <v/>
      </c>
      <c r="DN201" s="71" t="str">
        <f t="shared" si="3434"/>
        <v/>
      </c>
      <c r="DO201" s="71" t="str">
        <f t="shared" si="3434"/>
        <v/>
      </c>
      <c r="DP201" s="71" t="str">
        <f t="shared" si="3434"/>
        <v/>
      </c>
      <c r="DQ201" s="71" t="str">
        <f t="shared" si="3434"/>
        <v/>
      </c>
      <c r="DR201" s="71" t="str">
        <f t="shared" si="3434"/>
        <v/>
      </c>
      <c r="DS201" s="71" t="str">
        <f t="shared" si="3434"/>
        <v/>
      </c>
      <c r="DT201" s="71" t="str">
        <f t="shared" si="3434"/>
        <v/>
      </c>
      <c r="DU201" s="71" t="str">
        <f t="shared" si="3434"/>
        <v/>
      </c>
      <c r="DV201" s="71" t="str">
        <f t="shared" si="3434"/>
        <v/>
      </c>
      <c r="DW201" s="71" t="str">
        <f t="shared" si="3434"/>
        <v/>
      </c>
      <c r="DX201" s="71" t="str">
        <f t="shared" si="3434"/>
        <v/>
      </c>
      <c r="DY201" s="71" t="str">
        <f t="shared" si="3434"/>
        <v/>
      </c>
      <c r="DZ201" s="71" t="str">
        <f t="shared" si="3434"/>
        <v/>
      </c>
      <c r="EA201" s="71" t="str">
        <f t="shared" si="3434"/>
        <v/>
      </c>
      <c r="EB201" s="71" t="str">
        <f t="shared" si="3434"/>
        <v/>
      </c>
      <c r="EC201" s="71" t="str">
        <f t="shared" si="3434"/>
        <v/>
      </c>
      <c r="ED201" s="71" t="str">
        <f t="shared" si="3434"/>
        <v/>
      </c>
      <c r="EE201" s="71" t="str">
        <f t="shared" si="3434"/>
        <v/>
      </c>
      <c r="EF201" s="71" t="str">
        <f t="shared" si="3434"/>
        <v/>
      </c>
      <c r="EG201" s="71" t="str">
        <f t="shared" si="3434"/>
        <v/>
      </c>
      <c r="EH201" s="71" t="str">
        <f t="shared" si="3434"/>
        <v/>
      </c>
      <c r="EI201" s="71" t="str">
        <f t="shared" si="3434"/>
        <v/>
      </c>
      <c r="EJ201" s="71" t="str">
        <f t="shared" si="3434"/>
        <v/>
      </c>
      <c r="EK201" s="71" t="str">
        <f t="shared" si="3434"/>
        <v/>
      </c>
      <c r="EL201" s="71" t="str">
        <f t="shared" si="3434"/>
        <v/>
      </c>
      <c r="EM201" s="71" t="str">
        <f t="shared" si="3434"/>
        <v/>
      </c>
      <c r="EN201" s="71" t="str">
        <f t="shared" si="3434"/>
        <v/>
      </c>
      <c r="EO201" s="71" t="str">
        <f t="shared" si="3434"/>
        <v/>
      </c>
      <c r="EP201" s="71" t="str">
        <f t="shared" si="3434"/>
        <v/>
      </c>
      <c r="EQ201" s="71" t="str">
        <f t="shared" si="3434"/>
        <v/>
      </c>
      <c r="ER201" s="71" t="str">
        <f t="shared" si="3434"/>
        <v/>
      </c>
      <c r="ES201" s="71" t="str">
        <f t="shared" si="3434"/>
        <v/>
      </c>
      <c r="ET201" s="71" t="str">
        <f t="shared" si="3434"/>
        <v/>
      </c>
      <c r="EU201" s="71" t="str">
        <f t="shared" si="3434"/>
        <v/>
      </c>
      <c r="EV201" s="71" t="str">
        <f t="shared" si="3434"/>
        <v/>
      </c>
      <c r="EW201" s="71" t="str">
        <f t="shared" si="3434"/>
        <v/>
      </c>
      <c r="EX201" s="71" t="str">
        <f t="shared" si="3434"/>
        <v/>
      </c>
      <c r="EY201" s="71" t="str">
        <f t="shared" si="3434"/>
        <v/>
      </c>
      <c r="EZ201" s="71" t="str">
        <f t="shared" si="3434"/>
        <v/>
      </c>
      <c r="FA201" s="71" t="str">
        <f t="shared" si="3434"/>
        <v/>
      </c>
      <c r="FB201" s="71" t="str">
        <f t="shared" si="3434"/>
        <v/>
      </c>
      <c r="FC201" s="71" t="str">
        <f t="shared" si="3434"/>
        <v/>
      </c>
      <c r="FD201" s="71" t="str">
        <f t="shared" si="3434"/>
        <v/>
      </c>
      <c r="FE201" s="71" t="str">
        <f t="shared" si="3434"/>
        <v/>
      </c>
      <c r="FF201" s="71" t="str">
        <f t="shared" si="3434"/>
        <v/>
      </c>
      <c r="FG201" s="71" t="str">
        <f t="shared" si="3434"/>
        <v/>
      </c>
      <c r="FH201" s="71" t="str">
        <f t="shared" si="3434"/>
        <v/>
      </c>
      <c r="FI201" s="71" t="str">
        <f t="shared" si="3434"/>
        <v/>
      </c>
      <c r="FJ201" s="71" t="str">
        <f t="shared" si="3434"/>
        <v/>
      </c>
      <c r="FK201" s="71" t="str">
        <f t="shared" si="3434"/>
        <v/>
      </c>
      <c r="FL201" s="71" t="str">
        <f t="shared" si="3434"/>
        <v/>
      </c>
      <c r="FM201" s="71" t="str">
        <f t="shared" si="3434"/>
        <v/>
      </c>
      <c r="FN201" s="71" t="str">
        <f t="shared" ref="FN201:FS202" si="3435">IF(CH201="","","|n"&amp;FN$2&amp;"+"&amp;CH201&amp;FN$1)</f>
        <v/>
      </c>
      <c r="FO201" s="71" t="str">
        <f t="shared" si="3435"/>
        <v/>
      </c>
      <c r="FP201" s="71" t="str">
        <f t="shared" si="3435"/>
        <v/>
      </c>
      <c r="FQ201" s="71" t="str">
        <f t="shared" si="3435"/>
        <v/>
      </c>
      <c r="FR201" s="71" t="str">
        <f t="shared" si="3435"/>
        <v/>
      </c>
      <c r="FS201" s="71" t="str">
        <f t="shared" si="3435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6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7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8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39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266&amp;CR$1&amp;")"</f>
        <v>InitEquipData('IN30',,"",,,,,'','','','','','',"ReplaceableTextures\\CommandButtons\\BTN010.blp")</v>
      </c>
      <c r="CU202" s="95" t="str">
        <f t="shared" ref="CU202:CU204" si="344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1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4"/>
        <v/>
      </c>
      <c r="DC202" s="71" t="str">
        <f t="shared" si="3434"/>
        <v/>
      </c>
      <c r="DD202" s="71" t="str">
        <f t="shared" si="3434"/>
        <v/>
      </c>
      <c r="DE202" s="71" t="str">
        <f t="shared" si="3434"/>
        <v/>
      </c>
      <c r="DF202" s="71" t="str">
        <f t="shared" si="3434"/>
        <v/>
      </c>
      <c r="DG202" s="71" t="str">
        <f t="shared" si="3434"/>
        <v/>
      </c>
      <c r="DH202" s="71" t="str">
        <f t="shared" si="3434"/>
        <v/>
      </c>
      <c r="DI202" s="71" t="str">
        <f t="shared" si="3434"/>
        <v/>
      </c>
      <c r="DJ202" s="71" t="str">
        <f t="shared" si="3434"/>
        <v/>
      </c>
      <c r="DK202" s="71" t="str">
        <f t="shared" si="3434"/>
        <v/>
      </c>
      <c r="DL202" s="71" t="str">
        <f t="shared" si="3434"/>
        <v/>
      </c>
      <c r="DM202" s="71" t="str">
        <f t="shared" si="3434"/>
        <v/>
      </c>
      <c r="DN202" s="71" t="str">
        <f t="shared" si="3434"/>
        <v/>
      </c>
      <c r="DO202" s="71" t="str">
        <f t="shared" si="3434"/>
        <v/>
      </c>
      <c r="DP202" s="71" t="str">
        <f t="shared" si="3434"/>
        <v/>
      </c>
      <c r="DQ202" s="71" t="str">
        <f t="shared" si="3434"/>
        <v/>
      </c>
      <c r="DR202" s="71" t="str">
        <f t="shared" si="3434"/>
        <v/>
      </c>
      <c r="DS202" s="71" t="str">
        <f t="shared" si="3434"/>
        <v/>
      </c>
      <c r="DT202" s="71" t="str">
        <f t="shared" si="3434"/>
        <v/>
      </c>
      <c r="DU202" s="71" t="str">
        <f t="shared" si="3434"/>
        <v/>
      </c>
      <c r="DV202" s="71" t="str">
        <f t="shared" si="3434"/>
        <v/>
      </c>
      <c r="DW202" s="71" t="str">
        <f t="shared" si="3434"/>
        <v/>
      </c>
      <c r="DX202" s="71" t="str">
        <f t="shared" si="3434"/>
        <v/>
      </c>
      <c r="DY202" s="71" t="str">
        <f t="shared" si="3434"/>
        <v/>
      </c>
      <c r="DZ202" s="71" t="str">
        <f t="shared" si="3434"/>
        <v/>
      </c>
      <c r="EA202" s="71" t="str">
        <f t="shared" si="3434"/>
        <v/>
      </c>
      <c r="EB202" s="71" t="str">
        <f t="shared" si="3434"/>
        <v/>
      </c>
      <c r="EC202" s="71" t="str">
        <f t="shared" si="3434"/>
        <v/>
      </c>
      <c r="ED202" s="71" t="str">
        <f t="shared" si="3434"/>
        <v/>
      </c>
      <c r="EE202" s="71" t="str">
        <f t="shared" si="3434"/>
        <v/>
      </c>
      <c r="EF202" s="71" t="str">
        <f t="shared" si="3434"/>
        <v/>
      </c>
      <c r="EG202" s="71" t="str">
        <f t="shared" si="3434"/>
        <v/>
      </c>
      <c r="EH202" s="71" t="str">
        <f t="shared" si="3434"/>
        <v/>
      </c>
      <c r="EI202" s="71" t="str">
        <f t="shared" si="3434"/>
        <v/>
      </c>
      <c r="EJ202" s="71" t="str">
        <f t="shared" si="3434"/>
        <v/>
      </c>
      <c r="EK202" s="71" t="str">
        <f t="shared" si="3434"/>
        <v/>
      </c>
      <c r="EL202" s="71" t="str">
        <f t="shared" si="3434"/>
        <v/>
      </c>
      <c r="EM202" s="71" t="str">
        <f t="shared" si="3434"/>
        <v/>
      </c>
      <c r="EN202" s="71" t="str">
        <f t="shared" si="3434"/>
        <v/>
      </c>
      <c r="EO202" s="71" t="str">
        <f t="shared" si="3434"/>
        <v/>
      </c>
      <c r="EP202" s="71" t="str">
        <f t="shared" si="3434"/>
        <v/>
      </c>
      <c r="EQ202" s="71" t="str">
        <f t="shared" si="3434"/>
        <v/>
      </c>
      <c r="ER202" s="71" t="str">
        <f t="shared" si="3434"/>
        <v/>
      </c>
      <c r="ES202" s="71" t="str">
        <f t="shared" si="3434"/>
        <v/>
      </c>
      <c r="ET202" s="71" t="str">
        <f t="shared" si="3434"/>
        <v/>
      </c>
      <c r="EU202" s="71" t="str">
        <f t="shared" si="3434"/>
        <v/>
      </c>
      <c r="EV202" s="71" t="str">
        <f t="shared" si="3434"/>
        <v/>
      </c>
      <c r="EW202" s="71" t="str">
        <f t="shared" si="3434"/>
        <v/>
      </c>
      <c r="EX202" s="71" t="str">
        <f t="shared" si="3434"/>
        <v/>
      </c>
      <c r="EY202" s="71" t="str">
        <f t="shared" si="3434"/>
        <v/>
      </c>
      <c r="EZ202" s="71" t="str">
        <f t="shared" si="3434"/>
        <v/>
      </c>
      <c r="FA202" s="71" t="str">
        <f t="shared" si="3434"/>
        <v/>
      </c>
      <c r="FB202" s="71" t="str">
        <f t="shared" si="3434"/>
        <v/>
      </c>
      <c r="FC202" s="71" t="str">
        <f t="shared" si="3434"/>
        <v/>
      </c>
      <c r="FD202" s="71" t="str">
        <f t="shared" si="3434"/>
        <v/>
      </c>
      <c r="FE202" s="71" t="str">
        <f t="shared" si="3434"/>
        <v/>
      </c>
      <c r="FF202" s="71" t="str">
        <f t="shared" si="3434"/>
        <v/>
      </c>
      <c r="FG202" s="71" t="str">
        <f t="shared" si="3434"/>
        <v/>
      </c>
      <c r="FH202" s="71" t="str">
        <f t="shared" si="3434"/>
        <v/>
      </c>
      <c r="FI202" s="71" t="str">
        <f t="shared" si="3434"/>
        <v/>
      </c>
      <c r="FJ202" s="71" t="str">
        <f t="shared" si="3434"/>
        <v/>
      </c>
      <c r="FK202" s="71" t="str">
        <f t="shared" si="3434"/>
        <v/>
      </c>
      <c r="FL202" s="71" t="str">
        <f t="shared" si="3434"/>
        <v/>
      </c>
      <c r="FM202" s="71" t="str">
        <f t="shared" si="3434"/>
        <v/>
      </c>
      <c r="FN202" s="71" t="str">
        <f t="shared" si="3435"/>
        <v/>
      </c>
      <c r="FO202" s="71" t="str">
        <f t="shared" si="3435"/>
        <v/>
      </c>
      <c r="FP202" s="71" t="str">
        <f t="shared" si="3435"/>
        <v/>
      </c>
      <c r="FQ202" s="71" t="str">
        <f t="shared" si="3435"/>
        <v/>
      </c>
      <c r="FR202" s="71" t="str">
        <f t="shared" si="3435"/>
        <v/>
      </c>
      <c r="FS202" s="71" t="str">
        <f t="shared" si="3435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6"/>
        <v>InitUnitState('IN31',,,,,,,,,,)</v>
      </c>
      <c r="CO203" s="70" t="str">
        <f t="shared" si="3437"/>
        <v>InitUnitNormal('IN31',,,,,,,,,,)</v>
      </c>
      <c r="CP203" s="70" t="str">
        <f t="shared" si="3438"/>
        <v>InitUnitMagic('IN31',,,,,,,,,,)</v>
      </c>
      <c r="CQ203" s="70" t="str">
        <f t="shared" si="3439"/>
        <v>InitUnitAdd('IN31',,,,,,,,,,)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267&amp;CR$1&amp;")"</f>
        <v>InitEquipData('IN31',,"",,,,,'','','','','','',"ReplaceableTextures\\CommandButtons\\BTN011.blp")</v>
      </c>
      <c r="CU203" s="95" t="str">
        <f t="shared" si="3440"/>
        <v>|n</v>
      </c>
      <c r="CV203" s="61" t="str">
        <f t="shared" si="3441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2">IF(V203="","","|n"&amp;DB$2&amp;"+"&amp;V203&amp;DB$1)</f>
        <v/>
      </c>
      <c r="DC203" s="71" t="str">
        <f t="shared" ref="DC203:DC204" si="3443">IF(W203="","","|n"&amp;DC$2&amp;"+"&amp;W203&amp;DC$1)</f>
        <v/>
      </c>
      <c r="DD203" s="71" t="str">
        <f t="shared" ref="DD203:DD204" si="3444">IF(X203="","","|n"&amp;DD$2&amp;"+"&amp;X203&amp;DD$1)</f>
        <v/>
      </c>
      <c r="DE203" s="71" t="str">
        <f t="shared" ref="DE203:DE204" si="3445">IF(Y203="","","|n"&amp;DE$2&amp;"+"&amp;Y203&amp;DE$1)</f>
        <v/>
      </c>
      <c r="DF203" s="71" t="str">
        <f t="shared" ref="DF203:DF204" si="3446">IF(Z203="","","|n"&amp;DF$2&amp;"+"&amp;Z203&amp;DF$1)</f>
        <v/>
      </c>
      <c r="DG203" s="71" t="str">
        <f t="shared" ref="DG203:DG204" si="3447">IF(AA203="","","|n"&amp;DG$2&amp;"+"&amp;AA203&amp;DG$1)</f>
        <v/>
      </c>
      <c r="DH203" s="71" t="str">
        <f t="shared" ref="DH203:DH204" si="3448">IF(AB203="","","|n"&amp;DH$2&amp;"+"&amp;AB203&amp;DH$1)</f>
        <v/>
      </c>
      <c r="DI203" s="71" t="str">
        <f t="shared" ref="DI203:DI204" si="3449">IF(AC203="","","|n"&amp;DI$2&amp;"+"&amp;AC203&amp;DI$1)</f>
        <v/>
      </c>
      <c r="DJ203" s="71" t="str">
        <f t="shared" ref="DJ203:DJ204" si="3450">IF(AD203="","","|n"&amp;DJ$2&amp;"+"&amp;AD203&amp;DJ$1)</f>
        <v/>
      </c>
      <c r="DK203" s="71" t="str">
        <f t="shared" ref="DK203:DK204" si="3451">IF(AE203="","","|n"&amp;DK$2&amp;"+"&amp;AE203&amp;DK$1)</f>
        <v/>
      </c>
      <c r="DL203" s="71" t="str">
        <f t="shared" ref="DL203:DL204" si="3452">IF(AF203="","","|n"&amp;DL$2&amp;"+"&amp;AF203&amp;DL$1)</f>
        <v/>
      </c>
      <c r="DM203" s="71" t="str">
        <f t="shared" ref="DM203:DM204" si="3453">IF(AG203="","","|n"&amp;DM$2&amp;"+"&amp;AG203&amp;DM$1)</f>
        <v/>
      </c>
      <c r="DN203" s="71" t="str">
        <f t="shared" ref="DN203:DN204" si="3454">IF(AH203="","","|n"&amp;DN$2&amp;"+"&amp;AH203&amp;DN$1)</f>
        <v/>
      </c>
      <c r="DO203" s="71" t="str">
        <f t="shared" ref="DO203:DO204" si="3455">IF(AI203="","","|n"&amp;DO$2&amp;"+"&amp;AI203&amp;DO$1)</f>
        <v/>
      </c>
      <c r="DP203" s="71" t="str">
        <f t="shared" ref="DP203:DP204" si="3456">IF(AJ203="","","|n"&amp;DP$2&amp;"+"&amp;AJ203&amp;DP$1)</f>
        <v/>
      </c>
      <c r="DQ203" s="71" t="str">
        <f t="shared" ref="DQ203:DQ204" si="3457">IF(AK203="","","|n"&amp;DQ$2&amp;"+"&amp;AK203&amp;DQ$1)</f>
        <v/>
      </c>
      <c r="DR203" s="71" t="str">
        <f t="shared" ref="DR203:DR204" si="3458">IF(AL203="","","|n"&amp;DR$2&amp;"+"&amp;AL203&amp;DR$1)</f>
        <v/>
      </c>
      <c r="DS203" s="71" t="str">
        <f t="shared" ref="DS203:DS204" si="3459">IF(AM203="","","|n"&amp;DS$2&amp;"+"&amp;AM203&amp;DS$1)</f>
        <v/>
      </c>
      <c r="DT203" s="71" t="str">
        <f t="shared" ref="DT203:DT204" si="3460">IF(AN203="","","|n"&amp;DT$2&amp;"+"&amp;AN203&amp;DT$1)</f>
        <v/>
      </c>
      <c r="DU203" s="71" t="str">
        <f t="shared" ref="DU203:DU204" si="3461">IF(AO203="","","|n"&amp;DU$2&amp;"+"&amp;AO203&amp;DU$1)</f>
        <v/>
      </c>
      <c r="DV203" s="71" t="str">
        <f t="shared" ref="DV203:DV204" si="3462">IF(AP203="","","|n"&amp;DV$2&amp;"+"&amp;AP203&amp;DV$1)</f>
        <v/>
      </c>
      <c r="DW203" s="71" t="str">
        <f t="shared" ref="DW203:DW204" si="3463">IF(AQ203="","","|n"&amp;DW$2&amp;"+"&amp;AQ203&amp;DW$1)</f>
        <v/>
      </c>
      <c r="DX203" s="71" t="str">
        <f t="shared" ref="DX203:DX204" si="3464">IF(AR203="","","|n"&amp;DX$2&amp;"+"&amp;AR203&amp;DX$1)</f>
        <v/>
      </c>
      <c r="DY203" s="71" t="str">
        <f t="shared" ref="DY203:DY204" si="3465">IF(AS203="","","|n"&amp;DY$2&amp;"+"&amp;AS203&amp;DY$1)</f>
        <v/>
      </c>
      <c r="DZ203" s="71" t="str">
        <f t="shared" ref="DZ203:DZ204" si="3466">IF(AT203="","","|n"&amp;DZ$2&amp;"+"&amp;AT203&amp;DZ$1)</f>
        <v/>
      </c>
      <c r="EA203" s="71" t="str">
        <f t="shared" ref="EA203:EA204" si="3467">IF(AU203="","","|n"&amp;EA$2&amp;"+"&amp;AU203&amp;EA$1)</f>
        <v/>
      </c>
      <c r="EB203" s="71" t="str">
        <f t="shared" ref="EB203:EB204" si="3468">IF(AV203="","","|n"&amp;EB$2&amp;"+"&amp;AV203&amp;EB$1)</f>
        <v/>
      </c>
      <c r="EC203" s="71" t="str">
        <f t="shared" ref="EC203:EC204" si="3469">IF(AW203="","","|n"&amp;EC$2&amp;"+"&amp;AW203&amp;EC$1)</f>
        <v/>
      </c>
      <c r="ED203" s="71" t="str">
        <f t="shared" ref="ED203:ED204" si="3470">IF(AX203="","","|n"&amp;ED$2&amp;"+"&amp;AX203&amp;ED$1)</f>
        <v/>
      </c>
      <c r="EE203" s="71" t="str">
        <f t="shared" ref="EE203:EE204" si="3471">IF(AY203="","","|n"&amp;EE$2&amp;"+"&amp;AY203&amp;EE$1)</f>
        <v/>
      </c>
      <c r="EF203" s="71" t="str">
        <f t="shared" ref="EF203:EF204" si="3472">IF(AZ203="","","|n"&amp;EF$2&amp;"+"&amp;AZ203&amp;EF$1)</f>
        <v/>
      </c>
      <c r="EG203" s="71" t="str">
        <f t="shared" ref="EG203:EG204" si="3473">IF(BA203="","","|n"&amp;EG$2&amp;"+"&amp;BA203&amp;EG$1)</f>
        <v/>
      </c>
      <c r="EH203" s="71" t="str">
        <f t="shared" ref="EH203:EH204" si="3474">IF(BB203="","","|n"&amp;EH$2&amp;"+"&amp;BB203&amp;EH$1)</f>
        <v/>
      </c>
      <c r="EI203" s="71" t="str">
        <f t="shared" ref="EI203:EI204" si="3475">IF(BC203="","","|n"&amp;EI$2&amp;"+"&amp;BC203&amp;EI$1)</f>
        <v/>
      </c>
      <c r="EJ203" s="71" t="str">
        <f t="shared" ref="EJ203:EJ204" si="3476">IF(BD203="","","|n"&amp;EJ$2&amp;"+"&amp;BD203&amp;EJ$1)</f>
        <v/>
      </c>
      <c r="EK203" s="71" t="str">
        <f t="shared" ref="EK203:EK204" si="3477">IF(BE203="","","|n"&amp;EK$2&amp;"+"&amp;BE203&amp;EK$1)</f>
        <v/>
      </c>
      <c r="EL203" s="71" t="str">
        <f t="shared" ref="EL203:EL204" si="3478">IF(BF203="","","|n"&amp;EL$2&amp;"+"&amp;BF203&amp;EL$1)</f>
        <v/>
      </c>
      <c r="EM203" s="71" t="str">
        <f t="shared" ref="EM203:EM204" si="3479">IF(BG203="","","|n"&amp;EM$2&amp;"+"&amp;BG203&amp;EM$1)</f>
        <v/>
      </c>
      <c r="EN203" s="71" t="str">
        <f t="shared" ref="EN203:EN204" si="3480">IF(BH203="","","|n"&amp;EN$2&amp;"+"&amp;BH203&amp;EN$1)</f>
        <v/>
      </c>
      <c r="EO203" s="71" t="str">
        <f t="shared" ref="EO203:EO204" si="3481">IF(BI203="","","|n"&amp;EO$2&amp;"+"&amp;BI203&amp;EO$1)</f>
        <v/>
      </c>
      <c r="EP203" s="71" t="str">
        <f t="shared" ref="EP203:EP204" si="3482">IF(BJ203="","","|n"&amp;EP$2&amp;"+"&amp;BJ203&amp;EP$1)</f>
        <v/>
      </c>
      <c r="EQ203" s="71" t="str">
        <f t="shared" ref="EQ203:EQ204" si="3483">IF(BK203="","","|n"&amp;EQ$2&amp;"+"&amp;BK203&amp;EQ$1)</f>
        <v/>
      </c>
      <c r="ER203" s="71" t="str">
        <f t="shared" ref="ER203:ER204" si="3484">IF(BL203="","","|n"&amp;ER$2&amp;"+"&amp;BL203&amp;ER$1)</f>
        <v/>
      </c>
      <c r="ES203" s="71" t="str">
        <f t="shared" ref="ES203:ES204" si="3485">IF(BM203="","","|n"&amp;ES$2&amp;"+"&amp;BM203&amp;ES$1)</f>
        <v/>
      </c>
      <c r="ET203" s="71" t="str">
        <f t="shared" ref="ET203:ET204" si="3486">IF(BN203="","","|n"&amp;ET$2&amp;"+"&amp;BN203&amp;ET$1)</f>
        <v/>
      </c>
      <c r="EU203" s="71" t="str">
        <f t="shared" ref="EU203:EU204" si="3487">IF(BO203="","","|n"&amp;EU$2&amp;"+"&amp;BO203&amp;EU$1)</f>
        <v/>
      </c>
      <c r="EV203" s="71" t="str">
        <f t="shared" ref="EV203:EV204" si="3488">IF(BP203="","","|n"&amp;EV$2&amp;"+"&amp;BP203&amp;EV$1)</f>
        <v/>
      </c>
      <c r="EW203" s="71" t="str">
        <f t="shared" ref="EW203:EW204" si="3489">IF(BQ203="","","|n"&amp;EW$2&amp;"+"&amp;BQ203&amp;EW$1)</f>
        <v/>
      </c>
      <c r="EX203" s="71" t="str">
        <f t="shared" ref="EX203:EX204" si="3490">IF(BR203="","","|n"&amp;EX$2&amp;"+"&amp;BR203&amp;EX$1)</f>
        <v/>
      </c>
      <c r="EY203" s="71" t="str">
        <f t="shared" ref="EY203:EY204" si="3491">IF(BS203="","","|n"&amp;EY$2&amp;"+"&amp;BS203&amp;EY$1)</f>
        <v/>
      </c>
      <c r="EZ203" s="71" t="str">
        <f t="shared" ref="EZ203:EZ204" si="3492">IF(BT203="","","|n"&amp;EZ$2&amp;"+"&amp;BT203&amp;EZ$1)</f>
        <v/>
      </c>
      <c r="FA203" s="71" t="str">
        <f t="shared" ref="FA203:FA204" si="3493">IF(BU203="","","|n"&amp;FA$2&amp;"+"&amp;BU203&amp;FA$1)</f>
        <v/>
      </c>
      <c r="FB203" s="71" t="str">
        <f t="shared" ref="FB203:FB204" si="3494">IF(BV203="","","|n"&amp;FB$2&amp;"+"&amp;BV203&amp;FB$1)</f>
        <v/>
      </c>
      <c r="FC203" s="71" t="str">
        <f t="shared" ref="FC203:FC204" si="3495">IF(BW203="","","|n"&amp;FC$2&amp;"+"&amp;BW203&amp;FC$1)</f>
        <v/>
      </c>
      <c r="FD203" s="71" t="str">
        <f t="shared" ref="FD203:FD204" si="3496">IF(BX203="","","|n"&amp;FD$2&amp;"+"&amp;BX203&amp;FD$1)</f>
        <v/>
      </c>
      <c r="FE203" s="71" t="str">
        <f t="shared" ref="FE203:FE204" si="3497">IF(BY203="","","|n"&amp;FE$2&amp;"+"&amp;BY203&amp;FE$1)</f>
        <v/>
      </c>
      <c r="FF203" s="71" t="str">
        <f t="shared" ref="FF203:FF204" si="3498">IF(BZ203="","","|n"&amp;FF$2&amp;"+"&amp;BZ203&amp;FF$1)</f>
        <v/>
      </c>
      <c r="FG203" s="71" t="str">
        <f t="shared" ref="FG203:FG204" si="3499">IF(CA203="","","|n"&amp;FG$2&amp;"+"&amp;CA203&amp;FG$1)</f>
        <v/>
      </c>
      <c r="FH203" s="71" t="str">
        <f t="shared" ref="FH203:FH204" si="3500">IF(CB203="","","|n"&amp;FH$2&amp;"+"&amp;CB203&amp;FH$1)</f>
        <v/>
      </c>
      <c r="FI203" s="71" t="str">
        <f t="shared" ref="FI203:FI204" si="3501">IF(CC203="","","|n"&amp;FI$2&amp;"+"&amp;CC203&amp;FI$1)</f>
        <v/>
      </c>
      <c r="FJ203" s="71" t="str">
        <f t="shared" ref="FJ203:FJ204" si="3502">IF(CD203="","","|n"&amp;FJ$2&amp;"+"&amp;CD203&amp;FJ$1)</f>
        <v/>
      </c>
      <c r="FK203" s="71" t="str">
        <f t="shared" ref="FK203:FK204" si="3503">IF(CE203="","","|n"&amp;FK$2&amp;"+"&amp;CE203&amp;FK$1)</f>
        <v/>
      </c>
      <c r="FL203" s="71" t="str">
        <f t="shared" ref="FL203:FL204" si="3504">IF(CF203="","","|n"&amp;FL$2&amp;"+"&amp;CF203&amp;FL$1)</f>
        <v/>
      </c>
      <c r="FM203" s="71" t="str">
        <f t="shared" ref="FM203:FM204" si="3505">IF(CG203="","","|n"&amp;FM$2&amp;"+"&amp;CG203&amp;FM$1)</f>
        <v/>
      </c>
      <c r="FN203" s="71" t="str">
        <f t="shared" ref="FN203:FN204" si="3506">IF(CH203="","","|n"&amp;FN$2&amp;"+"&amp;CH203&amp;FN$1)</f>
        <v/>
      </c>
      <c r="FO203" s="71" t="str">
        <f t="shared" ref="FO203:FO204" si="3507">IF(CI203="","","|n"&amp;FO$2&amp;"+"&amp;CI203&amp;FO$1)</f>
        <v/>
      </c>
      <c r="FP203" s="71" t="str">
        <f t="shared" ref="FP203:FP204" si="3508">IF(CJ203="","","|n"&amp;FP$2&amp;"+"&amp;CJ203&amp;FP$1)</f>
        <v/>
      </c>
      <c r="FQ203" s="71" t="str">
        <f t="shared" ref="FQ203:FQ204" si="3509">IF(CK203="","","|n"&amp;FQ$2&amp;"+"&amp;CK203&amp;FQ$1)</f>
        <v/>
      </c>
      <c r="FR203" s="71" t="str">
        <f t="shared" ref="FR203:FR204" si="3510">IF(CL203="","","|n"&amp;FR$2&amp;"+"&amp;CL203&amp;FR$1)</f>
        <v/>
      </c>
      <c r="FS203" s="71" t="str">
        <f t="shared" ref="FS203:FS204" si="3511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6"/>
        <v>InitUnitState('IN32',,,,,,,,,,)</v>
      </c>
      <c r="CO204" s="70" t="str">
        <f t="shared" si="3437"/>
        <v>InitUnitNormal('IN32',,,,,,,,,,)</v>
      </c>
      <c r="CP204" s="70" t="str">
        <f t="shared" si="3438"/>
        <v>InitUnitMagic('IN32',,,,,,,,,,)</v>
      </c>
      <c r="CQ204" s="70" t="str">
        <f t="shared" si="3439"/>
        <v>InitUnitAdd('IN32',,,,,,,,,,)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268&amp;CR$1&amp;")"</f>
        <v>InitEquipData('IN32',,"",,,,,'','','','','','',"ReplaceableTextures\\CommandButtons\\BTNIS11.blp")</v>
      </c>
      <c r="CU204" s="95" t="str">
        <f t="shared" si="3440"/>
        <v>|n</v>
      </c>
      <c r="CV204" s="61" t="str">
        <f t="shared" si="3441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2"/>
        <v/>
      </c>
      <c r="DC204" s="71" t="str">
        <f t="shared" si="3443"/>
        <v/>
      </c>
      <c r="DD204" s="71" t="str">
        <f t="shared" si="3444"/>
        <v/>
      </c>
      <c r="DE204" s="71" t="str">
        <f t="shared" si="3445"/>
        <v/>
      </c>
      <c r="DF204" s="71" t="str">
        <f t="shared" si="3446"/>
        <v/>
      </c>
      <c r="DG204" s="71" t="str">
        <f t="shared" si="3447"/>
        <v/>
      </c>
      <c r="DH204" s="71" t="str">
        <f t="shared" si="3448"/>
        <v/>
      </c>
      <c r="DI204" s="71" t="str">
        <f t="shared" si="3449"/>
        <v/>
      </c>
      <c r="DJ204" s="71" t="str">
        <f t="shared" si="3450"/>
        <v/>
      </c>
      <c r="DK204" s="71" t="str">
        <f t="shared" si="3451"/>
        <v/>
      </c>
      <c r="DL204" s="71" t="str">
        <f t="shared" si="3452"/>
        <v/>
      </c>
      <c r="DM204" s="71" t="str">
        <f t="shared" si="3453"/>
        <v/>
      </c>
      <c r="DN204" s="71" t="str">
        <f t="shared" si="3454"/>
        <v/>
      </c>
      <c r="DO204" s="71" t="str">
        <f t="shared" si="3455"/>
        <v/>
      </c>
      <c r="DP204" s="71" t="str">
        <f t="shared" si="3456"/>
        <v/>
      </c>
      <c r="DQ204" s="71" t="str">
        <f t="shared" si="3457"/>
        <v/>
      </c>
      <c r="DR204" s="71" t="str">
        <f t="shared" si="3458"/>
        <v/>
      </c>
      <c r="DS204" s="71" t="str">
        <f t="shared" si="3459"/>
        <v/>
      </c>
      <c r="DT204" s="71" t="str">
        <f t="shared" si="3460"/>
        <v/>
      </c>
      <c r="DU204" s="71" t="str">
        <f t="shared" si="3461"/>
        <v/>
      </c>
      <c r="DV204" s="71" t="str">
        <f t="shared" si="3462"/>
        <v/>
      </c>
      <c r="DW204" s="71" t="str">
        <f t="shared" si="3463"/>
        <v/>
      </c>
      <c r="DX204" s="71" t="str">
        <f t="shared" si="3464"/>
        <v/>
      </c>
      <c r="DY204" s="71" t="str">
        <f t="shared" si="3465"/>
        <v/>
      </c>
      <c r="DZ204" s="71" t="str">
        <f t="shared" si="3466"/>
        <v/>
      </c>
      <c r="EA204" s="71" t="str">
        <f t="shared" si="3467"/>
        <v/>
      </c>
      <c r="EB204" s="71" t="str">
        <f t="shared" si="3468"/>
        <v/>
      </c>
      <c r="EC204" s="71" t="str">
        <f t="shared" si="3469"/>
        <v/>
      </c>
      <c r="ED204" s="71" t="str">
        <f t="shared" si="3470"/>
        <v/>
      </c>
      <c r="EE204" s="71" t="str">
        <f t="shared" si="3471"/>
        <v/>
      </c>
      <c r="EF204" s="71" t="str">
        <f t="shared" si="3472"/>
        <v/>
      </c>
      <c r="EG204" s="71" t="str">
        <f t="shared" si="3473"/>
        <v/>
      </c>
      <c r="EH204" s="71" t="str">
        <f t="shared" si="3474"/>
        <v/>
      </c>
      <c r="EI204" s="71" t="str">
        <f t="shared" si="3475"/>
        <v/>
      </c>
      <c r="EJ204" s="71" t="str">
        <f t="shared" si="3476"/>
        <v/>
      </c>
      <c r="EK204" s="71" t="str">
        <f t="shared" si="3477"/>
        <v/>
      </c>
      <c r="EL204" s="71" t="str">
        <f t="shared" si="3478"/>
        <v/>
      </c>
      <c r="EM204" s="71" t="str">
        <f t="shared" si="3479"/>
        <v/>
      </c>
      <c r="EN204" s="71" t="str">
        <f t="shared" si="3480"/>
        <v/>
      </c>
      <c r="EO204" s="71" t="str">
        <f t="shared" si="3481"/>
        <v/>
      </c>
      <c r="EP204" s="71" t="str">
        <f t="shared" si="3482"/>
        <v/>
      </c>
      <c r="EQ204" s="71" t="str">
        <f t="shared" si="3483"/>
        <v/>
      </c>
      <c r="ER204" s="71" t="str">
        <f t="shared" si="3484"/>
        <v/>
      </c>
      <c r="ES204" s="71" t="str">
        <f t="shared" si="3485"/>
        <v/>
      </c>
      <c r="ET204" s="71" t="str">
        <f t="shared" si="3486"/>
        <v/>
      </c>
      <c r="EU204" s="71" t="str">
        <f t="shared" si="3487"/>
        <v/>
      </c>
      <c r="EV204" s="71" t="str">
        <f t="shared" si="3488"/>
        <v/>
      </c>
      <c r="EW204" s="71" t="str">
        <f t="shared" si="3489"/>
        <v/>
      </c>
      <c r="EX204" s="71" t="str">
        <f t="shared" si="3490"/>
        <v/>
      </c>
      <c r="EY204" s="71" t="str">
        <f t="shared" si="3491"/>
        <v/>
      </c>
      <c r="EZ204" s="71" t="str">
        <f t="shared" si="3492"/>
        <v/>
      </c>
      <c r="FA204" s="71" t="str">
        <f t="shared" si="3493"/>
        <v/>
      </c>
      <c r="FB204" s="71" t="str">
        <f t="shared" si="3494"/>
        <v/>
      </c>
      <c r="FC204" s="71" t="str">
        <f t="shared" si="3495"/>
        <v/>
      </c>
      <c r="FD204" s="71" t="str">
        <f t="shared" si="3496"/>
        <v/>
      </c>
      <c r="FE204" s="71" t="str">
        <f t="shared" si="3497"/>
        <v/>
      </c>
      <c r="FF204" s="71" t="str">
        <f t="shared" si="3498"/>
        <v/>
      </c>
      <c r="FG204" s="71" t="str">
        <f t="shared" si="3499"/>
        <v/>
      </c>
      <c r="FH204" s="71" t="str">
        <f t="shared" si="3500"/>
        <v/>
      </c>
      <c r="FI204" s="71" t="str">
        <f t="shared" si="3501"/>
        <v/>
      </c>
      <c r="FJ204" s="71" t="str">
        <f t="shared" si="3502"/>
        <v/>
      </c>
      <c r="FK204" s="71" t="str">
        <f t="shared" si="3503"/>
        <v/>
      </c>
      <c r="FL204" s="71" t="str">
        <f t="shared" si="3504"/>
        <v/>
      </c>
      <c r="FM204" s="71" t="str">
        <f t="shared" si="3505"/>
        <v/>
      </c>
      <c r="FN204" s="71" t="str">
        <f t="shared" si="3506"/>
        <v/>
      </c>
      <c r="FO204" s="71" t="str">
        <f t="shared" si="3507"/>
        <v/>
      </c>
      <c r="FP204" s="71" t="str">
        <f t="shared" si="3508"/>
        <v/>
      </c>
      <c r="FQ204" s="71" t="str">
        <f t="shared" si="3509"/>
        <v/>
      </c>
      <c r="FR204" s="71" t="str">
        <f t="shared" si="3510"/>
        <v/>
      </c>
      <c r="FS204" s="71" t="str">
        <f t="shared" si="3511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2">"ReplaceableTextures\\CommandButtons\\BTN"&amp;B205&amp;".blp"</f>
        <v>ReplaceableTextures\\CommandButtons\\BTNIN33.blp</v>
      </c>
      <c r="CN205" s="70" t="str">
        <f t="shared" si="3436"/>
        <v>InitUnitState('IN33',,,,,,,,,,)</v>
      </c>
      <c r="CO205" s="70" t="str">
        <f t="shared" si="3437"/>
        <v>InitUnitNormal('IN33',,,,,,,,,,)</v>
      </c>
      <c r="CP205" s="70" t="str">
        <f t="shared" si="3438"/>
        <v>InitUnitMagic('IN33',,,,,,,,,,)</v>
      </c>
      <c r="CQ205" s="70" t="str">
        <f t="shared" si="3439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3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4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5">IF(V205="","","|n"&amp;DB$2&amp;"+"&amp;V205&amp;DB$1)</f>
        <v/>
      </c>
      <c r="DC205" s="71" t="str">
        <f t="shared" si="3515"/>
        <v/>
      </c>
      <c r="DD205" s="71" t="str">
        <f t="shared" si="3515"/>
        <v/>
      </c>
      <c r="DE205" s="71" t="str">
        <f t="shared" si="3515"/>
        <v/>
      </c>
      <c r="DF205" s="71" t="str">
        <f t="shared" si="3515"/>
        <v/>
      </c>
      <c r="DG205" s="71" t="str">
        <f t="shared" si="3515"/>
        <v/>
      </c>
      <c r="DH205" s="71" t="str">
        <f t="shared" si="3515"/>
        <v/>
      </c>
      <c r="DI205" s="71" t="str">
        <f t="shared" si="3515"/>
        <v/>
      </c>
      <c r="DJ205" s="71" t="str">
        <f t="shared" si="3515"/>
        <v/>
      </c>
      <c r="DK205" s="71" t="str">
        <f t="shared" si="3515"/>
        <v/>
      </c>
      <c r="DL205" s="71" t="str">
        <f t="shared" si="3515"/>
        <v/>
      </c>
      <c r="DM205" s="71" t="str">
        <f t="shared" si="3515"/>
        <v/>
      </c>
      <c r="DN205" s="71" t="str">
        <f t="shared" si="3515"/>
        <v/>
      </c>
      <c r="DO205" s="71" t="str">
        <f t="shared" si="3515"/>
        <v/>
      </c>
      <c r="DP205" s="71" t="str">
        <f t="shared" si="3515"/>
        <v/>
      </c>
      <c r="DQ205" s="71" t="str">
        <f t="shared" si="3515"/>
        <v/>
      </c>
      <c r="DR205" s="71" t="str">
        <f t="shared" si="3515"/>
        <v/>
      </c>
      <c r="DS205" s="71" t="str">
        <f t="shared" si="3515"/>
        <v/>
      </c>
      <c r="DT205" s="71" t="str">
        <f t="shared" si="3515"/>
        <v/>
      </c>
      <c r="DU205" s="71" t="str">
        <f t="shared" si="3515"/>
        <v/>
      </c>
      <c r="DV205" s="71" t="str">
        <f t="shared" si="3515"/>
        <v/>
      </c>
      <c r="DW205" s="71" t="str">
        <f t="shared" si="3515"/>
        <v/>
      </c>
      <c r="DX205" s="71" t="str">
        <f t="shared" si="3515"/>
        <v/>
      </c>
      <c r="DY205" s="71" t="str">
        <f t="shared" si="3515"/>
        <v/>
      </c>
      <c r="DZ205" s="71" t="str">
        <f t="shared" si="3515"/>
        <v/>
      </c>
      <c r="EA205" s="71" t="str">
        <f t="shared" si="3515"/>
        <v/>
      </c>
      <c r="EB205" s="71" t="str">
        <f t="shared" si="3515"/>
        <v/>
      </c>
      <c r="EC205" s="71" t="str">
        <f t="shared" si="3515"/>
        <v/>
      </c>
      <c r="ED205" s="71" t="str">
        <f t="shared" si="3515"/>
        <v/>
      </c>
      <c r="EE205" s="71" t="str">
        <f t="shared" si="3515"/>
        <v/>
      </c>
      <c r="EF205" s="71" t="str">
        <f t="shared" si="3515"/>
        <v/>
      </c>
      <c r="EG205" s="71" t="str">
        <f t="shared" si="3515"/>
        <v/>
      </c>
      <c r="EH205" s="71" t="str">
        <f t="shared" si="3515"/>
        <v/>
      </c>
      <c r="EI205" s="71" t="str">
        <f t="shared" si="3515"/>
        <v/>
      </c>
      <c r="EJ205" s="71" t="str">
        <f t="shared" si="3515"/>
        <v/>
      </c>
      <c r="EK205" s="71" t="str">
        <f t="shared" si="3515"/>
        <v/>
      </c>
      <c r="EL205" s="71" t="str">
        <f t="shared" si="3515"/>
        <v/>
      </c>
      <c r="EM205" s="71" t="str">
        <f t="shared" si="3515"/>
        <v/>
      </c>
      <c r="EN205" s="71" t="str">
        <f t="shared" si="3515"/>
        <v/>
      </c>
      <c r="EO205" s="71" t="str">
        <f t="shared" si="3515"/>
        <v/>
      </c>
      <c r="EP205" s="71" t="str">
        <f t="shared" si="3515"/>
        <v/>
      </c>
      <c r="EQ205" s="71" t="str">
        <f t="shared" si="3515"/>
        <v/>
      </c>
      <c r="ER205" s="71" t="str">
        <f t="shared" si="3515"/>
        <v/>
      </c>
      <c r="ES205" s="71" t="str">
        <f t="shared" si="3515"/>
        <v/>
      </c>
      <c r="ET205" s="71" t="str">
        <f t="shared" si="3515"/>
        <v/>
      </c>
      <c r="EU205" s="71" t="str">
        <f t="shared" si="3515"/>
        <v/>
      </c>
      <c r="EV205" s="71" t="str">
        <f t="shared" si="3515"/>
        <v/>
      </c>
      <c r="EW205" s="71" t="str">
        <f t="shared" si="3515"/>
        <v/>
      </c>
      <c r="EX205" s="71" t="str">
        <f t="shared" si="3515"/>
        <v/>
      </c>
      <c r="EY205" s="71" t="str">
        <f t="shared" si="3515"/>
        <v/>
      </c>
      <c r="EZ205" s="71" t="str">
        <f t="shared" si="3515"/>
        <v/>
      </c>
      <c r="FA205" s="71" t="str">
        <f t="shared" si="3515"/>
        <v/>
      </c>
      <c r="FB205" s="71" t="str">
        <f t="shared" si="3515"/>
        <v/>
      </c>
      <c r="FC205" s="71" t="str">
        <f t="shared" si="3515"/>
        <v/>
      </c>
      <c r="FD205" s="71" t="str">
        <f t="shared" si="3515"/>
        <v/>
      </c>
      <c r="FE205" s="71" t="str">
        <f t="shared" si="3515"/>
        <v/>
      </c>
      <c r="FF205" s="71" t="str">
        <f t="shared" si="3515"/>
        <v/>
      </c>
      <c r="FG205" s="71" t="str">
        <f t="shared" si="3515"/>
        <v/>
      </c>
      <c r="FH205" s="71" t="str">
        <f t="shared" si="3515"/>
        <v/>
      </c>
      <c r="FI205" s="71" t="str">
        <f t="shared" si="3515"/>
        <v/>
      </c>
      <c r="FJ205" s="71" t="str">
        <f t="shared" si="3515"/>
        <v/>
      </c>
      <c r="FK205" s="71" t="str">
        <f t="shared" si="3515"/>
        <v/>
      </c>
      <c r="FL205" s="71" t="str">
        <f t="shared" si="3515"/>
        <v/>
      </c>
      <c r="FM205" s="71" t="str">
        <f t="shared" si="3515"/>
        <v/>
      </c>
      <c r="FN205" s="71" t="str">
        <f t="shared" ref="FN205:FS205" si="3516">IF(CH205="","","|n"&amp;FN$2&amp;"+"&amp;CH205&amp;FN$1)</f>
        <v/>
      </c>
      <c r="FO205" s="71" t="str">
        <f t="shared" si="3516"/>
        <v/>
      </c>
      <c r="FP205" s="71" t="str">
        <f t="shared" si="3516"/>
        <v/>
      </c>
      <c r="FQ205" s="71" t="str">
        <f t="shared" si="3516"/>
        <v/>
      </c>
      <c r="FR205" s="71" t="str">
        <f t="shared" si="3516"/>
        <v/>
      </c>
      <c r="FS205" s="71" t="str">
        <f t="shared" si="3516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2"/>
        <v>ReplaceableTextures\\CommandButtons\\BTNIN34.blp</v>
      </c>
      <c r="CN206" s="70" t="str">
        <f t="shared" si="3436"/>
        <v>InitUnitState('IN34',,,,,,,,,,)</v>
      </c>
      <c r="CO206" s="70" t="str">
        <f t="shared" si="3437"/>
        <v>InitUnitNormal('IN34',,,,,,,,,,)</v>
      </c>
      <c r="CP206" s="70" t="str">
        <f t="shared" si="3438"/>
        <v>InitUnitMagic('IN34',,,,,,,,,,)</v>
      </c>
      <c r="CQ206" s="70" t="str">
        <f t="shared" si="3439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259&amp;CR$1&amp;")"</f>
        <v>InitEquipData('IN34',,"",,,,,'','','','','','',"ReplaceableTextures\\CommandButtons\\BTN024.blp")</v>
      </c>
      <c r="CU206" s="95" t="str">
        <f t="shared" si="3513"/>
        <v>|n</v>
      </c>
      <c r="CV206" s="61" t="str">
        <f t="shared" si="3514"/>
        <v>攻击|Cffffc926+10000|r</v>
      </c>
      <c r="CW206" s="60"/>
      <c r="CX206" s="60"/>
      <c r="CY206" s="60"/>
      <c r="CZ206" s="60"/>
      <c r="DA206" s="60"/>
      <c r="DB206" s="71" t="str">
        <f t="shared" ref="DB206:FM206" si="3517">IF(V206="","","|n"&amp;DB$2&amp;"+"&amp;V206&amp;DB$1)</f>
        <v/>
      </c>
      <c r="DC206" s="71" t="str">
        <f t="shared" si="3517"/>
        <v/>
      </c>
      <c r="DD206" s="71" t="str">
        <f t="shared" si="3517"/>
        <v/>
      </c>
      <c r="DE206" s="71" t="str">
        <f t="shared" si="3517"/>
        <v/>
      </c>
      <c r="DF206" s="71" t="str">
        <f t="shared" si="3517"/>
        <v/>
      </c>
      <c r="DG206" s="71" t="str">
        <f t="shared" si="3517"/>
        <v/>
      </c>
      <c r="DH206" s="71" t="str">
        <f t="shared" si="3517"/>
        <v/>
      </c>
      <c r="DI206" s="71" t="str">
        <f t="shared" si="3517"/>
        <v/>
      </c>
      <c r="DJ206" s="71" t="str">
        <f t="shared" si="3517"/>
        <v/>
      </c>
      <c r="DK206" s="71" t="str">
        <f t="shared" si="3517"/>
        <v/>
      </c>
      <c r="DL206" s="71" t="str">
        <f t="shared" si="3517"/>
        <v/>
      </c>
      <c r="DM206" s="71" t="str">
        <f t="shared" si="3517"/>
        <v/>
      </c>
      <c r="DN206" s="71" t="str">
        <f t="shared" si="3517"/>
        <v/>
      </c>
      <c r="DO206" s="71" t="str">
        <f t="shared" si="3517"/>
        <v/>
      </c>
      <c r="DP206" s="71" t="str">
        <f t="shared" si="3517"/>
        <v/>
      </c>
      <c r="DQ206" s="71" t="str">
        <f t="shared" si="3517"/>
        <v/>
      </c>
      <c r="DR206" s="71" t="str">
        <f t="shared" si="3517"/>
        <v/>
      </c>
      <c r="DS206" s="71" t="str">
        <f t="shared" si="3517"/>
        <v/>
      </c>
      <c r="DT206" s="71" t="str">
        <f t="shared" si="3517"/>
        <v/>
      </c>
      <c r="DU206" s="71" t="str">
        <f t="shared" si="3517"/>
        <v/>
      </c>
      <c r="DV206" s="71" t="str">
        <f t="shared" si="3517"/>
        <v/>
      </c>
      <c r="DW206" s="71" t="str">
        <f t="shared" si="3517"/>
        <v/>
      </c>
      <c r="DX206" s="71" t="str">
        <f t="shared" si="3517"/>
        <v/>
      </c>
      <c r="DY206" s="71" t="str">
        <f t="shared" si="3517"/>
        <v/>
      </c>
      <c r="DZ206" s="71" t="str">
        <f t="shared" si="3517"/>
        <v/>
      </c>
      <c r="EA206" s="71" t="str">
        <f t="shared" si="3517"/>
        <v/>
      </c>
      <c r="EB206" s="71" t="str">
        <f t="shared" si="3517"/>
        <v/>
      </c>
      <c r="EC206" s="71" t="str">
        <f t="shared" si="3517"/>
        <v/>
      </c>
      <c r="ED206" s="71" t="str">
        <f t="shared" si="3517"/>
        <v/>
      </c>
      <c r="EE206" s="71" t="str">
        <f t="shared" si="3517"/>
        <v/>
      </c>
      <c r="EF206" s="71" t="str">
        <f t="shared" si="3517"/>
        <v/>
      </c>
      <c r="EG206" s="71" t="str">
        <f t="shared" si="3517"/>
        <v/>
      </c>
      <c r="EH206" s="71" t="str">
        <f t="shared" si="3517"/>
        <v/>
      </c>
      <c r="EI206" s="71" t="str">
        <f t="shared" si="3517"/>
        <v/>
      </c>
      <c r="EJ206" s="71" t="str">
        <f t="shared" si="3517"/>
        <v/>
      </c>
      <c r="EK206" s="71" t="str">
        <f t="shared" si="3517"/>
        <v/>
      </c>
      <c r="EL206" s="71" t="str">
        <f t="shared" si="3517"/>
        <v/>
      </c>
      <c r="EM206" s="71" t="str">
        <f t="shared" si="3517"/>
        <v/>
      </c>
      <c r="EN206" s="71" t="str">
        <f t="shared" si="3517"/>
        <v/>
      </c>
      <c r="EO206" s="71" t="str">
        <f t="shared" si="3517"/>
        <v/>
      </c>
      <c r="EP206" s="71" t="str">
        <f t="shared" si="3517"/>
        <v/>
      </c>
      <c r="EQ206" s="71" t="str">
        <f t="shared" si="3517"/>
        <v/>
      </c>
      <c r="ER206" s="71" t="str">
        <f t="shared" si="3517"/>
        <v/>
      </c>
      <c r="ES206" s="71" t="str">
        <f t="shared" si="3517"/>
        <v/>
      </c>
      <c r="ET206" s="71" t="str">
        <f t="shared" si="3517"/>
        <v/>
      </c>
      <c r="EU206" s="71" t="str">
        <f t="shared" si="3517"/>
        <v/>
      </c>
      <c r="EV206" s="71" t="str">
        <f t="shared" si="3517"/>
        <v/>
      </c>
      <c r="EW206" s="71" t="str">
        <f t="shared" si="3517"/>
        <v/>
      </c>
      <c r="EX206" s="71" t="str">
        <f t="shared" si="3517"/>
        <v/>
      </c>
      <c r="EY206" s="71" t="str">
        <f t="shared" si="3517"/>
        <v/>
      </c>
      <c r="EZ206" s="71" t="str">
        <f t="shared" si="3517"/>
        <v/>
      </c>
      <c r="FA206" s="71" t="str">
        <f t="shared" si="3517"/>
        <v/>
      </c>
      <c r="FB206" s="71" t="str">
        <f t="shared" si="3517"/>
        <v/>
      </c>
      <c r="FC206" s="71" t="str">
        <f t="shared" si="3517"/>
        <v/>
      </c>
      <c r="FD206" s="71" t="str">
        <f t="shared" si="3517"/>
        <v/>
      </c>
      <c r="FE206" s="71" t="str">
        <f t="shared" si="3517"/>
        <v/>
      </c>
      <c r="FF206" s="71" t="str">
        <f t="shared" si="3517"/>
        <v/>
      </c>
      <c r="FG206" s="71" t="str">
        <f t="shared" si="3517"/>
        <v/>
      </c>
      <c r="FH206" s="71" t="str">
        <f t="shared" si="3517"/>
        <v/>
      </c>
      <c r="FI206" s="71" t="str">
        <f t="shared" si="3517"/>
        <v/>
      </c>
      <c r="FJ206" s="71" t="str">
        <f t="shared" si="3517"/>
        <v/>
      </c>
      <c r="FK206" s="71" t="str">
        <f t="shared" si="3517"/>
        <v/>
      </c>
      <c r="FL206" s="71" t="str">
        <f t="shared" si="3517"/>
        <v/>
      </c>
      <c r="FM206" s="71" t="str">
        <f t="shared" si="3517"/>
        <v/>
      </c>
      <c r="FN206" s="71" t="str">
        <f t="shared" ref="FN206:FS206" si="3518">IF(CH206="","","|n"&amp;FN$2&amp;"+"&amp;CH206&amp;FN$1)</f>
        <v/>
      </c>
      <c r="FO206" s="71" t="str">
        <f t="shared" si="3518"/>
        <v/>
      </c>
      <c r="FP206" s="71" t="str">
        <f t="shared" si="3518"/>
        <v/>
      </c>
      <c r="FQ206" s="71" t="str">
        <f t="shared" si="3518"/>
        <v/>
      </c>
      <c r="FR206" s="71" t="str">
        <f t="shared" si="3518"/>
        <v/>
      </c>
      <c r="FS206" s="71" t="str">
        <f t="shared" si="3518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2"/>
        <v>ReplaceableTextures\\CommandButtons\\BTNIN35.blp</v>
      </c>
      <c r="CN207" s="70" t="str">
        <f t="shared" si="3436"/>
        <v>InitUnitState('IN35',,,,,,,,,,)</v>
      </c>
      <c r="CO207" s="70" t="str">
        <f t="shared" si="3437"/>
        <v>InitUnitNormal('IN35',,,,,,,,,,)</v>
      </c>
      <c r="CP207" s="70" t="str">
        <f t="shared" si="3438"/>
        <v>InitUnitMagic('IN35',,,,,,,,,,)</v>
      </c>
      <c r="CQ207" s="70" t="str">
        <f t="shared" si="3439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260&amp;CR$1&amp;")"</f>
        <v>InitEquipData('IN35',,"",,,,,'','','','','','',"ReplaceableTextures\\CommandButtons\\BTN021.blp")</v>
      </c>
      <c r="CU207" s="95" t="str">
        <f t="shared" si="3513"/>
        <v>|n</v>
      </c>
      <c r="CV207" s="61" t="str">
        <f t="shared" si="3514"/>
        <v>业力|Cffffc926+1000|r</v>
      </c>
      <c r="CW207" s="60"/>
      <c r="CX207" s="60"/>
      <c r="CY207" s="60"/>
      <c r="CZ207" s="60"/>
      <c r="DA207" s="60"/>
      <c r="DB207" s="71" t="str">
        <f t="shared" ref="DB207:FM207" si="3519">IF(V207="","","|n"&amp;DB$2&amp;"+"&amp;V207&amp;DB$1)</f>
        <v/>
      </c>
      <c r="DC207" s="71" t="str">
        <f t="shared" si="3519"/>
        <v/>
      </c>
      <c r="DD207" s="71" t="str">
        <f t="shared" si="3519"/>
        <v/>
      </c>
      <c r="DE207" s="71" t="str">
        <f t="shared" si="3519"/>
        <v/>
      </c>
      <c r="DF207" s="71" t="str">
        <f t="shared" si="3519"/>
        <v/>
      </c>
      <c r="DG207" s="71" t="str">
        <f t="shared" si="3519"/>
        <v/>
      </c>
      <c r="DH207" s="71" t="str">
        <f t="shared" si="3519"/>
        <v/>
      </c>
      <c r="DI207" s="71" t="str">
        <f t="shared" si="3519"/>
        <v/>
      </c>
      <c r="DJ207" s="71" t="str">
        <f t="shared" si="3519"/>
        <v/>
      </c>
      <c r="DK207" s="71" t="str">
        <f t="shared" si="3519"/>
        <v/>
      </c>
      <c r="DL207" s="71" t="str">
        <f t="shared" si="3519"/>
        <v/>
      </c>
      <c r="DM207" s="71" t="str">
        <f t="shared" si="3519"/>
        <v/>
      </c>
      <c r="DN207" s="71" t="str">
        <f t="shared" si="3519"/>
        <v/>
      </c>
      <c r="DO207" s="71" t="str">
        <f t="shared" si="3519"/>
        <v/>
      </c>
      <c r="DP207" s="71" t="str">
        <f t="shared" si="3519"/>
        <v/>
      </c>
      <c r="DQ207" s="71" t="str">
        <f t="shared" si="3519"/>
        <v/>
      </c>
      <c r="DR207" s="71" t="str">
        <f t="shared" si="3519"/>
        <v/>
      </c>
      <c r="DS207" s="71" t="str">
        <f t="shared" si="3519"/>
        <v/>
      </c>
      <c r="DT207" s="71" t="str">
        <f t="shared" si="3519"/>
        <v/>
      </c>
      <c r="DU207" s="71" t="str">
        <f t="shared" si="3519"/>
        <v/>
      </c>
      <c r="DV207" s="71" t="str">
        <f t="shared" si="3519"/>
        <v/>
      </c>
      <c r="DW207" s="71" t="str">
        <f t="shared" si="3519"/>
        <v/>
      </c>
      <c r="DX207" s="71" t="str">
        <f t="shared" si="3519"/>
        <v/>
      </c>
      <c r="DY207" s="71" t="str">
        <f t="shared" si="3519"/>
        <v/>
      </c>
      <c r="DZ207" s="71" t="str">
        <f t="shared" si="3519"/>
        <v/>
      </c>
      <c r="EA207" s="71" t="str">
        <f t="shared" si="3519"/>
        <v/>
      </c>
      <c r="EB207" s="71" t="str">
        <f t="shared" si="3519"/>
        <v/>
      </c>
      <c r="EC207" s="71" t="str">
        <f t="shared" si="3519"/>
        <v/>
      </c>
      <c r="ED207" s="71" t="str">
        <f t="shared" si="3519"/>
        <v/>
      </c>
      <c r="EE207" s="71" t="str">
        <f t="shared" si="3519"/>
        <v/>
      </c>
      <c r="EF207" s="71" t="str">
        <f t="shared" si="3519"/>
        <v/>
      </c>
      <c r="EG207" s="71" t="str">
        <f t="shared" si="3519"/>
        <v/>
      </c>
      <c r="EH207" s="71" t="str">
        <f t="shared" si="3519"/>
        <v/>
      </c>
      <c r="EI207" s="71" t="str">
        <f t="shared" si="3519"/>
        <v/>
      </c>
      <c r="EJ207" s="71" t="str">
        <f t="shared" si="3519"/>
        <v/>
      </c>
      <c r="EK207" s="71" t="str">
        <f t="shared" si="3519"/>
        <v/>
      </c>
      <c r="EL207" s="71" t="str">
        <f t="shared" si="3519"/>
        <v/>
      </c>
      <c r="EM207" s="71" t="str">
        <f t="shared" si="3519"/>
        <v/>
      </c>
      <c r="EN207" s="71" t="str">
        <f t="shared" si="3519"/>
        <v/>
      </c>
      <c r="EO207" s="71" t="str">
        <f t="shared" si="3519"/>
        <v/>
      </c>
      <c r="EP207" s="71" t="str">
        <f t="shared" si="3519"/>
        <v/>
      </c>
      <c r="EQ207" s="71" t="str">
        <f t="shared" si="3519"/>
        <v/>
      </c>
      <c r="ER207" s="71" t="str">
        <f t="shared" si="3519"/>
        <v/>
      </c>
      <c r="ES207" s="71" t="str">
        <f t="shared" si="3519"/>
        <v/>
      </c>
      <c r="ET207" s="71" t="str">
        <f t="shared" si="3519"/>
        <v/>
      </c>
      <c r="EU207" s="71" t="str">
        <f t="shared" si="3519"/>
        <v/>
      </c>
      <c r="EV207" s="71" t="str">
        <f t="shared" si="3519"/>
        <v/>
      </c>
      <c r="EW207" s="71" t="str">
        <f t="shared" si="3519"/>
        <v/>
      </c>
      <c r="EX207" s="71" t="str">
        <f t="shared" si="3519"/>
        <v/>
      </c>
      <c r="EY207" s="71" t="str">
        <f t="shared" si="3519"/>
        <v/>
      </c>
      <c r="EZ207" s="71" t="str">
        <f t="shared" si="3519"/>
        <v/>
      </c>
      <c r="FA207" s="71" t="str">
        <f t="shared" si="3519"/>
        <v/>
      </c>
      <c r="FB207" s="71" t="str">
        <f t="shared" si="3519"/>
        <v/>
      </c>
      <c r="FC207" s="71" t="str">
        <f t="shared" si="3519"/>
        <v/>
      </c>
      <c r="FD207" s="71" t="str">
        <f t="shared" si="3519"/>
        <v/>
      </c>
      <c r="FE207" s="71" t="str">
        <f t="shared" si="3519"/>
        <v/>
      </c>
      <c r="FF207" s="71" t="str">
        <f t="shared" si="3519"/>
        <v/>
      </c>
      <c r="FG207" s="71" t="str">
        <f t="shared" si="3519"/>
        <v/>
      </c>
      <c r="FH207" s="71" t="str">
        <f t="shared" si="3519"/>
        <v/>
      </c>
      <c r="FI207" s="71" t="str">
        <f t="shared" si="3519"/>
        <v/>
      </c>
      <c r="FJ207" s="71" t="str">
        <f t="shared" si="3519"/>
        <v/>
      </c>
      <c r="FK207" s="71" t="str">
        <f t="shared" si="3519"/>
        <v/>
      </c>
      <c r="FL207" s="71" t="str">
        <f t="shared" si="3519"/>
        <v/>
      </c>
      <c r="FM207" s="71" t="str">
        <f t="shared" si="3519"/>
        <v/>
      </c>
      <c r="FN207" s="71" t="str">
        <f t="shared" ref="FN207:FS207" si="3520">IF(CH207="","","|n"&amp;FN$2&amp;"+"&amp;CH207&amp;FN$1)</f>
        <v/>
      </c>
      <c r="FO207" s="71" t="str">
        <f t="shared" si="3520"/>
        <v/>
      </c>
      <c r="FP207" s="71" t="str">
        <f t="shared" si="3520"/>
        <v/>
      </c>
      <c r="FQ207" s="71" t="str">
        <f t="shared" si="3520"/>
        <v/>
      </c>
      <c r="FR207" s="71" t="str">
        <f t="shared" si="3520"/>
        <v/>
      </c>
      <c r="FS207" s="71" t="str">
        <f t="shared" si="3520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2"/>
        <v>ReplaceableTextures\\CommandButtons\\BTNIN36.blp</v>
      </c>
      <c r="CN208" s="70" t="str">
        <f t="shared" si="3436"/>
        <v>InitUnitState('IN36',,,,,,,,,,)</v>
      </c>
      <c r="CO208" s="70" t="str">
        <f t="shared" si="3437"/>
        <v>InitUnitNormal('IN36',,,,,,,,,,)</v>
      </c>
      <c r="CP208" s="70" t="str">
        <f t="shared" si="3438"/>
        <v>InitUnitMagic('IN36',,,,,,,,,,)</v>
      </c>
      <c r="CQ208" s="70" t="str">
        <f t="shared" si="3439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261&amp;CR$1&amp;")"</f>
        <v>InitEquipData('IN36',,"",,,,,'','','','','','',"ReplaceableTextures\\CommandButtons\\BTN002.blp")</v>
      </c>
      <c r="CU208" s="95" t="str">
        <f t="shared" si="3513"/>
        <v>|n</v>
      </c>
      <c r="CV208" s="61" t="str">
        <f t="shared" si="3514"/>
        <v>业力|Cffffc926+2500|r</v>
      </c>
      <c r="CW208" s="60"/>
      <c r="CX208" s="60"/>
      <c r="CY208" s="60"/>
      <c r="CZ208" s="60"/>
      <c r="DA208" s="60"/>
      <c r="DB208" s="71" t="str">
        <f t="shared" ref="DB208:FM208" si="3521">IF(V208="","","|n"&amp;DB$2&amp;"+"&amp;V208&amp;DB$1)</f>
        <v/>
      </c>
      <c r="DC208" s="71" t="str">
        <f t="shared" si="3521"/>
        <v/>
      </c>
      <c r="DD208" s="71" t="str">
        <f t="shared" si="3521"/>
        <v/>
      </c>
      <c r="DE208" s="71" t="str">
        <f t="shared" si="3521"/>
        <v/>
      </c>
      <c r="DF208" s="71" t="str">
        <f t="shared" si="3521"/>
        <v/>
      </c>
      <c r="DG208" s="71" t="str">
        <f t="shared" si="3521"/>
        <v/>
      </c>
      <c r="DH208" s="71" t="str">
        <f t="shared" si="3521"/>
        <v/>
      </c>
      <c r="DI208" s="71" t="str">
        <f t="shared" si="3521"/>
        <v/>
      </c>
      <c r="DJ208" s="71" t="str">
        <f t="shared" si="3521"/>
        <v/>
      </c>
      <c r="DK208" s="71" t="str">
        <f t="shared" si="3521"/>
        <v/>
      </c>
      <c r="DL208" s="71" t="str">
        <f t="shared" si="3521"/>
        <v/>
      </c>
      <c r="DM208" s="71" t="str">
        <f t="shared" si="3521"/>
        <v/>
      </c>
      <c r="DN208" s="71" t="str">
        <f t="shared" si="3521"/>
        <v/>
      </c>
      <c r="DO208" s="71" t="str">
        <f t="shared" si="3521"/>
        <v/>
      </c>
      <c r="DP208" s="71" t="str">
        <f t="shared" si="3521"/>
        <v/>
      </c>
      <c r="DQ208" s="71" t="str">
        <f t="shared" si="3521"/>
        <v/>
      </c>
      <c r="DR208" s="71" t="str">
        <f t="shared" si="3521"/>
        <v/>
      </c>
      <c r="DS208" s="71" t="str">
        <f t="shared" si="3521"/>
        <v/>
      </c>
      <c r="DT208" s="71" t="str">
        <f t="shared" si="3521"/>
        <v/>
      </c>
      <c r="DU208" s="71" t="str">
        <f t="shared" si="3521"/>
        <v/>
      </c>
      <c r="DV208" s="71" t="str">
        <f t="shared" si="3521"/>
        <v/>
      </c>
      <c r="DW208" s="71" t="str">
        <f t="shared" si="3521"/>
        <v/>
      </c>
      <c r="DX208" s="71" t="str">
        <f t="shared" si="3521"/>
        <v/>
      </c>
      <c r="DY208" s="71" t="str">
        <f t="shared" si="3521"/>
        <v/>
      </c>
      <c r="DZ208" s="71" t="str">
        <f t="shared" si="3521"/>
        <v/>
      </c>
      <c r="EA208" s="71" t="str">
        <f t="shared" si="3521"/>
        <v/>
      </c>
      <c r="EB208" s="71" t="str">
        <f t="shared" si="3521"/>
        <v/>
      </c>
      <c r="EC208" s="71" t="str">
        <f t="shared" si="3521"/>
        <v/>
      </c>
      <c r="ED208" s="71" t="str">
        <f t="shared" si="3521"/>
        <v/>
      </c>
      <c r="EE208" s="71" t="str">
        <f t="shared" si="3521"/>
        <v/>
      </c>
      <c r="EF208" s="71" t="str">
        <f t="shared" si="3521"/>
        <v/>
      </c>
      <c r="EG208" s="71" t="str">
        <f t="shared" si="3521"/>
        <v/>
      </c>
      <c r="EH208" s="71" t="str">
        <f t="shared" si="3521"/>
        <v/>
      </c>
      <c r="EI208" s="71" t="str">
        <f t="shared" si="3521"/>
        <v/>
      </c>
      <c r="EJ208" s="71" t="str">
        <f t="shared" si="3521"/>
        <v/>
      </c>
      <c r="EK208" s="71" t="str">
        <f t="shared" si="3521"/>
        <v/>
      </c>
      <c r="EL208" s="71" t="str">
        <f t="shared" si="3521"/>
        <v/>
      </c>
      <c r="EM208" s="71" t="str">
        <f t="shared" si="3521"/>
        <v/>
      </c>
      <c r="EN208" s="71" t="str">
        <f t="shared" si="3521"/>
        <v/>
      </c>
      <c r="EO208" s="71" t="str">
        <f t="shared" si="3521"/>
        <v/>
      </c>
      <c r="EP208" s="71" t="str">
        <f t="shared" si="3521"/>
        <v/>
      </c>
      <c r="EQ208" s="71" t="str">
        <f t="shared" si="3521"/>
        <v/>
      </c>
      <c r="ER208" s="71" t="str">
        <f t="shared" si="3521"/>
        <v/>
      </c>
      <c r="ES208" s="71" t="str">
        <f t="shared" si="3521"/>
        <v/>
      </c>
      <c r="ET208" s="71" t="str">
        <f t="shared" si="3521"/>
        <v/>
      </c>
      <c r="EU208" s="71" t="str">
        <f t="shared" si="3521"/>
        <v/>
      </c>
      <c r="EV208" s="71" t="str">
        <f t="shared" si="3521"/>
        <v/>
      </c>
      <c r="EW208" s="71" t="str">
        <f t="shared" si="3521"/>
        <v/>
      </c>
      <c r="EX208" s="71" t="str">
        <f t="shared" si="3521"/>
        <v/>
      </c>
      <c r="EY208" s="71" t="str">
        <f t="shared" si="3521"/>
        <v/>
      </c>
      <c r="EZ208" s="71" t="str">
        <f t="shared" si="3521"/>
        <v/>
      </c>
      <c r="FA208" s="71" t="str">
        <f t="shared" si="3521"/>
        <v/>
      </c>
      <c r="FB208" s="71" t="str">
        <f t="shared" si="3521"/>
        <v/>
      </c>
      <c r="FC208" s="71" t="str">
        <f t="shared" si="3521"/>
        <v/>
      </c>
      <c r="FD208" s="71" t="str">
        <f t="shared" si="3521"/>
        <v/>
      </c>
      <c r="FE208" s="71" t="str">
        <f t="shared" si="3521"/>
        <v/>
      </c>
      <c r="FF208" s="71" t="str">
        <f t="shared" si="3521"/>
        <v/>
      </c>
      <c r="FG208" s="71" t="str">
        <f t="shared" si="3521"/>
        <v/>
      </c>
      <c r="FH208" s="71" t="str">
        <f t="shared" si="3521"/>
        <v/>
      </c>
      <c r="FI208" s="71" t="str">
        <f t="shared" si="3521"/>
        <v/>
      </c>
      <c r="FJ208" s="71" t="str">
        <f t="shared" si="3521"/>
        <v/>
      </c>
      <c r="FK208" s="71" t="str">
        <f t="shared" si="3521"/>
        <v/>
      </c>
      <c r="FL208" s="71" t="str">
        <f t="shared" si="3521"/>
        <v/>
      </c>
      <c r="FM208" s="71" t="str">
        <f t="shared" si="3521"/>
        <v/>
      </c>
      <c r="FN208" s="71" t="str">
        <f t="shared" ref="FN208:FS208" si="3522">IF(CH208="","","|n"&amp;FN$2&amp;"+"&amp;CH208&amp;FN$1)</f>
        <v/>
      </c>
      <c r="FO208" s="71" t="str">
        <f t="shared" si="3522"/>
        <v/>
      </c>
      <c r="FP208" s="71" t="str">
        <f t="shared" si="3522"/>
        <v/>
      </c>
      <c r="FQ208" s="71" t="str">
        <f t="shared" si="3522"/>
        <v/>
      </c>
      <c r="FR208" s="71" t="str">
        <f t="shared" si="3522"/>
        <v/>
      </c>
      <c r="FS208" s="71" t="str">
        <f t="shared" si="3522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2"/>
        <v>ReplaceableTextures\\CommandButtons\\BTNIN37.blp</v>
      </c>
      <c r="CN209" s="70" t="str">
        <f t="shared" si="3436"/>
        <v>InitUnitState('IN37',,,,,,,,,,)</v>
      </c>
      <c r="CO209" s="70" t="str">
        <f t="shared" si="3437"/>
        <v>InitUnitNormal('IN37',,,,,,,,,,)</v>
      </c>
      <c r="CP209" s="70" t="str">
        <f t="shared" si="3438"/>
        <v>InitUnitMagic('IN37',,,,,,,,,,)</v>
      </c>
      <c r="CQ209" s="70" t="str">
        <f t="shared" si="3439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257&amp;CR$1&amp;")"</f>
        <v>InitEquipData('IN37',,"",,,,,'','','','','','',"ReplaceableTextures\\CommandButtons\\BTN020.blp")</v>
      </c>
      <c r="CU209" s="95" t="str">
        <f t="shared" si="3513"/>
        <v>|n</v>
      </c>
      <c r="CV209" s="61" t="str">
        <f t="shared" si="3514"/>
        <v>业力|Cffffc926+10000|r</v>
      </c>
      <c r="CW209" s="60"/>
      <c r="CX209" s="60"/>
      <c r="CY209" s="60"/>
      <c r="CZ209" s="60"/>
      <c r="DA209" s="60"/>
      <c r="DB209" s="71" t="str">
        <f t="shared" ref="DB209:FM209" si="3523">IF(V209="","","|n"&amp;DB$2&amp;"+"&amp;V209&amp;DB$1)</f>
        <v/>
      </c>
      <c r="DC209" s="71" t="str">
        <f t="shared" si="3523"/>
        <v/>
      </c>
      <c r="DD209" s="71" t="str">
        <f t="shared" si="3523"/>
        <v/>
      </c>
      <c r="DE209" s="71" t="str">
        <f t="shared" si="3523"/>
        <v/>
      </c>
      <c r="DF209" s="71" t="str">
        <f t="shared" si="3523"/>
        <v/>
      </c>
      <c r="DG209" s="71" t="str">
        <f t="shared" si="3523"/>
        <v/>
      </c>
      <c r="DH209" s="71" t="str">
        <f t="shared" si="3523"/>
        <v/>
      </c>
      <c r="DI209" s="71" t="str">
        <f t="shared" si="3523"/>
        <v/>
      </c>
      <c r="DJ209" s="71" t="str">
        <f t="shared" si="3523"/>
        <v/>
      </c>
      <c r="DK209" s="71" t="str">
        <f t="shared" si="3523"/>
        <v/>
      </c>
      <c r="DL209" s="71" t="str">
        <f t="shared" si="3523"/>
        <v/>
      </c>
      <c r="DM209" s="71" t="str">
        <f t="shared" si="3523"/>
        <v/>
      </c>
      <c r="DN209" s="71" t="str">
        <f t="shared" si="3523"/>
        <v/>
      </c>
      <c r="DO209" s="71" t="str">
        <f t="shared" si="3523"/>
        <v/>
      </c>
      <c r="DP209" s="71" t="str">
        <f t="shared" si="3523"/>
        <v/>
      </c>
      <c r="DQ209" s="71" t="str">
        <f t="shared" si="3523"/>
        <v/>
      </c>
      <c r="DR209" s="71" t="str">
        <f t="shared" si="3523"/>
        <v/>
      </c>
      <c r="DS209" s="71" t="str">
        <f t="shared" si="3523"/>
        <v/>
      </c>
      <c r="DT209" s="71" t="str">
        <f t="shared" si="3523"/>
        <v/>
      </c>
      <c r="DU209" s="71" t="str">
        <f t="shared" si="3523"/>
        <v/>
      </c>
      <c r="DV209" s="71" t="str">
        <f t="shared" si="3523"/>
        <v/>
      </c>
      <c r="DW209" s="71" t="str">
        <f t="shared" si="3523"/>
        <v/>
      </c>
      <c r="DX209" s="71" t="str">
        <f t="shared" si="3523"/>
        <v/>
      </c>
      <c r="DY209" s="71" t="str">
        <f t="shared" si="3523"/>
        <v/>
      </c>
      <c r="DZ209" s="71" t="str">
        <f t="shared" si="3523"/>
        <v/>
      </c>
      <c r="EA209" s="71" t="str">
        <f t="shared" si="3523"/>
        <v/>
      </c>
      <c r="EB209" s="71" t="str">
        <f t="shared" si="3523"/>
        <v/>
      </c>
      <c r="EC209" s="71" t="str">
        <f t="shared" si="3523"/>
        <v/>
      </c>
      <c r="ED209" s="71" t="str">
        <f t="shared" si="3523"/>
        <v/>
      </c>
      <c r="EE209" s="71" t="str">
        <f t="shared" si="3523"/>
        <v/>
      </c>
      <c r="EF209" s="71" t="str">
        <f t="shared" si="3523"/>
        <v/>
      </c>
      <c r="EG209" s="71" t="str">
        <f t="shared" si="3523"/>
        <v/>
      </c>
      <c r="EH209" s="71" t="str">
        <f t="shared" si="3523"/>
        <v/>
      </c>
      <c r="EI209" s="71" t="str">
        <f t="shared" si="3523"/>
        <v/>
      </c>
      <c r="EJ209" s="71" t="str">
        <f t="shared" si="3523"/>
        <v/>
      </c>
      <c r="EK209" s="71" t="str">
        <f t="shared" si="3523"/>
        <v/>
      </c>
      <c r="EL209" s="71" t="str">
        <f t="shared" si="3523"/>
        <v/>
      </c>
      <c r="EM209" s="71" t="str">
        <f t="shared" si="3523"/>
        <v/>
      </c>
      <c r="EN209" s="71" t="str">
        <f t="shared" si="3523"/>
        <v/>
      </c>
      <c r="EO209" s="71" t="str">
        <f t="shared" si="3523"/>
        <v/>
      </c>
      <c r="EP209" s="71" t="str">
        <f t="shared" si="3523"/>
        <v/>
      </c>
      <c r="EQ209" s="71" t="str">
        <f t="shared" si="3523"/>
        <v/>
      </c>
      <c r="ER209" s="71" t="str">
        <f t="shared" si="3523"/>
        <v/>
      </c>
      <c r="ES209" s="71" t="str">
        <f t="shared" si="3523"/>
        <v/>
      </c>
      <c r="ET209" s="71" t="str">
        <f t="shared" si="3523"/>
        <v/>
      </c>
      <c r="EU209" s="71" t="str">
        <f t="shared" si="3523"/>
        <v/>
      </c>
      <c r="EV209" s="71" t="str">
        <f t="shared" si="3523"/>
        <v/>
      </c>
      <c r="EW209" s="71" t="str">
        <f t="shared" si="3523"/>
        <v/>
      </c>
      <c r="EX209" s="71" t="str">
        <f t="shared" si="3523"/>
        <v/>
      </c>
      <c r="EY209" s="71" t="str">
        <f t="shared" si="3523"/>
        <v/>
      </c>
      <c r="EZ209" s="71" t="str">
        <f t="shared" si="3523"/>
        <v/>
      </c>
      <c r="FA209" s="71" t="str">
        <f t="shared" si="3523"/>
        <v/>
      </c>
      <c r="FB209" s="71" t="str">
        <f t="shared" si="3523"/>
        <v/>
      </c>
      <c r="FC209" s="71" t="str">
        <f t="shared" si="3523"/>
        <v/>
      </c>
      <c r="FD209" s="71" t="str">
        <f t="shared" si="3523"/>
        <v/>
      </c>
      <c r="FE209" s="71" t="str">
        <f t="shared" si="3523"/>
        <v/>
      </c>
      <c r="FF209" s="71" t="str">
        <f t="shared" si="3523"/>
        <v/>
      </c>
      <c r="FG209" s="71" t="str">
        <f t="shared" si="3523"/>
        <v/>
      </c>
      <c r="FH209" s="71" t="str">
        <f t="shared" si="3523"/>
        <v/>
      </c>
      <c r="FI209" s="71" t="str">
        <f t="shared" si="3523"/>
        <v/>
      </c>
      <c r="FJ209" s="71" t="str">
        <f t="shared" si="3523"/>
        <v/>
      </c>
      <c r="FK209" s="71" t="str">
        <f t="shared" si="3523"/>
        <v/>
      </c>
      <c r="FL209" s="71" t="str">
        <f t="shared" si="3523"/>
        <v/>
      </c>
      <c r="FM209" s="71" t="str">
        <f t="shared" si="3523"/>
        <v/>
      </c>
      <c r="FN209" s="71" t="str">
        <f t="shared" ref="FN209:FS209" si="3524">IF(CH209="","","|n"&amp;FN$2&amp;"+"&amp;CH209&amp;FN$1)</f>
        <v/>
      </c>
      <c r="FO209" s="71" t="str">
        <f t="shared" si="3524"/>
        <v/>
      </c>
      <c r="FP209" s="71" t="str">
        <f t="shared" si="3524"/>
        <v/>
      </c>
      <c r="FQ209" s="71" t="str">
        <f t="shared" si="3524"/>
        <v/>
      </c>
      <c r="FR209" s="71" t="str">
        <f t="shared" si="3524"/>
        <v/>
      </c>
      <c r="FS209" s="71" t="str">
        <f t="shared" si="3524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2"/>
        <v>ReplaceableTextures\\CommandButtons\\BTNIN38.blp</v>
      </c>
      <c r="CN210" s="70" t="str">
        <f t="shared" si="3436"/>
        <v>InitUnitState('IN38',,,,,,,,,,)</v>
      </c>
      <c r="CO210" s="70" t="str">
        <f t="shared" si="3437"/>
        <v>InitUnitNormal('IN38',,,,,,,,,,)</v>
      </c>
      <c r="CP210" s="70" t="str">
        <f t="shared" si="3438"/>
        <v>InitUnitMagic('IN38',,,,,,,,,,)</v>
      </c>
      <c r="CQ210" s="70" t="str">
        <f t="shared" si="3439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263&amp;CR$1&amp;")"</f>
        <v>InitEquipData('IN38',,"",,,,,'','','','','','',"ReplaceableTextures\\CommandButtons\\BTNIN02.blp")</v>
      </c>
      <c r="CU210" s="95" t="str">
        <f t="shared" si="3513"/>
        <v>|n</v>
      </c>
      <c r="CV210" s="61" t="str">
        <f t="shared" si="3514"/>
        <v>生命|Cffffc926+20000|r</v>
      </c>
      <c r="CW210" s="60"/>
      <c r="CX210" s="60"/>
      <c r="CY210" s="60"/>
      <c r="CZ210" s="60"/>
      <c r="DA210" s="60"/>
      <c r="DB210" s="71" t="str">
        <f t="shared" ref="DB210:FM210" si="3525">IF(V210="","","|n"&amp;DB$2&amp;"+"&amp;V210&amp;DB$1)</f>
        <v/>
      </c>
      <c r="DC210" s="71" t="str">
        <f t="shared" si="3525"/>
        <v/>
      </c>
      <c r="DD210" s="71" t="str">
        <f t="shared" si="3525"/>
        <v/>
      </c>
      <c r="DE210" s="71" t="str">
        <f t="shared" si="3525"/>
        <v/>
      </c>
      <c r="DF210" s="71" t="str">
        <f t="shared" si="3525"/>
        <v/>
      </c>
      <c r="DG210" s="71" t="str">
        <f t="shared" si="3525"/>
        <v/>
      </c>
      <c r="DH210" s="71" t="str">
        <f t="shared" si="3525"/>
        <v/>
      </c>
      <c r="DI210" s="71" t="str">
        <f t="shared" si="3525"/>
        <v/>
      </c>
      <c r="DJ210" s="71" t="str">
        <f t="shared" si="3525"/>
        <v/>
      </c>
      <c r="DK210" s="71" t="str">
        <f t="shared" si="3525"/>
        <v/>
      </c>
      <c r="DL210" s="71" t="str">
        <f t="shared" si="3525"/>
        <v/>
      </c>
      <c r="DM210" s="71" t="str">
        <f t="shared" si="3525"/>
        <v/>
      </c>
      <c r="DN210" s="71" t="str">
        <f t="shared" si="3525"/>
        <v/>
      </c>
      <c r="DO210" s="71" t="str">
        <f t="shared" si="3525"/>
        <v/>
      </c>
      <c r="DP210" s="71" t="str">
        <f t="shared" si="3525"/>
        <v/>
      </c>
      <c r="DQ210" s="71" t="str">
        <f t="shared" si="3525"/>
        <v/>
      </c>
      <c r="DR210" s="71" t="str">
        <f t="shared" si="3525"/>
        <v/>
      </c>
      <c r="DS210" s="71" t="str">
        <f t="shared" si="3525"/>
        <v/>
      </c>
      <c r="DT210" s="71" t="str">
        <f t="shared" si="3525"/>
        <v/>
      </c>
      <c r="DU210" s="71" t="str">
        <f t="shared" si="3525"/>
        <v/>
      </c>
      <c r="DV210" s="71" t="str">
        <f t="shared" si="3525"/>
        <v/>
      </c>
      <c r="DW210" s="71" t="str">
        <f t="shared" si="3525"/>
        <v/>
      </c>
      <c r="DX210" s="71" t="str">
        <f t="shared" si="3525"/>
        <v/>
      </c>
      <c r="DY210" s="71" t="str">
        <f t="shared" si="3525"/>
        <v/>
      </c>
      <c r="DZ210" s="71" t="str">
        <f t="shared" si="3525"/>
        <v/>
      </c>
      <c r="EA210" s="71" t="str">
        <f t="shared" si="3525"/>
        <v/>
      </c>
      <c r="EB210" s="71" t="str">
        <f t="shared" si="3525"/>
        <v/>
      </c>
      <c r="EC210" s="71" t="str">
        <f t="shared" si="3525"/>
        <v/>
      </c>
      <c r="ED210" s="71" t="str">
        <f t="shared" si="3525"/>
        <v/>
      </c>
      <c r="EE210" s="71" t="str">
        <f t="shared" si="3525"/>
        <v/>
      </c>
      <c r="EF210" s="71" t="str">
        <f t="shared" si="3525"/>
        <v/>
      </c>
      <c r="EG210" s="71" t="str">
        <f t="shared" si="3525"/>
        <v/>
      </c>
      <c r="EH210" s="71" t="str">
        <f t="shared" si="3525"/>
        <v/>
      </c>
      <c r="EI210" s="71" t="str">
        <f t="shared" si="3525"/>
        <v/>
      </c>
      <c r="EJ210" s="71" t="str">
        <f t="shared" si="3525"/>
        <v/>
      </c>
      <c r="EK210" s="71" t="str">
        <f t="shared" si="3525"/>
        <v/>
      </c>
      <c r="EL210" s="71" t="str">
        <f t="shared" si="3525"/>
        <v/>
      </c>
      <c r="EM210" s="71" t="str">
        <f t="shared" si="3525"/>
        <v/>
      </c>
      <c r="EN210" s="71" t="str">
        <f t="shared" si="3525"/>
        <v/>
      </c>
      <c r="EO210" s="71" t="str">
        <f t="shared" si="3525"/>
        <v/>
      </c>
      <c r="EP210" s="71" t="str">
        <f t="shared" si="3525"/>
        <v/>
      </c>
      <c r="EQ210" s="71" t="str">
        <f t="shared" si="3525"/>
        <v/>
      </c>
      <c r="ER210" s="71" t="str">
        <f t="shared" si="3525"/>
        <v/>
      </c>
      <c r="ES210" s="71" t="str">
        <f t="shared" si="3525"/>
        <v/>
      </c>
      <c r="ET210" s="71" t="str">
        <f t="shared" si="3525"/>
        <v/>
      </c>
      <c r="EU210" s="71" t="str">
        <f t="shared" si="3525"/>
        <v/>
      </c>
      <c r="EV210" s="71" t="str">
        <f t="shared" si="3525"/>
        <v/>
      </c>
      <c r="EW210" s="71" t="str">
        <f t="shared" si="3525"/>
        <v/>
      </c>
      <c r="EX210" s="71" t="str">
        <f t="shared" si="3525"/>
        <v/>
      </c>
      <c r="EY210" s="71" t="str">
        <f t="shared" si="3525"/>
        <v/>
      </c>
      <c r="EZ210" s="71" t="str">
        <f t="shared" si="3525"/>
        <v/>
      </c>
      <c r="FA210" s="71" t="str">
        <f t="shared" si="3525"/>
        <v/>
      </c>
      <c r="FB210" s="71" t="str">
        <f t="shared" si="3525"/>
        <v/>
      </c>
      <c r="FC210" s="71" t="str">
        <f t="shared" si="3525"/>
        <v/>
      </c>
      <c r="FD210" s="71" t="str">
        <f t="shared" si="3525"/>
        <v/>
      </c>
      <c r="FE210" s="71" t="str">
        <f t="shared" si="3525"/>
        <v/>
      </c>
      <c r="FF210" s="71" t="str">
        <f t="shared" si="3525"/>
        <v/>
      </c>
      <c r="FG210" s="71" t="str">
        <f t="shared" si="3525"/>
        <v/>
      </c>
      <c r="FH210" s="71" t="str">
        <f t="shared" si="3525"/>
        <v/>
      </c>
      <c r="FI210" s="71" t="str">
        <f t="shared" si="3525"/>
        <v/>
      </c>
      <c r="FJ210" s="71" t="str">
        <f t="shared" si="3525"/>
        <v/>
      </c>
      <c r="FK210" s="71" t="str">
        <f t="shared" si="3525"/>
        <v/>
      </c>
      <c r="FL210" s="71" t="str">
        <f t="shared" si="3525"/>
        <v/>
      </c>
      <c r="FM210" s="71" t="str">
        <f t="shared" si="3525"/>
        <v/>
      </c>
      <c r="FN210" s="71" t="str">
        <f t="shared" ref="FN210:FS210" si="3526">IF(CH210="","","|n"&amp;FN$2&amp;"+"&amp;CH210&amp;FN$1)</f>
        <v/>
      </c>
      <c r="FO210" s="71" t="str">
        <f t="shared" si="3526"/>
        <v/>
      </c>
      <c r="FP210" s="71" t="str">
        <f t="shared" si="3526"/>
        <v/>
      </c>
      <c r="FQ210" s="71" t="str">
        <f t="shared" si="3526"/>
        <v/>
      </c>
      <c r="FR210" s="71" t="str">
        <f t="shared" si="3526"/>
        <v/>
      </c>
      <c r="FS210" s="71" t="str">
        <f t="shared" si="3526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2"/>
        <v>ReplaceableTextures\\CommandButtons\\BTNIN39.blp</v>
      </c>
      <c r="CN211" s="70" t="str">
        <f t="shared" si="3436"/>
        <v>InitUnitState('IN39',,,,,,,,,,)</v>
      </c>
      <c r="CO211" s="70" t="str">
        <f t="shared" si="3437"/>
        <v>InitUnitNormal('IN39',,,,,,,,,,)</v>
      </c>
      <c r="CP211" s="70" t="str">
        <f t="shared" si="3438"/>
        <v>InitUnitMagic('IN39',,,,,,,,,,)</v>
      </c>
      <c r="CQ211" s="70" t="str">
        <f t="shared" si="3439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264&amp;CR$1&amp;")"</f>
        <v>InitEquipData('IN39',,"",,,,,'','','','','','',"ReplaceableTextures\\CommandButtons\\BTNIN03.blp")</v>
      </c>
      <c r="CU211" s="95" t="str">
        <f t="shared" si="3513"/>
        <v>|n</v>
      </c>
      <c r="CV211" s="61" t="str">
        <f t="shared" si="3514"/>
        <v>生命|Cffffc926+50000|r</v>
      </c>
      <c r="CW211" s="60"/>
      <c r="CX211" s="60"/>
      <c r="CY211" s="60"/>
      <c r="CZ211" s="60"/>
      <c r="DA211" s="60"/>
      <c r="DB211" s="71" t="str">
        <f t="shared" ref="DB211:FM211" si="3527">IF(V211="","","|n"&amp;DB$2&amp;"+"&amp;V211&amp;DB$1)</f>
        <v/>
      </c>
      <c r="DC211" s="71" t="str">
        <f t="shared" si="3527"/>
        <v/>
      </c>
      <c r="DD211" s="71" t="str">
        <f t="shared" si="3527"/>
        <v/>
      </c>
      <c r="DE211" s="71" t="str">
        <f t="shared" si="3527"/>
        <v/>
      </c>
      <c r="DF211" s="71" t="str">
        <f t="shared" si="3527"/>
        <v/>
      </c>
      <c r="DG211" s="71" t="str">
        <f t="shared" si="3527"/>
        <v/>
      </c>
      <c r="DH211" s="71" t="str">
        <f t="shared" si="3527"/>
        <v/>
      </c>
      <c r="DI211" s="71" t="str">
        <f t="shared" si="3527"/>
        <v/>
      </c>
      <c r="DJ211" s="71" t="str">
        <f t="shared" si="3527"/>
        <v/>
      </c>
      <c r="DK211" s="71" t="str">
        <f t="shared" si="3527"/>
        <v/>
      </c>
      <c r="DL211" s="71" t="str">
        <f t="shared" si="3527"/>
        <v/>
      </c>
      <c r="DM211" s="71" t="str">
        <f t="shared" si="3527"/>
        <v/>
      </c>
      <c r="DN211" s="71" t="str">
        <f t="shared" si="3527"/>
        <v/>
      </c>
      <c r="DO211" s="71" t="str">
        <f t="shared" si="3527"/>
        <v/>
      </c>
      <c r="DP211" s="71" t="str">
        <f t="shared" si="3527"/>
        <v/>
      </c>
      <c r="DQ211" s="71" t="str">
        <f t="shared" si="3527"/>
        <v/>
      </c>
      <c r="DR211" s="71" t="str">
        <f t="shared" si="3527"/>
        <v/>
      </c>
      <c r="DS211" s="71" t="str">
        <f t="shared" si="3527"/>
        <v/>
      </c>
      <c r="DT211" s="71" t="str">
        <f t="shared" si="3527"/>
        <v/>
      </c>
      <c r="DU211" s="71" t="str">
        <f t="shared" si="3527"/>
        <v/>
      </c>
      <c r="DV211" s="71" t="str">
        <f t="shared" si="3527"/>
        <v/>
      </c>
      <c r="DW211" s="71" t="str">
        <f t="shared" si="3527"/>
        <v/>
      </c>
      <c r="DX211" s="71" t="str">
        <f t="shared" si="3527"/>
        <v/>
      </c>
      <c r="DY211" s="71" t="str">
        <f t="shared" si="3527"/>
        <v/>
      </c>
      <c r="DZ211" s="71" t="str">
        <f t="shared" si="3527"/>
        <v/>
      </c>
      <c r="EA211" s="71" t="str">
        <f t="shared" si="3527"/>
        <v/>
      </c>
      <c r="EB211" s="71" t="str">
        <f t="shared" si="3527"/>
        <v/>
      </c>
      <c r="EC211" s="71" t="str">
        <f t="shared" si="3527"/>
        <v/>
      </c>
      <c r="ED211" s="71" t="str">
        <f t="shared" si="3527"/>
        <v/>
      </c>
      <c r="EE211" s="71" t="str">
        <f t="shared" si="3527"/>
        <v/>
      </c>
      <c r="EF211" s="71" t="str">
        <f t="shared" si="3527"/>
        <v/>
      </c>
      <c r="EG211" s="71" t="str">
        <f t="shared" si="3527"/>
        <v/>
      </c>
      <c r="EH211" s="71" t="str">
        <f t="shared" si="3527"/>
        <v/>
      </c>
      <c r="EI211" s="71" t="str">
        <f t="shared" si="3527"/>
        <v/>
      </c>
      <c r="EJ211" s="71" t="str">
        <f t="shared" si="3527"/>
        <v/>
      </c>
      <c r="EK211" s="71" t="str">
        <f t="shared" si="3527"/>
        <v/>
      </c>
      <c r="EL211" s="71" t="str">
        <f t="shared" si="3527"/>
        <v/>
      </c>
      <c r="EM211" s="71" t="str">
        <f t="shared" si="3527"/>
        <v/>
      </c>
      <c r="EN211" s="71" t="str">
        <f t="shared" si="3527"/>
        <v/>
      </c>
      <c r="EO211" s="71" t="str">
        <f t="shared" si="3527"/>
        <v/>
      </c>
      <c r="EP211" s="71" t="str">
        <f t="shared" si="3527"/>
        <v/>
      </c>
      <c r="EQ211" s="71" t="str">
        <f t="shared" si="3527"/>
        <v/>
      </c>
      <c r="ER211" s="71" t="str">
        <f t="shared" si="3527"/>
        <v/>
      </c>
      <c r="ES211" s="71" t="str">
        <f t="shared" si="3527"/>
        <v/>
      </c>
      <c r="ET211" s="71" t="str">
        <f t="shared" si="3527"/>
        <v/>
      </c>
      <c r="EU211" s="71" t="str">
        <f t="shared" si="3527"/>
        <v/>
      </c>
      <c r="EV211" s="71" t="str">
        <f t="shared" si="3527"/>
        <v/>
      </c>
      <c r="EW211" s="71" t="str">
        <f t="shared" si="3527"/>
        <v/>
      </c>
      <c r="EX211" s="71" t="str">
        <f t="shared" si="3527"/>
        <v/>
      </c>
      <c r="EY211" s="71" t="str">
        <f t="shared" si="3527"/>
        <v/>
      </c>
      <c r="EZ211" s="71" t="str">
        <f t="shared" si="3527"/>
        <v/>
      </c>
      <c r="FA211" s="71" t="str">
        <f t="shared" si="3527"/>
        <v/>
      </c>
      <c r="FB211" s="71" t="str">
        <f t="shared" si="3527"/>
        <v/>
      </c>
      <c r="FC211" s="71" t="str">
        <f t="shared" si="3527"/>
        <v/>
      </c>
      <c r="FD211" s="71" t="str">
        <f t="shared" si="3527"/>
        <v/>
      </c>
      <c r="FE211" s="71" t="str">
        <f t="shared" si="3527"/>
        <v/>
      </c>
      <c r="FF211" s="71" t="str">
        <f t="shared" si="3527"/>
        <v/>
      </c>
      <c r="FG211" s="71" t="str">
        <f t="shared" si="3527"/>
        <v/>
      </c>
      <c r="FH211" s="71" t="str">
        <f t="shared" si="3527"/>
        <v/>
      </c>
      <c r="FI211" s="71" t="str">
        <f t="shared" si="3527"/>
        <v/>
      </c>
      <c r="FJ211" s="71" t="str">
        <f t="shared" si="3527"/>
        <v/>
      </c>
      <c r="FK211" s="71" t="str">
        <f t="shared" si="3527"/>
        <v/>
      </c>
      <c r="FL211" s="71" t="str">
        <f t="shared" si="3527"/>
        <v/>
      </c>
      <c r="FM211" s="71" t="str">
        <f t="shared" si="3527"/>
        <v/>
      </c>
      <c r="FN211" s="71" t="str">
        <f t="shared" ref="FN211:FS211" si="3528">IF(CH211="","","|n"&amp;FN$2&amp;"+"&amp;CH211&amp;FN$1)</f>
        <v/>
      </c>
      <c r="FO211" s="71" t="str">
        <f t="shared" si="3528"/>
        <v/>
      </c>
      <c r="FP211" s="71" t="str">
        <f t="shared" si="3528"/>
        <v/>
      </c>
      <c r="FQ211" s="71" t="str">
        <f t="shared" si="3528"/>
        <v/>
      </c>
      <c r="FR211" s="71" t="str">
        <f t="shared" si="3528"/>
        <v/>
      </c>
      <c r="FS211" s="71" t="str">
        <f t="shared" si="3528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2"/>
        <v>ReplaceableTextures\\CommandButtons\\BTNIN40.blp</v>
      </c>
      <c r="CN212" s="70" t="str">
        <f t="shared" si="3436"/>
        <v>InitUnitState('IN40',,,,,,,,,,)</v>
      </c>
      <c r="CO212" s="70" t="str">
        <f t="shared" si="3437"/>
        <v>InitUnitNormal('IN40',,,,,,,,,,)</v>
      </c>
      <c r="CP212" s="70" t="str">
        <f t="shared" si="3438"/>
        <v>InitUnitMagic('IN40',,,,,,,,,,)</v>
      </c>
      <c r="CQ212" s="70" t="str">
        <f t="shared" si="3439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265&amp;CR$1&amp;")"</f>
        <v>InitEquipData('IN40',,"",,,,,'','','','','','',"ReplaceableTextures\\CommandButtons\\BTN009.blp")</v>
      </c>
      <c r="CU212" s="95" t="str">
        <f t="shared" si="3513"/>
        <v>|n</v>
      </c>
      <c r="CV212" s="61" t="str">
        <f t="shared" si="3514"/>
        <v>生命|Cffffc926+200000|r</v>
      </c>
      <c r="CW212" s="60"/>
      <c r="CX212" s="60"/>
      <c r="CY212" s="60"/>
      <c r="CZ212" s="60"/>
      <c r="DA212" s="60"/>
      <c r="DB212" s="71" t="str">
        <f t="shared" ref="DB212:FM212" si="3529">IF(V212="","","|n"&amp;DB$2&amp;"+"&amp;V212&amp;DB$1)</f>
        <v/>
      </c>
      <c r="DC212" s="71" t="str">
        <f t="shared" si="3529"/>
        <v/>
      </c>
      <c r="DD212" s="71" t="str">
        <f t="shared" si="3529"/>
        <v/>
      </c>
      <c r="DE212" s="71" t="str">
        <f t="shared" si="3529"/>
        <v/>
      </c>
      <c r="DF212" s="71" t="str">
        <f t="shared" si="3529"/>
        <v/>
      </c>
      <c r="DG212" s="71" t="str">
        <f t="shared" si="3529"/>
        <v/>
      </c>
      <c r="DH212" s="71" t="str">
        <f t="shared" si="3529"/>
        <v/>
      </c>
      <c r="DI212" s="71" t="str">
        <f t="shared" si="3529"/>
        <v/>
      </c>
      <c r="DJ212" s="71" t="str">
        <f t="shared" si="3529"/>
        <v/>
      </c>
      <c r="DK212" s="71" t="str">
        <f t="shared" si="3529"/>
        <v/>
      </c>
      <c r="DL212" s="71" t="str">
        <f t="shared" si="3529"/>
        <v/>
      </c>
      <c r="DM212" s="71" t="str">
        <f t="shared" si="3529"/>
        <v/>
      </c>
      <c r="DN212" s="71" t="str">
        <f t="shared" si="3529"/>
        <v/>
      </c>
      <c r="DO212" s="71" t="str">
        <f t="shared" si="3529"/>
        <v/>
      </c>
      <c r="DP212" s="71" t="str">
        <f t="shared" si="3529"/>
        <v/>
      </c>
      <c r="DQ212" s="71" t="str">
        <f t="shared" si="3529"/>
        <v/>
      </c>
      <c r="DR212" s="71" t="str">
        <f t="shared" si="3529"/>
        <v/>
      </c>
      <c r="DS212" s="71" t="str">
        <f t="shared" si="3529"/>
        <v/>
      </c>
      <c r="DT212" s="71" t="str">
        <f t="shared" si="3529"/>
        <v/>
      </c>
      <c r="DU212" s="71" t="str">
        <f t="shared" si="3529"/>
        <v/>
      </c>
      <c r="DV212" s="71" t="str">
        <f t="shared" si="3529"/>
        <v/>
      </c>
      <c r="DW212" s="71" t="str">
        <f t="shared" si="3529"/>
        <v/>
      </c>
      <c r="DX212" s="71" t="str">
        <f t="shared" si="3529"/>
        <v/>
      </c>
      <c r="DY212" s="71" t="str">
        <f t="shared" si="3529"/>
        <v/>
      </c>
      <c r="DZ212" s="71" t="str">
        <f t="shared" si="3529"/>
        <v/>
      </c>
      <c r="EA212" s="71" t="str">
        <f t="shared" si="3529"/>
        <v/>
      </c>
      <c r="EB212" s="71" t="str">
        <f t="shared" si="3529"/>
        <v/>
      </c>
      <c r="EC212" s="71" t="str">
        <f t="shared" si="3529"/>
        <v/>
      </c>
      <c r="ED212" s="71" t="str">
        <f t="shared" si="3529"/>
        <v/>
      </c>
      <c r="EE212" s="71" t="str">
        <f t="shared" si="3529"/>
        <v/>
      </c>
      <c r="EF212" s="71" t="str">
        <f t="shared" si="3529"/>
        <v/>
      </c>
      <c r="EG212" s="71" t="str">
        <f t="shared" si="3529"/>
        <v/>
      </c>
      <c r="EH212" s="71" t="str">
        <f t="shared" si="3529"/>
        <v/>
      </c>
      <c r="EI212" s="71" t="str">
        <f t="shared" si="3529"/>
        <v/>
      </c>
      <c r="EJ212" s="71" t="str">
        <f t="shared" si="3529"/>
        <v/>
      </c>
      <c r="EK212" s="71" t="str">
        <f t="shared" si="3529"/>
        <v/>
      </c>
      <c r="EL212" s="71" t="str">
        <f t="shared" si="3529"/>
        <v/>
      </c>
      <c r="EM212" s="71" t="str">
        <f t="shared" si="3529"/>
        <v/>
      </c>
      <c r="EN212" s="71" t="str">
        <f t="shared" si="3529"/>
        <v/>
      </c>
      <c r="EO212" s="71" t="str">
        <f t="shared" si="3529"/>
        <v/>
      </c>
      <c r="EP212" s="71" t="str">
        <f t="shared" si="3529"/>
        <v/>
      </c>
      <c r="EQ212" s="71" t="str">
        <f t="shared" si="3529"/>
        <v/>
      </c>
      <c r="ER212" s="71" t="str">
        <f t="shared" si="3529"/>
        <v/>
      </c>
      <c r="ES212" s="71" t="str">
        <f t="shared" si="3529"/>
        <v/>
      </c>
      <c r="ET212" s="71" t="str">
        <f t="shared" si="3529"/>
        <v/>
      </c>
      <c r="EU212" s="71" t="str">
        <f t="shared" si="3529"/>
        <v/>
      </c>
      <c r="EV212" s="71" t="str">
        <f t="shared" si="3529"/>
        <v/>
      </c>
      <c r="EW212" s="71" t="str">
        <f t="shared" si="3529"/>
        <v/>
      </c>
      <c r="EX212" s="71" t="str">
        <f t="shared" si="3529"/>
        <v/>
      </c>
      <c r="EY212" s="71" t="str">
        <f t="shared" si="3529"/>
        <v/>
      </c>
      <c r="EZ212" s="71" t="str">
        <f t="shared" si="3529"/>
        <v/>
      </c>
      <c r="FA212" s="71" t="str">
        <f t="shared" si="3529"/>
        <v/>
      </c>
      <c r="FB212" s="71" t="str">
        <f t="shared" si="3529"/>
        <v/>
      </c>
      <c r="FC212" s="71" t="str">
        <f t="shared" si="3529"/>
        <v/>
      </c>
      <c r="FD212" s="71" t="str">
        <f t="shared" si="3529"/>
        <v/>
      </c>
      <c r="FE212" s="71" t="str">
        <f t="shared" si="3529"/>
        <v/>
      </c>
      <c r="FF212" s="71" t="str">
        <f t="shared" si="3529"/>
        <v/>
      </c>
      <c r="FG212" s="71" t="str">
        <f t="shared" si="3529"/>
        <v/>
      </c>
      <c r="FH212" s="71" t="str">
        <f t="shared" si="3529"/>
        <v/>
      </c>
      <c r="FI212" s="71" t="str">
        <f t="shared" si="3529"/>
        <v/>
      </c>
      <c r="FJ212" s="71" t="str">
        <f t="shared" si="3529"/>
        <v/>
      </c>
      <c r="FK212" s="71" t="str">
        <f t="shared" si="3529"/>
        <v/>
      </c>
      <c r="FL212" s="71" t="str">
        <f t="shared" si="3529"/>
        <v/>
      </c>
      <c r="FM212" s="71" t="str">
        <f t="shared" si="3529"/>
        <v/>
      </c>
      <c r="FN212" s="71" t="str">
        <f t="shared" ref="FN212:FS212" si="3530">IF(CH212="","","|n"&amp;FN$2&amp;"+"&amp;CH212&amp;FN$1)</f>
        <v/>
      </c>
      <c r="FO212" s="71" t="str">
        <f t="shared" si="3530"/>
        <v/>
      </c>
      <c r="FP212" s="71" t="str">
        <f t="shared" si="3530"/>
        <v/>
      </c>
      <c r="FQ212" s="71" t="str">
        <f t="shared" si="3530"/>
        <v/>
      </c>
      <c r="FR212" s="71" t="str">
        <f t="shared" si="3530"/>
        <v/>
      </c>
      <c r="FS212" s="71" t="str">
        <f t="shared" si="3530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2"/>
        <v>ReplaceableTextures\\CommandButtons\\BTNIP01.blp</v>
      </c>
      <c r="CN213" s="70" t="str">
        <f t="shared" ref="CN213:CN219" si="3531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2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3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4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5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6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7">IF(V213="","","|n"&amp;DB$2&amp;"+"&amp;V213&amp;DB$1)</f>
        <v/>
      </c>
      <c r="DC213" s="71" t="str">
        <f t="shared" ref="DC213" si="3538">IF(W213="","","|n"&amp;DC$2&amp;"+"&amp;W213&amp;DC$1)</f>
        <v/>
      </c>
      <c r="DD213" s="71" t="str">
        <f t="shared" ref="DD213" si="3539">IF(X213="","","|n"&amp;DD$2&amp;"+"&amp;X213&amp;DD$1)</f>
        <v/>
      </c>
      <c r="DE213" s="71" t="str">
        <f t="shared" ref="DE213" si="3540">IF(Y213="","","|n"&amp;DE$2&amp;"+"&amp;Y213&amp;DE$1)</f>
        <v/>
      </c>
      <c r="DF213" s="71" t="str">
        <f t="shared" ref="DF213" si="3541">IF(Z213="","","|n"&amp;DF$2&amp;"+"&amp;Z213&amp;DF$1)</f>
        <v/>
      </c>
      <c r="DG213" s="71" t="str">
        <f t="shared" ref="DG213" si="3542">IF(AA213="","","|n"&amp;DG$2&amp;"+"&amp;AA213&amp;DG$1)</f>
        <v/>
      </c>
      <c r="DH213" s="71" t="str">
        <f t="shared" ref="DH213" si="3543">IF(AB213="","","|n"&amp;DH$2&amp;"+"&amp;AB213&amp;DH$1)</f>
        <v/>
      </c>
      <c r="DI213" s="71" t="str">
        <f t="shared" ref="DI213" si="3544">IF(AC213="","","|n"&amp;DI$2&amp;"+"&amp;AC213&amp;DI$1)</f>
        <v/>
      </c>
      <c r="DJ213" s="71" t="str">
        <f t="shared" ref="DJ213" si="3545">IF(AD213="","","|n"&amp;DJ$2&amp;"+"&amp;AD213&amp;DJ$1)</f>
        <v/>
      </c>
      <c r="DK213" s="71" t="str">
        <f t="shared" ref="DK213" si="3546">IF(AE213="","","|n"&amp;DK$2&amp;"+"&amp;AE213&amp;DK$1)</f>
        <v/>
      </c>
      <c r="DL213" s="71" t="str">
        <f t="shared" ref="DL213" si="3547">IF(AF213="","","|n"&amp;DL$2&amp;"+"&amp;AF213&amp;DL$1)</f>
        <v/>
      </c>
      <c r="DM213" s="71" t="str">
        <f t="shared" ref="DM213" si="3548">IF(AG213="","","|n"&amp;DM$2&amp;"+"&amp;AG213&amp;DM$1)</f>
        <v/>
      </c>
      <c r="DN213" s="71" t="str">
        <f t="shared" ref="DN213" si="3549">IF(AH213="","","|n"&amp;DN$2&amp;"+"&amp;AH213&amp;DN$1)</f>
        <v/>
      </c>
      <c r="DO213" s="71" t="str">
        <f t="shared" ref="DO213" si="3550">IF(AI213="","","|n"&amp;DO$2&amp;"+"&amp;AI213&amp;DO$1)</f>
        <v/>
      </c>
      <c r="DP213" s="71" t="str">
        <f t="shared" ref="DP213" si="3551">IF(AJ213="","","|n"&amp;DP$2&amp;"+"&amp;AJ213&amp;DP$1)</f>
        <v/>
      </c>
      <c r="DQ213" s="71" t="str">
        <f t="shared" ref="DQ213" si="3552">IF(AK213="","","|n"&amp;DQ$2&amp;"+"&amp;AK213&amp;DQ$1)</f>
        <v/>
      </c>
      <c r="DR213" s="71" t="str">
        <f t="shared" ref="DR213" si="3553">IF(AL213="","","|n"&amp;DR$2&amp;"+"&amp;AL213&amp;DR$1)</f>
        <v/>
      </c>
      <c r="DS213" s="71" t="str">
        <f t="shared" ref="DS213" si="3554">IF(AM213="","","|n"&amp;DS$2&amp;"+"&amp;AM213&amp;DS$1)</f>
        <v/>
      </c>
      <c r="DT213" s="71" t="str">
        <f t="shared" ref="DT213" si="3555">IF(AN213="","","|n"&amp;DT$2&amp;"+"&amp;AN213&amp;DT$1)</f>
        <v/>
      </c>
      <c r="DU213" s="71" t="str">
        <f t="shared" ref="DU213" si="3556">IF(AO213="","","|n"&amp;DU$2&amp;"+"&amp;AO213&amp;DU$1)</f>
        <v/>
      </c>
      <c r="DV213" s="71" t="str">
        <f t="shared" ref="DV213" si="3557">IF(AP213="","","|n"&amp;DV$2&amp;"+"&amp;AP213&amp;DV$1)</f>
        <v/>
      </c>
      <c r="DW213" s="71" t="str">
        <f t="shared" ref="DW213" si="3558">IF(AQ213="","","|n"&amp;DW$2&amp;"+"&amp;AQ213&amp;DW$1)</f>
        <v/>
      </c>
      <c r="DX213" s="71" t="str">
        <f t="shared" ref="DX213" si="3559">IF(AR213="","","|n"&amp;DX$2&amp;"+"&amp;AR213&amp;DX$1)</f>
        <v/>
      </c>
      <c r="DY213" s="71" t="str">
        <f t="shared" ref="DY213" si="3560">IF(AS213="","","|n"&amp;DY$2&amp;"+"&amp;AS213&amp;DY$1)</f>
        <v/>
      </c>
      <c r="DZ213" s="71" t="str">
        <f t="shared" ref="DZ213" si="3561">IF(AT213="","","|n"&amp;DZ$2&amp;"+"&amp;AT213&amp;DZ$1)</f>
        <v/>
      </c>
      <c r="EA213" s="71" t="str">
        <f t="shared" ref="EA213" si="3562">IF(AU213="","","|n"&amp;EA$2&amp;"+"&amp;AU213&amp;EA$1)</f>
        <v/>
      </c>
      <c r="EB213" s="71" t="str">
        <f t="shared" ref="EB213" si="3563">IF(AV213="","","|n"&amp;EB$2&amp;"+"&amp;AV213&amp;EB$1)</f>
        <v/>
      </c>
      <c r="EC213" s="71" t="str">
        <f t="shared" ref="EC213" si="3564">IF(AW213="","","|n"&amp;EC$2&amp;"+"&amp;AW213&amp;EC$1)</f>
        <v/>
      </c>
      <c r="ED213" s="71" t="str">
        <f t="shared" ref="ED213" si="3565">IF(AX213="","","|n"&amp;ED$2&amp;"+"&amp;AX213&amp;ED$1)</f>
        <v/>
      </c>
      <c r="EE213" s="71" t="str">
        <f t="shared" ref="EE213" si="3566">IF(AY213="","","|n"&amp;EE$2&amp;"+"&amp;AY213&amp;EE$1)</f>
        <v/>
      </c>
      <c r="EF213" s="71" t="str">
        <f t="shared" ref="EF213" si="3567">IF(AZ213="","","|n"&amp;EF$2&amp;"+"&amp;AZ213&amp;EF$1)</f>
        <v/>
      </c>
      <c r="EG213" s="71" t="str">
        <f t="shared" ref="EG213" si="3568">IF(BA213="","","|n"&amp;EG$2&amp;"+"&amp;BA213&amp;EG$1)</f>
        <v/>
      </c>
      <c r="EH213" s="71" t="str">
        <f t="shared" ref="EH213" si="3569">IF(BB213="","","|n"&amp;EH$2&amp;"+"&amp;BB213&amp;EH$1)</f>
        <v/>
      </c>
      <c r="EI213" s="71" t="str">
        <f t="shared" ref="EI213" si="3570">IF(BC213="","","|n"&amp;EI$2&amp;"+"&amp;BC213&amp;EI$1)</f>
        <v/>
      </c>
      <c r="EJ213" s="71" t="str">
        <f t="shared" ref="EJ213" si="3571">IF(BD213="","","|n"&amp;EJ$2&amp;"+"&amp;BD213&amp;EJ$1)</f>
        <v/>
      </c>
      <c r="EK213" s="71" t="str">
        <f t="shared" ref="EK213" si="3572">IF(BE213="","","|n"&amp;EK$2&amp;"+"&amp;BE213&amp;EK$1)</f>
        <v/>
      </c>
      <c r="EL213" s="71" t="str">
        <f t="shared" ref="EL213" si="3573">IF(BF213="","","|n"&amp;EL$2&amp;"+"&amp;BF213&amp;EL$1)</f>
        <v/>
      </c>
      <c r="EM213" s="71" t="str">
        <f t="shared" ref="EM213" si="3574">IF(BG213="","","|n"&amp;EM$2&amp;"+"&amp;BG213&amp;EM$1)</f>
        <v/>
      </c>
      <c r="EN213" s="71" t="str">
        <f t="shared" ref="EN213" si="3575">IF(BH213="","","|n"&amp;EN$2&amp;"+"&amp;BH213&amp;EN$1)</f>
        <v/>
      </c>
      <c r="EO213" s="71" t="str">
        <f t="shared" ref="EO213" si="3576">IF(BI213="","","|n"&amp;EO$2&amp;"+"&amp;BI213&amp;EO$1)</f>
        <v/>
      </c>
      <c r="EP213" s="71" t="str">
        <f t="shared" ref="EP213" si="3577">IF(BJ213="","","|n"&amp;EP$2&amp;"+"&amp;BJ213&amp;EP$1)</f>
        <v/>
      </c>
      <c r="EQ213" s="71" t="str">
        <f t="shared" ref="EQ213" si="3578">IF(BK213="","","|n"&amp;EQ$2&amp;"+"&amp;BK213&amp;EQ$1)</f>
        <v/>
      </c>
      <c r="ER213" s="71" t="str">
        <f t="shared" ref="ER213" si="3579">IF(BL213="","","|n"&amp;ER$2&amp;"+"&amp;BL213&amp;ER$1)</f>
        <v/>
      </c>
      <c r="ES213" s="71" t="str">
        <f t="shared" ref="ES213" si="3580">IF(BM213="","","|n"&amp;ES$2&amp;"+"&amp;BM213&amp;ES$1)</f>
        <v/>
      </c>
      <c r="ET213" s="71" t="str">
        <f t="shared" ref="ET213" si="3581">IF(BN213="","","|n"&amp;ET$2&amp;"+"&amp;BN213&amp;ET$1)</f>
        <v/>
      </c>
      <c r="EU213" s="71" t="str">
        <f t="shared" ref="EU213" si="3582">IF(BO213="","","|n"&amp;EU$2&amp;"+"&amp;BO213&amp;EU$1)</f>
        <v/>
      </c>
      <c r="EV213" s="71" t="str">
        <f t="shared" ref="EV213" si="3583">IF(BP213="","","|n"&amp;EV$2&amp;"+"&amp;BP213&amp;EV$1)</f>
        <v/>
      </c>
      <c r="EW213" s="71" t="str">
        <f t="shared" ref="EW213" si="3584">IF(BQ213="","","|n"&amp;EW$2&amp;"+"&amp;BQ213&amp;EW$1)</f>
        <v/>
      </c>
      <c r="EX213" s="71" t="str">
        <f t="shared" ref="EX213" si="3585">IF(BR213="","","|n"&amp;EX$2&amp;"+"&amp;BR213&amp;EX$1)</f>
        <v/>
      </c>
      <c r="EY213" s="71" t="str">
        <f t="shared" ref="EY213" si="3586">IF(BS213="","","|n"&amp;EY$2&amp;"+"&amp;BS213&amp;EY$1)</f>
        <v/>
      </c>
      <c r="EZ213" s="71" t="str">
        <f t="shared" ref="EZ213" si="3587">IF(BT213="","","|n"&amp;EZ$2&amp;"+"&amp;BT213&amp;EZ$1)</f>
        <v/>
      </c>
      <c r="FA213" s="71" t="str">
        <f t="shared" ref="FA213" si="3588">IF(BU213="","","|n"&amp;FA$2&amp;"+"&amp;BU213&amp;FA$1)</f>
        <v/>
      </c>
      <c r="FB213" s="71" t="str">
        <f t="shared" ref="FB213" si="3589">IF(BV213="","","|n"&amp;FB$2&amp;"+"&amp;BV213&amp;FB$1)</f>
        <v/>
      </c>
      <c r="FC213" s="71" t="str">
        <f t="shared" ref="FC213" si="3590">IF(BW213="","","|n"&amp;FC$2&amp;"+"&amp;BW213&amp;FC$1)</f>
        <v/>
      </c>
      <c r="FD213" s="71" t="str">
        <f t="shared" ref="FD213" si="3591">IF(BX213="","","|n"&amp;FD$2&amp;"+"&amp;BX213&amp;FD$1)</f>
        <v/>
      </c>
      <c r="FE213" s="71" t="str">
        <f t="shared" ref="FE213" si="3592">IF(BY213="","","|n"&amp;FE$2&amp;"+"&amp;BY213&amp;FE$1)</f>
        <v/>
      </c>
      <c r="FF213" s="71" t="str">
        <f t="shared" ref="FF213" si="3593">IF(BZ213="","","|n"&amp;FF$2&amp;"+"&amp;BZ213&amp;FF$1)</f>
        <v/>
      </c>
      <c r="FG213" s="71" t="str">
        <f t="shared" ref="FG213" si="3594">IF(CA213="","","|n"&amp;FG$2&amp;"+"&amp;CA213&amp;FG$1)</f>
        <v/>
      </c>
      <c r="FH213" s="71" t="str">
        <f t="shared" ref="FH213" si="3595">IF(CB213="","","|n"&amp;FH$2&amp;"+"&amp;CB213&amp;FH$1)</f>
        <v/>
      </c>
      <c r="FI213" s="71" t="str">
        <f t="shared" ref="FI213" si="3596">IF(CC213="","","|n"&amp;FI$2&amp;"+"&amp;CC213&amp;FI$1)</f>
        <v/>
      </c>
      <c r="FJ213" s="71" t="str">
        <f t="shared" ref="FJ213" si="3597">IF(CD213="","","|n"&amp;FJ$2&amp;"+"&amp;CD213&amp;FJ$1)</f>
        <v/>
      </c>
      <c r="FK213" s="71" t="str">
        <f t="shared" ref="FK213" si="3598">IF(CE213="","","|n"&amp;FK$2&amp;"+"&amp;CE213&amp;FK$1)</f>
        <v/>
      </c>
      <c r="FL213" s="71" t="str">
        <f t="shared" ref="FL213" si="3599">IF(CF213="","","|n"&amp;FL$2&amp;"+"&amp;CF213&amp;FL$1)</f>
        <v/>
      </c>
      <c r="FM213" s="71" t="str">
        <f t="shared" ref="FM213" si="3600">IF(CG213="","","|n"&amp;FM$2&amp;"+"&amp;CG213&amp;FM$1)</f>
        <v/>
      </c>
      <c r="FN213" s="71" t="str">
        <f t="shared" ref="FN213" si="3601">IF(CH213="","","|n"&amp;FN$2&amp;"+"&amp;CH213&amp;FN$1)</f>
        <v/>
      </c>
      <c r="FO213" s="71" t="str">
        <f t="shared" ref="FO213" si="3602">IF(CI213="","","|n"&amp;FO$2&amp;"+"&amp;CI213&amp;FO$1)</f>
        <v/>
      </c>
      <c r="FP213" s="71" t="str">
        <f t="shared" ref="FP213" si="3603">IF(CJ213="","","|n"&amp;FP$2&amp;"+"&amp;CJ213&amp;FP$1)</f>
        <v/>
      </c>
      <c r="FQ213" s="71" t="str">
        <f t="shared" ref="FQ213" si="3604">IF(CK213="","","|n"&amp;FQ$2&amp;"+"&amp;CK213&amp;FQ$1)</f>
        <v/>
      </c>
      <c r="FR213" s="71" t="str">
        <f t="shared" ref="FR213" si="3605">IF(CL213="","","|n"&amp;FR$2&amp;"+"&amp;CL213&amp;FR$1)</f>
        <v/>
      </c>
      <c r="FS213" s="71" t="str">
        <f t="shared" ref="FS213" si="3606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2"/>
        <v>ReplaceableTextures\\CommandButtons\\BTNIP02.blp</v>
      </c>
      <c r="CN214" s="70" t="str">
        <f t="shared" si="3531"/>
        <v>InitUnitState('IP02',,,,,,,,,,)</v>
      </c>
      <c r="CO214" s="70" t="str">
        <f t="shared" si="3532"/>
        <v>InitUnitNormal('IP02',,,,,,,,,,)</v>
      </c>
      <c r="CP214" s="70" t="str">
        <f t="shared" si="3533"/>
        <v>InitUnitMagic('IP02',,,,,,,,,,)</v>
      </c>
      <c r="CQ214" s="70" t="str">
        <f t="shared" si="3534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8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09">IF(V214="","","|n"&amp;DB$2&amp;"+"&amp;V214&amp;DB$1)</f>
        <v/>
      </c>
      <c r="DC214" s="71" t="str">
        <f t="shared" ref="DC214:DC215" si="3610">IF(W214="","","|n"&amp;DC$2&amp;"+"&amp;W214&amp;DC$1)</f>
        <v/>
      </c>
      <c r="DD214" s="71" t="str">
        <f t="shared" ref="DD214:DD215" si="3611">IF(X214="","","|n"&amp;DD$2&amp;"+"&amp;X214&amp;DD$1)</f>
        <v/>
      </c>
      <c r="DE214" s="71" t="str">
        <f t="shared" ref="DE214:DE215" si="3612">IF(Y214="","","|n"&amp;DE$2&amp;"+"&amp;Y214&amp;DE$1)</f>
        <v/>
      </c>
      <c r="DF214" s="71" t="str">
        <f t="shared" ref="DF214:DF215" si="3613">IF(Z214="","","|n"&amp;DF$2&amp;"+"&amp;Z214&amp;DF$1)</f>
        <v/>
      </c>
      <c r="DG214" s="71" t="str">
        <f t="shared" ref="DG214:DG215" si="3614">IF(AA214="","","|n"&amp;DG$2&amp;"+"&amp;AA214&amp;DG$1)</f>
        <v/>
      </c>
      <c r="DH214" s="71" t="str">
        <f t="shared" ref="DH214:DH215" si="3615">IF(AB214="","","|n"&amp;DH$2&amp;"+"&amp;AB214&amp;DH$1)</f>
        <v/>
      </c>
      <c r="DI214" s="71" t="str">
        <f t="shared" ref="DI214:DI215" si="3616">IF(AC214="","","|n"&amp;DI$2&amp;"+"&amp;AC214&amp;DI$1)</f>
        <v/>
      </c>
      <c r="DJ214" s="71" t="str">
        <f t="shared" ref="DJ214:DJ215" si="3617">IF(AD214="","","|n"&amp;DJ$2&amp;"+"&amp;AD214&amp;DJ$1)</f>
        <v/>
      </c>
      <c r="DK214" s="71" t="str">
        <f t="shared" ref="DK214:DK215" si="3618">IF(AE214="","","|n"&amp;DK$2&amp;"+"&amp;AE214&amp;DK$1)</f>
        <v/>
      </c>
      <c r="DL214" s="71" t="str">
        <f t="shared" ref="DL214:DL215" si="3619">IF(AF214="","","|n"&amp;DL$2&amp;"+"&amp;AF214&amp;DL$1)</f>
        <v/>
      </c>
      <c r="DM214" s="71" t="str">
        <f t="shared" ref="DM214:DM215" si="3620">IF(AG214="","","|n"&amp;DM$2&amp;"+"&amp;AG214&amp;DM$1)</f>
        <v/>
      </c>
      <c r="DN214" s="71" t="str">
        <f t="shared" ref="DN214:DN215" si="3621">IF(AH214="","","|n"&amp;DN$2&amp;"+"&amp;AH214&amp;DN$1)</f>
        <v/>
      </c>
      <c r="DO214" s="71" t="str">
        <f t="shared" ref="DO214:DO215" si="3622">IF(AI214="","","|n"&amp;DO$2&amp;"+"&amp;AI214&amp;DO$1)</f>
        <v/>
      </c>
      <c r="DP214" s="71" t="str">
        <f t="shared" ref="DP214:DP215" si="3623">IF(AJ214="","","|n"&amp;DP$2&amp;"+"&amp;AJ214&amp;DP$1)</f>
        <v/>
      </c>
      <c r="DQ214" s="71" t="str">
        <f t="shared" ref="DQ214:DQ215" si="3624">IF(AK214="","","|n"&amp;DQ$2&amp;"+"&amp;AK214&amp;DQ$1)</f>
        <v/>
      </c>
      <c r="DR214" s="71" t="str">
        <f t="shared" ref="DR214:DR215" si="3625">IF(AL214="","","|n"&amp;DR$2&amp;"+"&amp;AL214&amp;DR$1)</f>
        <v/>
      </c>
      <c r="DS214" s="71" t="str">
        <f t="shared" ref="DS214:DS215" si="3626">IF(AM214="","","|n"&amp;DS$2&amp;"+"&amp;AM214&amp;DS$1)</f>
        <v/>
      </c>
      <c r="DT214" s="71" t="str">
        <f t="shared" ref="DT214:DT215" si="3627">IF(AN214="","","|n"&amp;DT$2&amp;"+"&amp;AN214&amp;DT$1)</f>
        <v/>
      </c>
      <c r="DU214" s="71" t="str">
        <f t="shared" ref="DU214:DU215" si="3628">IF(AO214="","","|n"&amp;DU$2&amp;"+"&amp;AO214&amp;DU$1)</f>
        <v/>
      </c>
      <c r="DV214" s="71" t="str">
        <f t="shared" ref="DV214:DV215" si="3629">IF(AP214="","","|n"&amp;DV$2&amp;"+"&amp;AP214&amp;DV$1)</f>
        <v/>
      </c>
      <c r="DW214" s="71" t="str">
        <f t="shared" ref="DW214:DW215" si="3630">IF(AQ214="","","|n"&amp;DW$2&amp;"+"&amp;AQ214&amp;DW$1)</f>
        <v/>
      </c>
      <c r="DX214" s="71" t="str">
        <f t="shared" ref="DX214:DX215" si="3631">IF(AR214="","","|n"&amp;DX$2&amp;"+"&amp;AR214&amp;DX$1)</f>
        <v/>
      </c>
      <c r="DY214" s="71" t="str">
        <f t="shared" ref="DY214:DY215" si="3632">IF(AS214="","","|n"&amp;DY$2&amp;"+"&amp;AS214&amp;DY$1)</f>
        <v/>
      </c>
      <c r="DZ214" s="71" t="str">
        <f t="shared" ref="DZ214:DZ215" si="3633">IF(AT214="","","|n"&amp;DZ$2&amp;"+"&amp;AT214&amp;DZ$1)</f>
        <v/>
      </c>
      <c r="EA214" s="71" t="str">
        <f t="shared" ref="EA214:EA215" si="3634">IF(AU214="","","|n"&amp;EA$2&amp;"+"&amp;AU214&amp;EA$1)</f>
        <v/>
      </c>
      <c r="EB214" s="71" t="str">
        <f t="shared" ref="EB214:EB215" si="3635">IF(AV214="","","|n"&amp;EB$2&amp;"+"&amp;AV214&amp;EB$1)</f>
        <v/>
      </c>
      <c r="EC214" s="71" t="str">
        <f t="shared" ref="EC214:EC215" si="3636">IF(AW214="","","|n"&amp;EC$2&amp;"+"&amp;AW214&amp;EC$1)</f>
        <v/>
      </c>
      <c r="ED214" s="71" t="str">
        <f t="shared" ref="ED214:ED215" si="3637">IF(AX214="","","|n"&amp;ED$2&amp;"+"&amp;AX214&amp;ED$1)</f>
        <v/>
      </c>
      <c r="EE214" s="71" t="str">
        <f t="shared" ref="EE214:EE215" si="3638">IF(AY214="","","|n"&amp;EE$2&amp;"+"&amp;AY214&amp;EE$1)</f>
        <v/>
      </c>
      <c r="EF214" s="71" t="str">
        <f t="shared" ref="EF214:EF215" si="3639">IF(AZ214="","","|n"&amp;EF$2&amp;"+"&amp;AZ214&amp;EF$1)</f>
        <v/>
      </c>
      <c r="EG214" s="71" t="str">
        <f t="shared" ref="EG214:EG215" si="3640">IF(BA214="","","|n"&amp;EG$2&amp;"+"&amp;BA214&amp;EG$1)</f>
        <v/>
      </c>
      <c r="EH214" s="71" t="str">
        <f t="shared" ref="EH214:EH215" si="3641">IF(BB214="","","|n"&amp;EH$2&amp;"+"&amp;BB214&amp;EH$1)</f>
        <v/>
      </c>
      <c r="EI214" s="71" t="str">
        <f t="shared" ref="EI214:EI215" si="3642">IF(BC214="","","|n"&amp;EI$2&amp;"+"&amp;BC214&amp;EI$1)</f>
        <v/>
      </c>
      <c r="EJ214" s="71" t="str">
        <f t="shared" ref="EJ214:EJ215" si="3643">IF(BD214="","","|n"&amp;EJ$2&amp;"+"&amp;BD214&amp;EJ$1)</f>
        <v/>
      </c>
      <c r="EK214" s="71" t="str">
        <f t="shared" ref="EK214:EK215" si="3644">IF(BE214="","","|n"&amp;EK$2&amp;"+"&amp;BE214&amp;EK$1)</f>
        <v/>
      </c>
      <c r="EL214" s="71" t="str">
        <f t="shared" ref="EL214:EL215" si="3645">IF(BF214="","","|n"&amp;EL$2&amp;"+"&amp;BF214&amp;EL$1)</f>
        <v/>
      </c>
      <c r="EM214" s="71" t="str">
        <f t="shared" ref="EM214:EM215" si="3646">IF(BG214="","","|n"&amp;EM$2&amp;"+"&amp;BG214&amp;EM$1)</f>
        <v/>
      </c>
      <c r="EN214" s="71" t="str">
        <f t="shared" ref="EN214:EN215" si="3647">IF(BH214="","","|n"&amp;EN$2&amp;"+"&amp;BH214&amp;EN$1)</f>
        <v/>
      </c>
      <c r="EO214" s="71" t="str">
        <f t="shared" ref="EO214:EO215" si="3648">IF(BI214="","","|n"&amp;EO$2&amp;"+"&amp;BI214&amp;EO$1)</f>
        <v/>
      </c>
      <c r="EP214" s="71" t="str">
        <f t="shared" ref="EP214:EP215" si="3649">IF(BJ214="","","|n"&amp;EP$2&amp;"+"&amp;BJ214&amp;EP$1)</f>
        <v/>
      </c>
      <c r="EQ214" s="71" t="str">
        <f t="shared" ref="EQ214:EQ215" si="3650">IF(BK214="","","|n"&amp;EQ$2&amp;"+"&amp;BK214&amp;EQ$1)</f>
        <v/>
      </c>
      <c r="ER214" s="71" t="str">
        <f t="shared" ref="ER214:ER215" si="3651">IF(BL214="","","|n"&amp;ER$2&amp;"+"&amp;BL214&amp;ER$1)</f>
        <v/>
      </c>
      <c r="ES214" s="71" t="str">
        <f t="shared" ref="ES214:ES215" si="3652">IF(BM214="","","|n"&amp;ES$2&amp;"+"&amp;BM214&amp;ES$1)</f>
        <v/>
      </c>
      <c r="ET214" s="71" t="str">
        <f t="shared" ref="ET214:ET215" si="3653">IF(BN214="","","|n"&amp;ET$2&amp;"+"&amp;BN214&amp;ET$1)</f>
        <v/>
      </c>
      <c r="EU214" s="71" t="str">
        <f t="shared" ref="EU214:EU215" si="3654">IF(BO214="","","|n"&amp;EU$2&amp;"+"&amp;BO214&amp;EU$1)</f>
        <v/>
      </c>
      <c r="EV214" s="71" t="str">
        <f t="shared" ref="EV214:EV215" si="3655">IF(BP214="","","|n"&amp;EV$2&amp;"+"&amp;BP214&amp;EV$1)</f>
        <v/>
      </c>
      <c r="EW214" s="71" t="str">
        <f t="shared" ref="EW214:EW215" si="3656">IF(BQ214="","","|n"&amp;EW$2&amp;"+"&amp;BQ214&amp;EW$1)</f>
        <v/>
      </c>
      <c r="EX214" s="71" t="str">
        <f t="shared" ref="EX214:EX215" si="3657">IF(BR214="","","|n"&amp;EX$2&amp;"+"&amp;BR214&amp;EX$1)</f>
        <v/>
      </c>
      <c r="EY214" s="71" t="str">
        <f t="shared" ref="EY214:EY215" si="3658">IF(BS214="","","|n"&amp;EY$2&amp;"+"&amp;BS214&amp;EY$1)</f>
        <v/>
      </c>
      <c r="EZ214" s="71" t="str">
        <f t="shared" ref="EZ214:EZ215" si="3659">IF(BT214="","","|n"&amp;EZ$2&amp;"+"&amp;BT214&amp;EZ$1)</f>
        <v/>
      </c>
      <c r="FA214" s="71" t="str">
        <f t="shared" ref="FA214:FA215" si="3660">IF(BU214="","","|n"&amp;FA$2&amp;"+"&amp;BU214&amp;FA$1)</f>
        <v/>
      </c>
      <c r="FB214" s="71" t="str">
        <f t="shared" ref="FB214:FB215" si="3661">IF(BV214="","","|n"&amp;FB$2&amp;"+"&amp;BV214&amp;FB$1)</f>
        <v/>
      </c>
      <c r="FC214" s="71" t="str">
        <f t="shared" ref="FC214:FC215" si="3662">IF(BW214="","","|n"&amp;FC$2&amp;"+"&amp;BW214&amp;FC$1)</f>
        <v/>
      </c>
      <c r="FD214" s="71" t="str">
        <f t="shared" ref="FD214:FD215" si="3663">IF(BX214="","","|n"&amp;FD$2&amp;"+"&amp;BX214&amp;FD$1)</f>
        <v/>
      </c>
      <c r="FE214" s="71" t="str">
        <f t="shared" ref="FE214:FE215" si="3664">IF(BY214="","","|n"&amp;FE$2&amp;"+"&amp;BY214&amp;FE$1)</f>
        <v/>
      </c>
      <c r="FF214" s="71" t="str">
        <f t="shared" ref="FF214:FF215" si="3665">IF(BZ214="","","|n"&amp;FF$2&amp;"+"&amp;BZ214&amp;FF$1)</f>
        <v/>
      </c>
      <c r="FG214" s="71" t="str">
        <f t="shared" ref="FG214:FG215" si="3666">IF(CA214="","","|n"&amp;FG$2&amp;"+"&amp;CA214&amp;FG$1)</f>
        <v/>
      </c>
      <c r="FH214" s="71" t="str">
        <f t="shared" ref="FH214:FH215" si="3667">IF(CB214="","","|n"&amp;FH$2&amp;"+"&amp;CB214&amp;FH$1)</f>
        <v/>
      </c>
      <c r="FI214" s="71" t="str">
        <f t="shared" ref="FI214:FI215" si="3668">IF(CC214="","","|n"&amp;FI$2&amp;"+"&amp;CC214&amp;FI$1)</f>
        <v/>
      </c>
      <c r="FJ214" s="71" t="str">
        <f t="shared" ref="FJ214:FJ215" si="3669">IF(CD214="","","|n"&amp;FJ$2&amp;"+"&amp;CD214&amp;FJ$1)</f>
        <v/>
      </c>
      <c r="FK214" s="71" t="str">
        <f t="shared" ref="FK214:FK215" si="3670">IF(CE214="","","|n"&amp;FK$2&amp;"+"&amp;CE214&amp;FK$1)</f>
        <v/>
      </c>
      <c r="FL214" s="71" t="str">
        <f t="shared" ref="FL214:FL215" si="3671">IF(CF214="","","|n"&amp;FL$2&amp;"+"&amp;CF214&amp;FL$1)</f>
        <v/>
      </c>
      <c r="FM214" s="71" t="str">
        <f t="shared" ref="FM214:FM215" si="3672">IF(CG214="","","|n"&amp;FM$2&amp;"+"&amp;CG214&amp;FM$1)</f>
        <v/>
      </c>
      <c r="FN214" s="71" t="str">
        <f t="shared" ref="FN214:FN215" si="3673">IF(CH214="","","|n"&amp;FN$2&amp;"+"&amp;CH214&amp;FN$1)</f>
        <v/>
      </c>
      <c r="FO214" s="71" t="str">
        <f t="shared" ref="FO214:FO215" si="3674">IF(CI214="","","|n"&amp;FO$2&amp;"+"&amp;CI214&amp;FO$1)</f>
        <v/>
      </c>
      <c r="FP214" s="71" t="str">
        <f t="shared" ref="FP214:FP215" si="3675">IF(CJ214="","","|n"&amp;FP$2&amp;"+"&amp;CJ214&amp;FP$1)</f>
        <v/>
      </c>
      <c r="FQ214" s="71" t="str">
        <f t="shared" ref="FQ214:FQ215" si="3676">IF(CK214="","","|n"&amp;FQ$2&amp;"+"&amp;CK214&amp;FQ$1)</f>
        <v/>
      </c>
      <c r="FR214" s="71" t="str">
        <f t="shared" ref="FR214:FR215" si="3677">IF(CL214="","","|n"&amp;FR$2&amp;"+"&amp;CL214&amp;FR$1)</f>
        <v/>
      </c>
      <c r="FS214" s="71" t="str">
        <f t="shared" ref="FS214:FS215" si="3678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2"/>
        <v>ReplaceableTextures\\CommandButtons\\BTNIP03.blp</v>
      </c>
      <c r="CN215" s="70" t="str">
        <f t="shared" si="3531"/>
        <v>InitUnitState('IP03',,,,,,,,,,)</v>
      </c>
      <c r="CO215" s="70" t="str">
        <f t="shared" si="3532"/>
        <v>InitUnitNormal('IP03',,,,,,,,,,)</v>
      </c>
      <c r="CP215" s="70" t="str">
        <f t="shared" si="3533"/>
        <v>InitUnitMagic('IP03',,,,,,,,,,)</v>
      </c>
      <c r="CQ215" s="70" t="str">
        <f t="shared" si="3534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7"/>
        <v>|n</v>
      </c>
      <c r="CV215" s="61" t="str">
        <f t="shared" si="360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09"/>
        <v/>
      </c>
      <c r="DC215" s="71" t="str">
        <f t="shared" si="3610"/>
        <v/>
      </c>
      <c r="DD215" s="71" t="str">
        <f t="shared" si="3611"/>
        <v/>
      </c>
      <c r="DE215" s="71" t="str">
        <f t="shared" si="3612"/>
        <v/>
      </c>
      <c r="DF215" s="71" t="str">
        <f t="shared" si="3613"/>
        <v/>
      </c>
      <c r="DG215" s="71" t="str">
        <f t="shared" si="3614"/>
        <v/>
      </c>
      <c r="DH215" s="71" t="str">
        <f t="shared" si="3615"/>
        <v/>
      </c>
      <c r="DI215" s="71" t="str">
        <f t="shared" si="3616"/>
        <v/>
      </c>
      <c r="DJ215" s="71" t="str">
        <f t="shared" si="3617"/>
        <v/>
      </c>
      <c r="DK215" s="71" t="str">
        <f t="shared" si="3618"/>
        <v/>
      </c>
      <c r="DL215" s="71" t="str">
        <f t="shared" si="3619"/>
        <v/>
      </c>
      <c r="DM215" s="71" t="str">
        <f t="shared" si="3620"/>
        <v/>
      </c>
      <c r="DN215" s="71" t="str">
        <f t="shared" si="3621"/>
        <v/>
      </c>
      <c r="DO215" s="71" t="str">
        <f t="shared" si="3622"/>
        <v/>
      </c>
      <c r="DP215" s="71" t="str">
        <f t="shared" si="3623"/>
        <v/>
      </c>
      <c r="DQ215" s="71" t="str">
        <f t="shared" si="3624"/>
        <v/>
      </c>
      <c r="DR215" s="71" t="str">
        <f t="shared" si="3625"/>
        <v/>
      </c>
      <c r="DS215" s="71" t="str">
        <f t="shared" si="3626"/>
        <v/>
      </c>
      <c r="DT215" s="71" t="str">
        <f t="shared" si="3627"/>
        <v/>
      </c>
      <c r="DU215" s="71" t="str">
        <f t="shared" si="3628"/>
        <v/>
      </c>
      <c r="DV215" s="71" t="str">
        <f t="shared" si="3629"/>
        <v/>
      </c>
      <c r="DW215" s="71" t="str">
        <f t="shared" si="3630"/>
        <v/>
      </c>
      <c r="DX215" s="71" t="str">
        <f t="shared" si="3631"/>
        <v/>
      </c>
      <c r="DY215" s="71" t="str">
        <f t="shared" si="3632"/>
        <v/>
      </c>
      <c r="DZ215" s="71" t="str">
        <f t="shared" si="3633"/>
        <v/>
      </c>
      <c r="EA215" s="71" t="str">
        <f t="shared" si="3634"/>
        <v/>
      </c>
      <c r="EB215" s="71" t="str">
        <f t="shared" si="3635"/>
        <v/>
      </c>
      <c r="EC215" s="71" t="str">
        <f t="shared" si="3636"/>
        <v/>
      </c>
      <c r="ED215" s="71" t="str">
        <f t="shared" si="3637"/>
        <v/>
      </c>
      <c r="EE215" s="71" t="str">
        <f t="shared" si="3638"/>
        <v/>
      </c>
      <c r="EF215" s="71" t="str">
        <f t="shared" si="3639"/>
        <v/>
      </c>
      <c r="EG215" s="71" t="str">
        <f t="shared" si="3640"/>
        <v/>
      </c>
      <c r="EH215" s="71" t="str">
        <f t="shared" si="3641"/>
        <v/>
      </c>
      <c r="EI215" s="71" t="str">
        <f t="shared" si="3642"/>
        <v/>
      </c>
      <c r="EJ215" s="71" t="str">
        <f t="shared" si="3643"/>
        <v/>
      </c>
      <c r="EK215" s="71" t="str">
        <f t="shared" si="3644"/>
        <v/>
      </c>
      <c r="EL215" s="71" t="str">
        <f t="shared" si="3645"/>
        <v/>
      </c>
      <c r="EM215" s="71" t="str">
        <f t="shared" si="3646"/>
        <v/>
      </c>
      <c r="EN215" s="71" t="str">
        <f t="shared" si="3647"/>
        <v/>
      </c>
      <c r="EO215" s="71" t="str">
        <f t="shared" si="3648"/>
        <v/>
      </c>
      <c r="EP215" s="71" t="str">
        <f t="shared" si="3649"/>
        <v/>
      </c>
      <c r="EQ215" s="71" t="str">
        <f t="shared" si="3650"/>
        <v/>
      </c>
      <c r="ER215" s="71" t="str">
        <f t="shared" si="3651"/>
        <v/>
      </c>
      <c r="ES215" s="71" t="str">
        <f t="shared" si="3652"/>
        <v/>
      </c>
      <c r="ET215" s="71" t="str">
        <f t="shared" si="3653"/>
        <v/>
      </c>
      <c r="EU215" s="71" t="str">
        <f t="shared" si="3654"/>
        <v/>
      </c>
      <c r="EV215" s="71" t="str">
        <f t="shared" si="3655"/>
        <v/>
      </c>
      <c r="EW215" s="71" t="str">
        <f t="shared" si="3656"/>
        <v/>
      </c>
      <c r="EX215" s="71" t="str">
        <f t="shared" si="3657"/>
        <v/>
      </c>
      <c r="EY215" s="71" t="str">
        <f t="shared" si="3658"/>
        <v/>
      </c>
      <c r="EZ215" s="71" t="str">
        <f t="shared" si="3659"/>
        <v/>
      </c>
      <c r="FA215" s="71" t="str">
        <f t="shared" si="3660"/>
        <v/>
      </c>
      <c r="FB215" s="71" t="str">
        <f t="shared" si="3661"/>
        <v/>
      </c>
      <c r="FC215" s="71" t="str">
        <f t="shared" si="3662"/>
        <v/>
      </c>
      <c r="FD215" s="71" t="str">
        <f t="shared" si="3663"/>
        <v/>
      </c>
      <c r="FE215" s="71" t="str">
        <f t="shared" si="3664"/>
        <v/>
      </c>
      <c r="FF215" s="71" t="str">
        <f t="shared" si="3665"/>
        <v/>
      </c>
      <c r="FG215" s="71" t="str">
        <f t="shared" si="3666"/>
        <v/>
      </c>
      <c r="FH215" s="71" t="str">
        <f t="shared" si="3667"/>
        <v/>
      </c>
      <c r="FI215" s="71" t="str">
        <f t="shared" si="3668"/>
        <v/>
      </c>
      <c r="FJ215" s="71" t="str">
        <f t="shared" si="3669"/>
        <v/>
      </c>
      <c r="FK215" s="71" t="str">
        <f t="shared" si="3670"/>
        <v/>
      </c>
      <c r="FL215" s="71" t="str">
        <f t="shared" si="3671"/>
        <v/>
      </c>
      <c r="FM215" s="71" t="str">
        <f t="shared" si="3672"/>
        <v/>
      </c>
      <c r="FN215" s="71" t="str">
        <f t="shared" si="3673"/>
        <v/>
      </c>
      <c r="FO215" s="71" t="str">
        <f t="shared" si="3674"/>
        <v/>
      </c>
      <c r="FP215" s="71" t="str">
        <f t="shared" si="3675"/>
        <v/>
      </c>
      <c r="FQ215" s="71" t="str">
        <f t="shared" si="3676"/>
        <v/>
      </c>
      <c r="FR215" s="71" t="str">
        <f t="shared" si="3677"/>
        <v/>
      </c>
      <c r="FS215" s="71" t="str">
        <f t="shared" si="3678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2"/>
        <v>ReplaceableTextures\\CommandButtons\\BTNIP04.blp</v>
      </c>
      <c r="CN216" s="70" t="str">
        <f t="shared" si="3531"/>
        <v>InitUnitState('IP04',,,,,,,,,,)</v>
      </c>
      <c r="CO216" s="70" t="str">
        <f t="shared" si="3532"/>
        <v>InitUnitNormal('IP04',,,,,,,,,,)</v>
      </c>
      <c r="CP216" s="70" t="str">
        <f t="shared" si="3533"/>
        <v>InitUnitMagic('IP04',,,,,,,,,,)</v>
      </c>
      <c r="CQ216" s="70" t="str">
        <f t="shared" si="3534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79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0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1">IF(V216="","","|n"&amp;DB$2&amp;"+"&amp;V216&amp;DB$1)</f>
        <v/>
      </c>
      <c r="DC216" s="71" t="str">
        <f t="shared" ref="DC216:DC217" si="3682">IF(W216="","","|n"&amp;DC$2&amp;"+"&amp;W216&amp;DC$1)</f>
        <v/>
      </c>
      <c r="DD216" s="71" t="str">
        <f t="shared" ref="DD216:DD217" si="3683">IF(X216="","","|n"&amp;DD$2&amp;"+"&amp;X216&amp;DD$1)</f>
        <v/>
      </c>
      <c r="DE216" s="71" t="str">
        <f t="shared" ref="DE216:DE217" si="3684">IF(Y216="","","|n"&amp;DE$2&amp;"+"&amp;Y216&amp;DE$1)</f>
        <v/>
      </c>
      <c r="DF216" s="71" t="str">
        <f t="shared" ref="DF216:DF217" si="3685">IF(Z216="","","|n"&amp;DF$2&amp;"+"&amp;Z216&amp;DF$1)</f>
        <v/>
      </c>
      <c r="DG216" s="71" t="str">
        <f t="shared" ref="DG216:DG217" si="3686">IF(AA216="","","|n"&amp;DG$2&amp;"+"&amp;AA216&amp;DG$1)</f>
        <v/>
      </c>
      <c r="DH216" s="71" t="str">
        <f t="shared" ref="DH216:DH217" si="3687">IF(AB216="","","|n"&amp;DH$2&amp;"+"&amp;AB216&amp;DH$1)</f>
        <v/>
      </c>
      <c r="DI216" s="71" t="str">
        <f t="shared" ref="DI216:DI217" si="3688">IF(AC216="","","|n"&amp;DI$2&amp;"+"&amp;AC216&amp;DI$1)</f>
        <v/>
      </c>
      <c r="DJ216" s="71" t="str">
        <f t="shared" ref="DJ216:DJ217" si="3689">IF(AD216="","","|n"&amp;DJ$2&amp;"+"&amp;AD216&amp;DJ$1)</f>
        <v/>
      </c>
      <c r="DK216" s="71" t="str">
        <f t="shared" ref="DK216:DK217" si="3690">IF(AE216="","","|n"&amp;DK$2&amp;"+"&amp;AE216&amp;DK$1)</f>
        <v/>
      </c>
      <c r="DL216" s="71" t="str">
        <f t="shared" ref="DL216:DL217" si="3691">IF(AF216="","","|n"&amp;DL$2&amp;"+"&amp;AF216&amp;DL$1)</f>
        <v/>
      </c>
      <c r="DM216" s="71" t="str">
        <f t="shared" ref="DM216:DM217" si="3692">IF(AG216="","","|n"&amp;DM$2&amp;"+"&amp;AG216&amp;DM$1)</f>
        <v/>
      </c>
      <c r="DN216" s="71" t="str">
        <f t="shared" ref="DN216:DN217" si="3693">IF(AH216="","","|n"&amp;DN$2&amp;"+"&amp;AH216&amp;DN$1)</f>
        <v/>
      </c>
      <c r="DO216" s="71" t="str">
        <f t="shared" ref="DO216:DO217" si="3694">IF(AI216="","","|n"&amp;DO$2&amp;"+"&amp;AI216&amp;DO$1)</f>
        <v/>
      </c>
      <c r="DP216" s="71" t="str">
        <f t="shared" ref="DP216:DP217" si="3695">IF(AJ216="","","|n"&amp;DP$2&amp;"+"&amp;AJ216&amp;DP$1)</f>
        <v/>
      </c>
      <c r="DQ216" s="71" t="str">
        <f t="shared" ref="DQ216:DQ217" si="3696">IF(AK216="","","|n"&amp;DQ$2&amp;"+"&amp;AK216&amp;DQ$1)</f>
        <v/>
      </c>
      <c r="DR216" s="71" t="str">
        <f t="shared" ref="DR216:DR217" si="3697">IF(AL216="","","|n"&amp;DR$2&amp;"+"&amp;AL216&amp;DR$1)</f>
        <v/>
      </c>
      <c r="DS216" s="71" t="str">
        <f t="shared" ref="DS216:DS217" si="3698">IF(AM216="","","|n"&amp;DS$2&amp;"+"&amp;AM216&amp;DS$1)</f>
        <v/>
      </c>
      <c r="DT216" s="71" t="str">
        <f t="shared" ref="DT216:DT217" si="3699">IF(AN216="","","|n"&amp;DT$2&amp;"+"&amp;AN216&amp;DT$1)</f>
        <v/>
      </c>
      <c r="DU216" s="71" t="str">
        <f t="shared" ref="DU216:DU217" si="3700">IF(AO216="","","|n"&amp;DU$2&amp;"+"&amp;AO216&amp;DU$1)</f>
        <v/>
      </c>
      <c r="DV216" s="71" t="str">
        <f t="shared" ref="DV216:DV217" si="3701">IF(AP216="","","|n"&amp;DV$2&amp;"+"&amp;AP216&amp;DV$1)</f>
        <v/>
      </c>
      <c r="DW216" s="71" t="str">
        <f t="shared" ref="DW216:DW217" si="3702">IF(AQ216="","","|n"&amp;DW$2&amp;"+"&amp;AQ216&amp;DW$1)</f>
        <v/>
      </c>
      <c r="DX216" s="71" t="str">
        <f t="shared" ref="DX216:DX217" si="3703">IF(AR216="","","|n"&amp;DX$2&amp;"+"&amp;AR216&amp;DX$1)</f>
        <v/>
      </c>
      <c r="DY216" s="71" t="str">
        <f t="shared" ref="DY216:DY217" si="3704">IF(AS216="","","|n"&amp;DY$2&amp;"+"&amp;AS216&amp;DY$1)</f>
        <v/>
      </c>
      <c r="DZ216" s="71" t="str">
        <f t="shared" ref="DZ216:DZ217" si="3705">IF(AT216="","","|n"&amp;DZ$2&amp;"+"&amp;AT216&amp;DZ$1)</f>
        <v/>
      </c>
      <c r="EA216" s="71" t="str">
        <f t="shared" ref="EA216:EA217" si="3706">IF(AU216="","","|n"&amp;EA$2&amp;"+"&amp;AU216&amp;EA$1)</f>
        <v/>
      </c>
      <c r="EB216" s="71" t="str">
        <f t="shared" ref="EB216:EB217" si="3707">IF(AV216="","","|n"&amp;EB$2&amp;"+"&amp;AV216&amp;EB$1)</f>
        <v/>
      </c>
      <c r="EC216" s="71" t="str">
        <f t="shared" ref="EC216:EC217" si="3708">IF(AW216="","","|n"&amp;EC$2&amp;"+"&amp;AW216&amp;EC$1)</f>
        <v/>
      </c>
      <c r="ED216" s="71" t="str">
        <f t="shared" ref="ED216:ED217" si="3709">IF(AX216="","","|n"&amp;ED$2&amp;"+"&amp;AX216&amp;ED$1)</f>
        <v/>
      </c>
      <c r="EE216" s="71" t="str">
        <f t="shared" ref="EE216:EE217" si="3710">IF(AY216="","","|n"&amp;EE$2&amp;"+"&amp;AY216&amp;EE$1)</f>
        <v/>
      </c>
      <c r="EF216" s="71" t="str">
        <f t="shared" ref="EF216:EF217" si="3711">IF(AZ216="","","|n"&amp;EF$2&amp;"+"&amp;AZ216&amp;EF$1)</f>
        <v/>
      </c>
      <c r="EG216" s="71" t="str">
        <f t="shared" ref="EG216:EG217" si="3712">IF(BA216="","","|n"&amp;EG$2&amp;"+"&amp;BA216&amp;EG$1)</f>
        <v/>
      </c>
      <c r="EH216" s="71" t="str">
        <f t="shared" ref="EH216:EH217" si="3713">IF(BB216="","","|n"&amp;EH$2&amp;"+"&amp;BB216&amp;EH$1)</f>
        <v/>
      </c>
      <c r="EI216" s="71" t="str">
        <f t="shared" ref="EI216:EI217" si="3714">IF(BC216="","","|n"&amp;EI$2&amp;"+"&amp;BC216&amp;EI$1)</f>
        <v/>
      </c>
      <c r="EJ216" s="71" t="str">
        <f t="shared" ref="EJ216:EJ217" si="3715">IF(BD216="","","|n"&amp;EJ$2&amp;"+"&amp;BD216&amp;EJ$1)</f>
        <v/>
      </c>
      <c r="EK216" s="71" t="str">
        <f t="shared" ref="EK216:EK217" si="3716">IF(BE216="","","|n"&amp;EK$2&amp;"+"&amp;BE216&amp;EK$1)</f>
        <v/>
      </c>
      <c r="EL216" s="71" t="str">
        <f t="shared" ref="EL216:EL217" si="3717">IF(BF216="","","|n"&amp;EL$2&amp;"+"&amp;BF216&amp;EL$1)</f>
        <v/>
      </c>
      <c r="EM216" s="71" t="str">
        <f t="shared" ref="EM216:EM217" si="3718">IF(BG216="","","|n"&amp;EM$2&amp;"+"&amp;BG216&amp;EM$1)</f>
        <v/>
      </c>
      <c r="EN216" s="71" t="str">
        <f t="shared" ref="EN216:EN217" si="3719">IF(BH216="","","|n"&amp;EN$2&amp;"+"&amp;BH216&amp;EN$1)</f>
        <v/>
      </c>
      <c r="EO216" s="71" t="str">
        <f t="shared" ref="EO216:EO217" si="3720">IF(BI216="","","|n"&amp;EO$2&amp;"+"&amp;BI216&amp;EO$1)</f>
        <v/>
      </c>
      <c r="EP216" s="71" t="str">
        <f t="shared" ref="EP216:EP217" si="3721">IF(BJ216="","","|n"&amp;EP$2&amp;"+"&amp;BJ216&amp;EP$1)</f>
        <v/>
      </c>
      <c r="EQ216" s="71" t="str">
        <f t="shared" ref="EQ216:EQ217" si="3722">IF(BK216="","","|n"&amp;EQ$2&amp;"+"&amp;BK216&amp;EQ$1)</f>
        <v/>
      </c>
      <c r="ER216" s="71" t="str">
        <f t="shared" ref="ER216:ER217" si="3723">IF(BL216="","","|n"&amp;ER$2&amp;"+"&amp;BL216&amp;ER$1)</f>
        <v/>
      </c>
      <c r="ES216" s="71" t="str">
        <f t="shared" ref="ES216:ES217" si="3724">IF(BM216="","","|n"&amp;ES$2&amp;"+"&amp;BM216&amp;ES$1)</f>
        <v/>
      </c>
      <c r="ET216" s="71" t="str">
        <f t="shared" ref="ET216:ET217" si="3725">IF(BN216="","","|n"&amp;ET$2&amp;"+"&amp;BN216&amp;ET$1)</f>
        <v/>
      </c>
      <c r="EU216" s="71" t="str">
        <f t="shared" ref="EU216:EU217" si="3726">IF(BO216="","","|n"&amp;EU$2&amp;"+"&amp;BO216&amp;EU$1)</f>
        <v/>
      </c>
      <c r="EV216" s="71" t="str">
        <f t="shared" ref="EV216:EV217" si="3727">IF(BP216="","","|n"&amp;EV$2&amp;"+"&amp;BP216&amp;EV$1)</f>
        <v/>
      </c>
      <c r="EW216" s="71" t="str">
        <f t="shared" ref="EW216:EW217" si="3728">IF(BQ216="","","|n"&amp;EW$2&amp;"+"&amp;BQ216&amp;EW$1)</f>
        <v/>
      </c>
      <c r="EX216" s="71" t="str">
        <f t="shared" ref="EX216:EX217" si="3729">IF(BR216="","","|n"&amp;EX$2&amp;"+"&amp;BR216&amp;EX$1)</f>
        <v/>
      </c>
      <c r="EY216" s="71" t="str">
        <f t="shared" ref="EY216:EY217" si="3730">IF(BS216="","","|n"&amp;EY$2&amp;"+"&amp;BS216&amp;EY$1)</f>
        <v/>
      </c>
      <c r="EZ216" s="71" t="str">
        <f t="shared" ref="EZ216:EZ217" si="3731">IF(BT216="","","|n"&amp;EZ$2&amp;"+"&amp;BT216&amp;EZ$1)</f>
        <v/>
      </c>
      <c r="FA216" s="71" t="str">
        <f t="shared" ref="FA216:FA217" si="3732">IF(BU216="","","|n"&amp;FA$2&amp;"+"&amp;BU216&amp;FA$1)</f>
        <v/>
      </c>
      <c r="FB216" s="71" t="str">
        <f t="shared" ref="FB216:FB217" si="3733">IF(BV216="","","|n"&amp;FB$2&amp;"+"&amp;BV216&amp;FB$1)</f>
        <v/>
      </c>
      <c r="FC216" s="71" t="str">
        <f t="shared" ref="FC216:FC217" si="3734">IF(BW216="","","|n"&amp;FC$2&amp;"+"&amp;BW216&amp;FC$1)</f>
        <v/>
      </c>
      <c r="FD216" s="71" t="str">
        <f t="shared" ref="FD216:FD217" si="3735">IF(BX216="","","|n"&amp;FD$2&amp;"+"&amp;BX216&amp;FD$1)</f>
        <v/>
      </c>
      <c r="FE216" s="71" t="str">
        <f t="shared" ref="FE216:FE217" si="3736">IF(BY216="","","|n"&amp;FE$2&amp;"+"&amp;BY216&amp;FE$1)</f>
        <v/>
      </c>
      <c r="FF216" s="71" t="str">
        <f t="shared" ref="FF216:FF217" si="3737">IF(BZ216="","","|n"&amp;FF$2&amp;"+"&amp;BZ216&amp;FF$1)</f>
        <v/>
      </c>
      <c r="FG216" s="71" t="str">
        <f t="shared" ref="FG216:FG217" si="3738">IF(CA216="","","|n"&amp;FG$2&amp;"+"&amp;CA216&amp;FG$1)</f>
        <v/>
      </c>
      <c r="FH216" s="71" t="str">
        <f t="shared" ref="FH216:FH217" si="3739">IF(CB216="","","|n"&amp;FH$2&amp;"+"&amp;CB216&amp;FH$1)</f>
        <v/>
      </c>
      <c r="FI216" s="71" t="str">
        <f t="shared" ref="FI216:FI217" si="3740">IF(CC216="","","|n"&amp;FI$2&amp;"+"&amp;CC216&amp;FI$1)</f>
        <v/>
      </c>
      <c r="FJ216" s="71" t="str">
        <f t="shared" ref="FJ216:FJ217" si="3741">IF(CD216="","","|n"&amp;FJ$2&amp;"+"&amp;CD216&amp;FJ$1)</f>
        <v/>
      </c>
      <c r="FK216" s="71" t="str">
        <f t="shared" ref="FK216:FK217" si="3742">IF(CE216="","","|n"&amp;FK$2&amp;"+"&amp;CE216&amp;FK$1)</f>
        <v/>
      </c>
      <c r="FL216" s="71" t="str">
        <f t="shared" ref="FL216:FL217" si="3743">IF(CF216="","","|n"&amp;FL$2&amp;"+"&amp;CF216&amp;FL$1)</f>
        <v/>
      </c>
      <c r="FM216" s="71" t="str">
        <f t="shared" ref="FM216:FM217" si="3744">IF(CG216="","","|n"&amp;FM$2&amp;"+"&amp;CG216&amp;FM$1)</f>
        <v/>
      </c>
      <c r="FN216" s="71" t="str">
        <f t="shared" ref="FN216:FN217" si="3745">IF(CH216="","","|n"&amp;FN$2&amp;"+"&amp;CH216&amp;FN$1)</f>
        <v/>
      </c>
      <c r="FO216" s="71" t="str">
        <f t="shared" ref="FO216:FO217" si="3746">IF(CI216="","","|n"&amp;FO$2&amp;"+"&amp;CI216&amp;FO$1)</f>
        <v/>
      </c>
      <c r="FP216" s="71" t="str">
        <f t="shared" ref="FP216:FP217" si="3747">IF(CJ216="","","|n"&amp;FP$2&amp;"+"&amp;CJ216&amp;FP$1)</f>
        <v/>
      </c>
      <c r="FQ216" s="71" t="str">
        <f t="shared" ref="FQ216:FQ217" si="3748">IF(CK216="","","|n"&amp;FQ$2&amp;"+"&amp;CK216&amp;FQ$1)</f>
        <v/>
      </c>
      <c r="FR216" s="71" t="str">
        <f t="shared" ref="FR216:FR217" si="3749">IF(CL216="","","|n"&amp;FR$2&amp;"+"&amp;CL216&amp;FR$1)</f>
        <v/>
      </c>
      <c r="FS216" s="71" t="str">
        <f t="shared" ref="FS216:FS217" si="3750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1">"ReplaceableTextures\\CommandButtons\\BTN"&amp;B217&amp;".blp"</f>
        <v>ReplaceableTextures\\CommandButtons\\BTNIP05.blp</v>
      </c>
      <c r="CN217" s="70" t="str">
        <f t="shared" si="3531"/>
        <v>InitUnitState('IP05',,,,,,,,,,)</v>
      </c>
      <c r="CO217" s="70" t="str">
        <f t="shared" si="3532"/>
        <v>InitUnitNormal('IP05',,,,,,,,,,)</v>
      </c>
      <c r="CP217" s="70" t="str">
        <f t="shared" si="3533"/>
        <v>InitUnitMagic('IP05',,,,,,,,,,)</v>
      </c>
      <c r="CQ217" s="70" t="str">
        <f t="shared" si="3534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79"/>
        <v>|n</v>
      </c>
      <c r="CV217" s="61" t="str">
        <f t="shared" si="3680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1"/>
        <v/>
      </c>
      <c r="DC217" s="71" t="str">
        <f t="shared" si="3682"/>
        <v/>
      </c>
      <c r="DD217" s="71" t="str">
        <f t="shared" si="3683"/>
        <v/>
      </c>
      <c r="DE217" s="71" t="str">
        <f t="shared" si="3684"/>
        <v/>
      </c>
      <c r="DF217" s="71" t="str">
        <f t="shared" si="3685"/>
        <v/>
      </c>
      <c r="DG217" s="71" t="str">
        <f t="shared" si="3686"/>
        <v/>
      </c>
      <c r="DH217" s="71" t="str">
        <f t="shared" si="3687"/>
        <v/>
      </c>
      <c r="DI217" s="71" t="str">
        <f t="shared" si="3688"/>
        <v/>
      </c>
      <c r="DJ217" s="71" t="str">
        <f t="shared" si="3689"/>
        <v/>
      </c>
      <c r="DK217" s="71" t="str">
        <f t="shared" si="3690"/>
        <v/>
      </c>
      <c r="DL217" s="71" t="str">
        <f t="shared" si="3691"/>
        <v/>
      </c>
      <c r="DM217" s="71" t="str">
        <f t="shared" si="3692"/>
        <v/>
      </c>
      <c r="DN217" s="71" t="str">
        <f t="shared" si="3693"/>
        <v/>
      </c>
      <c r="DO217" s="71" t="str">
        <f t="shared" si="3694"/>
        <v/>
      </c>
      <c r="DP217" s="71" t="str">
        <f t="shared" si="3695"/>
        <v/>
      </c>
      <c r="DQ217" s="71" t="str">
        <f t="shared" si="3696"/>
        <v/>
      </c>
      <c r="DR217" s="71" t="str">
        <f t="shared" si="3697"/>
        <v/>
      </c>
      <c r="DS217" s="71" t="str">
        <f t="shared" si="3698"/>
        <v/>
      </c>
      <c r="DT217" s="71" t="str">
        <f t="shared" si="3699"/>
        <v/>
      </c>
      <c r="DU217" s="71" t="str">
        <f t="shared" si="3700"/>
        <v/>
      </c>
      <c r="DV217" s="71" t="str">
        <f t="shared" si="3701"/>
        <v/>
      </c>
      <c r="DW217" s="71" t="str">
        <f t="shared" si="3702"/>
        <v/>
      </c>
      <c r="DX217" s="71" t="str">
        <f t="shared" si="3703"/>
        <v/>
      </c>
      <c r="DY217" s="71" t="str">
        <f t="shared" si="3704"/>
        <v/>
      </c>
      <c r="DZ217" s="71" t="str">
        <f t="shared" si="3705"/>
        <v/>
      </c>
      <c r="EA217" s="71" t="str">
        <f t="shared" si="3706"/>
        <v/>
      </c>
      <c r="EB217" s="71" t="str">
        <f t="shared" si="3707"/>
        <v/>
      </c>
      <c r="EC217" s="71" t="str">
        <f t="shared" si="3708"/>
        <v/>
      </c>
      <c r="ED217" s="71" t="str">
        <f t="shared" si="3709"/>
        <v/>
      </c>
      <c r="EE217" s="71" t="str">
        <f t="shared" si="3710"/>
        <v/>
      </c>
      <c r="EF217" s="71" t="str">
        <f t="shared" si="3711"/>
        <v/>
      </c>
      <c r="EG217" s="71" t="str">
        <f t="shared" si="3712"/>
        <v/>
      </c>
      <c r="EH217" s="71" t="str">
        <f t="shared" si="3713"/>
        <v/>
      </c>
      <c r="EI217" s="71" t="str">
        <f t="shared" si="3714"/>
        <v/>
      </c>
      <c r="EJ217" s="71" t="str">
        <f t="shared" si="3715"/>
        <v/>
      </c>
      <c r="EK217" s="71" t="str">
        <f t="shared" si="3716"/>
        <v/>
      </c>
      <c r="EL217" s="71" t="str">
        <f t="shared" si="3717"/>
        <v/>
      </c>
      <c r="EM217" s="71" t="str">
        <f t="shared" si="3718"/>
        <v/>
      </c>
      <c r="EN217" s="71" t="str">
        <f t="shared" si="3719"/>
        <v/>
      </c>
      <c r="EO217" s="71" t="str">
        <f t="shared" si="3720"/>
        <v/>
      </c>
      <c r="EP217" s="71" t="str">
        <f t="shared" si="3721"/>
        <v/>
      </c>
      <c r="EQ217" s="71" t="str">
        <f t="shared" si="3722"/>
        <v/>
      </c>
      <c r="ER217" s="71" t="str">
        <f t="shared" si="3723"/>
        <v/>
      </c>
      <c r="ES217" s="71" t="str">
        <f t="shared" si="3724"/>
        <v/>
      </c>
      <c r="ET217" s="71" t="str">
        <f t="shared" si="3725"/>
        <v/>
      </c>
      <c r="EU217" s="71" t="str">
        <f t="shared" si="3726"/>
        <v/>
      </c>
      <c r="EV217" s="71" t="str">
        <f t="shared" si="3727"/>
        <v/>
      </c>
      <c r="EW217" s="71" t="str">
        <f t="shared" si="3728"/>
        <v/>
      </c>
      <c r="EX217" s="71" t="str">
        <f t="shared" si="3729"/>
        <v/>
      </c>
      <c r="EY217" s="71" t="str">
        <f t="shared" si="3730"/>
        <v/>
      </c>
      <c r="EZ217" s="71" t="str">
        <f t="shared" si="3731"/>
        <v/>
      </c>
      <c r="FA217" s="71" t="str">
        <f t="shared" si="3732"/>
        <v/>
      </c>
      <c r="FB217" s="71" t="str">
        <f t="shared" si="3733"/>
        <v/>
      </c>
      <c r="FC217" s="71" t="str">
        <f t="shared" si="3734"/>
        <v/>
      </c>
      <c r="FD217" s="71" t="str">
        <f t="shared" si="3735"/>
        <v/>
      </c>
      <c r="FE217" s="71" t="str">
        <f t="shared" si="3736"/>
        <v/>
      </c>
      <c r="FF217" s="71" t="str">
        <f t="shared" si="3737"/>
        <v/>
      </c>
      <c r="FG217" s="71" t="str">
        <f t="shared" si="3738"/>
        <v/>
      </c>
      <c r="FH217" s="71" t="str">
        <f t="shared" si="3739"/>
        <v/>
      </c>
      <c r="FI217" s="71" t="str">
        <f t="shared" si="3740"/>
        <v/>
      </c>
      <c r="FJ217" s="71" t="str">
        <f t="shared" si="3741"/>
        <v/>
      </c>
      <c r="FK217" s="71" t="str">
        <f t="shared" si="3742"/>
        <v/>
      </c>
      <c r="FL217" s="71" t="str">
        <f t="shared" si="3743"/>
        <v/>
      </c>
      <c r="FM217" s="71" t="str">
        <f t="shared" si="3744"/>
        <v/>
      </c>
      <c r="FN217" s="71" t="str">
        <f t="shared" si="3745"/>
        <v/>
      </c>
      <c r="FO217" s="71" t="str">
        <f t="shared" si="3746"/>
        <v/>
      </c>
      <c r="FP217" s="71" t="str">
        <f t="shared" si="3747"/>
        <v/>
      </c>
      <c r="FQ217" s="71" t="str">
        <f t="shared" si="3748"/>
        <v/>
      </c>
      <c r="FR217" s="71" t="str">
        <f t="shared" si="3749"/>
        <v/>
      </c>
      <c r="FS217" s="71" t="str">
        <f t="shared" si="3750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1"/>
        <v>ReplaceableTextures\\CommandButtons\\BTNIP06.blp</v>
      </c>
      <c r="CN218" s="70" t="str">
        <f t="shared" si="3531"/>
        <v>InitUnitState('IP06',,,,,,,,,,)</v>
      </c>
      <c r="CO218" s="70" t="str">
        <f t="shared" si="3532"/>
        <v>InitUnitNormal('IP06',,,,,,,,,,)</v>
      </c>
      <c r="CP218" s="70" t="str">
        <f t="shared" si="3533"/>
        <v>InitUnitMagic('IP06',,,,,,,,,,)</v>
      </c>
      <c r="CQ218" s="70" t="str">
        <f t="shared" si="3534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79"/>
        <v>|n</v>
      </c>
      <c r="CV218" s="61" t="str">
        <f t="shared" si="3680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2">IF(V218="","","|n"&amp;DB$2&amp;"+"&amp;V218&amp;DB$1)</f>
        <v/>
      </c>
      <c r="DC218" s="71" t="str">
        <f t="shared" si="3752"/>
        <v/>
      </c>
      <c r="DD218" s="71" t="str">
        <f t="shared" si="3752"/>
        <v/>
      </c>
      <c r="DE218" s="71" t="str">
        <f t="shared" si="3752"/>
        <v/>
      </c>
      <c r="DF218" s="71" t="str">
        <f t="shared" si="3752"/>
        <v/>
      </c>
      <c r="DG218" s="71" t="str">
        <f t="shared" si="3752"/>
        <v/>
      </c>
      <c r="DH218" s="71" t="str">
        <f t="shared" si="3752"/>
        <v/>
      </c>
      <c r="DI218" s="71" t="str">
        <f t="shared" si="3752"/>
        <v/>
      </c>
      <c r="DJ218" s="71" t="str">
        <f t="shared" si="3752"/>
        <v/>
      </c>
      <c r="DK218" s="71" t="str">
        <f t="shared" si="3752"/>
        <v/>
      </c>
      <c r="DL218" s="71" t="str">
        <f t="shared" si="3752"/>
        <v/>
      </c>
      <c r="DM218" s="71" t="str">
        <f t="shared" si="3752"/>
        <v/>
      </c>
      <c r="DN218" s="71" t="str">
        <f t="shared" si="3752"/>
        <v/>
      </c>
      <c r="DO218" s="71" t="str">
        <f t="shared" si="3752"/>
        <v/>
      </c>
      <c r="DP218" s="71" t="str">
        <f t="shared" si="3752"/>
        <v/>
      </c>
      <c r="DQ218" s="71" t="str">
        <f t="shared" si="3752"/>
        <v/>
      </c>
      <c r="DR218" s="71" t="str">
        <f t="shared" si="3752"/>
        <v/>
      </c>
      <c r="DS218" s="71" t="str">
        <f t="shared" si="3752"/>
        <v/>
      </c>
      <c r="DT218" s="71" t="str">
        <f t="shared" si="3752"/>
        <v/>
      </c>
      <c r="DU218" s="71" t="str">
        <f t="shared" si="3752"/>
        <v/>
      </c>
      <c r="DV218" s="71" t="str">
        <f t="shared" si="3752"/>
        <v/>
      </c>
      <c r="DW218" s="71" t="str">
        <f t="shared" si="3752"/>
        <v/>
      </c>
      <c r="DX218" s="71" t="str">
        <f t="shared" si="3752"/>
        <v/>
      </c>
      <c r="DY218" s="71" t="str">
        <f t="shared" si="3752"/>
        <v/>
      </c>
      <c r="DZ218" s="71" t="str">
        <f t="shared" si="3752"/>
        <v/>
      </c>
      <c r="EA218" s="71" t="str">
        <f t="shared" si="3752"/>
        <v/>
      </c>
      <c r="EB218" s="71" t="str">
        <f t="shared" si="3752"/>
        <v/>
      </c>
      <c r="EC218" s="71" t="str">
        <f t="shared" si="3752"/>
        <v/>
      </c>
      <c r="ED218" s="71" t="str">
        <f t="shared" si="3752"/>
        <v/>
      </c>
      <c r="EE218" s="71" t="str">
        <f t="shared" si="3752"/>
        <v/>
      </c>
      <c r="EF218" s="71" t="str">
        <f t="shared" si="3752"/>
        <v/>
      </c>
      <c r="EG218" s="71" t="str">
        <f t="shared" si="3752"/>
        <v/>
      </c>
      <c r="EH218" s="71" t="str">
        <f t="shared" si="3752"/>
        <v/>
      </c>
      <c r="EI218" s="71" t="str">
        <f t="shared" si="3752"/>
        <v/>
      </c>
      <c r="EJ218" s="71" t="str">
        <f t="shared" si="3752"/>
        <v/>
      </c>
      <c r="EK218" s="71" t="str">
        <f t="shared" si="3752"/>
        <v/>
      </c>
      <c r="EL218" s="71" t="str">
        <f t="shared" si="3752"/>
        <v/>
      </c>
      <c r="EM218" s="71" t="str">
        <f t="shared" si="3752"/>
        <v/>
      </c>
      <c r="EN218" s="71" t="str">
        <f t="shared" si="3752"/>
        <v/>
      </c>
      <c r="EO218" s="71" t="str">
        <f t="shared" si="3752"/>
        <v/>
      </c>
      <c r="EP218" s="71" t="str">
        <f t="shared" si="3752"/>
        <v/>
      </c>
      <c r="EQ218" s="71" t="str">
        <f t="shared" si="3752"/>
        <v/>
      </c>
      <c r="ER218" s="71" t="str">
        <f t="shared" si="3752"/>
        <v/>
      </c>
      <c r="ES218" s="71" t="str">
        <f t="shared" si="3752"/>
        <v/>
      </c>
      <c r="ET218" s="71" t="str">
        <f t="shared" si="3752"/>
        <v/>
      </c>
      <c r="EU218" s="71" t="str">
        <f t="shared" si="3752"/>
        <v/>
      </c>
      <c r="EV218" s="71" t="str">
        <f t="shared" si="3752"/>
        <v/>
      </c>
      <c r="EW218" s="71" t="str">
        <f t="shared" si="3752"/>
        <v/>
      </c>
      <c r="EX218" s="71" t="str">
        <f t="shared" si="3752"/>
        <v/>
      </c>
      <c r="EY218" s="71" t="str">
        <f t="shared" si="3752"/>
        <v/>
      </c>
      <c r="EZ218" s="71" t="str">
        <f t="shared" si="3752"/>
        <v/>
      </c>
      <c r="FA218" s="71" t="str">
        <f t="shared" si="3752"/>
        <v/>
      </c>
      <c r="FB218" s="71" t="str">
        <f t="shared" si="3752"/>
        <v/>
      </c>
      <c r="FC218" s="71" t="str">
        <f t="shared" si="3752"/>
        <v/>
      </c>
      <c r="FD218" s="71" t="str">
        <f t="shared" si="3752"/>
        <v/>
      </c>
      <c r="FE218" s="71" t="str">
        <f t="shared" si="3752"/>
        <v/>
      </c>
      <c r="FF218" s="71" t="str">
        <f t="shared" si="3752"/>
        <v/>
      </c>
      <c r="FG218" s="71" t="str">
        <f t="shared" si="3752"/>
        <v/>
      </c>
      <c r="FH218" s="71" t="str">
        <f t="shared" si="3752"/>
        <v/>
      </c>
      <c r="FI218" s="71" t="str">
        <f t="shared" si="3752"/>
        <v/>
      </c>
      <c r="FJ218" s="71" t="str">
        <f t="shared" si="3752"/>
        <v/>
      </c>
      <c r="FK218" s="71" t="str">
        <f t="shared" si="3752"/>
        <v/>
      </c>
      <c r="FL218" s="71" t="str">
        <f t="shared" si="3752"/>
        <v/>
      </c>
      <c r="FM218" s="71" t="str">
        <f t="shared" si="3752"/>
        <v/>
      </c>
      <c r="FN218" s="71" t="str">
        <f t="shared" ref="FN218:FS218" si="3753">IF(CH218="","","|n"&amp;FN$2&amp;"+"&amp;CH218&amp;FN$1)</f>
        <v/>
      </c>
      <c r="FO218" s="71" t="str">
        <f t="shared" si="3753"/>
        <v/>
      </c>
      <c r="FP218" s="71" t="str">
        <f t="shared" si="3753"/>
        <v/>
      </c>
      <c r="FQ218" s="71" t="str">
        <f t="shared" si="3753"/>
        <v/>
      </c>
      <c r="FR218" s="71" t="str">
        <f t="shared" si="3753"/>
        <v/>
      </c>
      <c r="FS218" s="71" t="str">
        <f t="shared" si="3753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1"/>
        <v>ReplaceableTextures\\CommandButtons\\BTNIP07.blp</v>
      </c>
      <c r="CN219" s="70" t="str">
        <f t="shared" si="3531"/>
        <v>InitUnitState('IP07',,,,,,,,,,)</v>
      </c>
      <c r="CO219" s="70" t="str">
        <f t="shared" si="3532"/>
        <v>InitUnitNormal('IP07',,,,,,,,,,)</v>
      </c>
      <c r="CP219" s="70" t="str">
        <f t="shared" si="3533"/>
        <v>InitUnitMagic('IP07',,,,,,,,,,)</v>
      </c>
      <c r="CQ219" s="70" t="str">
        <f t="shared" si="3534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79"/>
        <v>|n</v>
      </c>
      <c r="CV219" s="61" t="str">
        <f t="shared" si="3680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4">IF(V219="","","|n"&amp;DB$2&amp;"+"&amp;V219&amp;DB$1)</f>
        <v/>
      </c>
      <c r="DC219" s="71" t="str">
        <f t="shared" si="3754"/>
        <v/>
      </c>
      <c r="DD219" s="71" t="str">
        <f t="shared" si="3754"/>
        <v/>
      </c>
      <c r="DE219" s="71" t="str">
        <f t="shared" si="3754"/>
        <v/>
      </c>
      <c r="DF219" s="71" t="str">
        <f t="shared" si="3754"/>
        <v/>
      </c>
      <c r="DG219" s="71" t="str">
        <f t="shared" si="3754"/>
        <v/>
      </c>
      <c r="DH219" s="71" t="str">
        <f t="shared" si="3754"/>
        <v/>
      </c>
      <c r="DI219" s="71" t="str">
        <f t="shared" si="3754"/>
        <v/>
      </c>
      <c r="DJ219" s="71" t="str">
        <f t="shared" si="3754"/>
        <v/>
      </c>
      <c r="DK219" s="71" t="str">
        <f t="shared" si="3754"/>
        <v/>
      </c>
      <c r="DL219" s="71" t="str">
        <f t="shared" si="3754"/>
        <v/>
      </c>
      <c r="DM219" s="71" t="str">
        <f t="shared" si="3754"/>
        <v/>
      </c>
      <c r="DN219" s="71" t="str">
        <f t="shared" si="3754"/>
        <v/>
      </c>
      <c r="DO219" s="71" t="str">
        <f t="shared" si="3754"/>
        <v/>
      </c>
      <c r="DP219" s="71" t="str">
        <f t="shared" si="3754"/>
        <v/>
      </c>
      <c r="DQ219" s="71" t="str">
        <f t="shared" si="3754"/>
        <v/>
      </c>
      <c r="DR219" s="71" t="str">
        <f t="shared" si="3754"/>
        <v/>
      </c>
      <c r="DS219" s="71" t="str">
        <f t="shared" si="3754"/>
        <v/>
      </c>
      <c r="DT219" s="71" t="str">
        <f t="shared" si="3754"/>
        <v/>
      </c>
      <c r="DU219" s="71" t="str">
        <f t="shared" si="3754"/>
        <v/>
      </c>
      <c r="DV219" s="71" t="str">
        <f t="shared" si="3754"/>
        <v/>
      </c>
      <c r="DW219" s="71" t="str">
        <f t="shared" si="3754"/>
        <v/>
      </c>
      <c r="DX219" s="71" t="str">
        <f t="shared" si="3754"/>
        <v/>
      </c>
      <c r="DY219" s="71" t="str">
        <f t="shared" si="3754"/>
        <v/>
      </c>
      <c r="DZ219" s="71" t="str">
        <f t="shared" si="3754"/>
        <v/>
      </c>
      <c r="EA219" s="71" t="str">
        <f t="shared" si="3754"/>
        <v/>
      </c>
      <c r="EB219" s="71" t="str">
        <f t="shared" si="3754"/>
        <v/>
      </c>
      <c r="EC219" s="71" t="str">
        <f t="shared" si="3754"/>
        <v/>
      </c>
      <c r="ED219" s="71" t="str">
        <f t="shared" si="3754"/>
        <v/>
      </c>
      <c r="EE219" s="71" t="str">
        <f t="shared" si="3754"/>
        <v/>
      </c>
      <c r="EF219" s="71" t="str">
        <f t="shared" si="3754"/>
        <v/>
      </c>
      <c r="EG219" s="71" t="str">
        <f t="shared" si="3754"/>
        <v/>
      </c>
      <c r="EH219" s="71" t="str">
        <f t="shared" si="3754"/>
        <v/>
      </c>
      <c r="EI219" s="71" t="str">
        <f t="shared" si="3754"/>
        <v/>
      </c>
      <c r="EJ219" s="71" t="str">
        <f t="shared" si="3754"/>
        <v/>
      </c>
      <c r="EK219" s="71" t="str">
        <f t="shared" si="3754"/>
        <v/>
      </c>
      <c r="EL219" s="71" t="str">
        <f t="shared" si="3754"/>
        <v/>
      </c>
      <c r="EM219" s="71" t="str">
        <f t="shared" si="3754"/>
        <v/>
      </c>
      <c r="EN219" s="71" t="str">
        <f t="shared" si="3754"/>
        <v/>
      </c>
      <c r="EO219" s="71" t="str">
        <f t="shared" si="3754"/>
        <v/>
      </c>
      <c r="EP219" s="71" t="str">
        <f t="shared" si="3754"/>
        <v/>
      </c>
      <c r="EQ219" s="71" t="str">
        <f t="shared" si="3754"/>
        <v/>
      </c>
      <c r="ER219" s="71" t="str">
        <f t="shared" si="3754"/>
        <v/>
      </c>
      <c r="ES219" s="71" t="str">
        <f t="shared" si="3754"/>
        <v/>
      </c>
      <c r="ET219" s="71" t="str">
        <f t="shared" si="3754"/>
        <v/>
      </c>
      <c r="EU219" s="71" t="str">
        <f t="shared" si="3754"/>
        <v/>
      </c>
      <c r="EV219" s="71" t="str">
        <f t="shared" si="3754"/>
        <v/>
      </c>
      <c r="EW219" s="71" t="str">
        <f t="shared" si="3754"/>
        <v/>
      </c>
      <c r="EX219" s="71" t="str">
        <f t="shared" si="3754"/>
        <v/>
      </c>
      <c r="EY219" s="71" t="str">
        <f t="shared" si="3754"/>
        <v/>
      </c>
      <c r="EZ219" s="71" t="str">
        <f t="shared" si="3754"/>
        <v/>
      </c>
      <c r="FA219" s="71" t="str">
        <f t="shared" si="3754"/>
        <v/>
      </c>
      <c r="FB219" s="71" t="str">
        <f t="shared" si="3754"/>
        <v/>
      </c>
      <c r="FC219" s="71" t="str">
        <f t="shared" si="3754"/>
        <v/>
      </c>
      <c r="FD219" s="71" t="str">
        <f t="shared" si="3754"/>
        <v/>
      </c>
      <c r="FE219" s="71" t="str">
        <f t="shared" si="3754"/>
        <v/>
      </c>
      <c r="FF219" s="71" t="str">
        <f t="shared" si="3754"/>
        <v/>
      </c>
      <c r="FG219" s="71" t="str">
        <f t="shared" si="3754"/>
        <v/>
      </c>
      <c r="FH219" s="71" t="str">
        <f t="shared" si="3754"/>
        <v/>
      </c>
      <c r="FI219" s="71" t="str">
        <f t="shared" si="3754"/>
        <v/>
      </c>
      <c r="FJ219" s="71" t="str">
        <f t="shared" si="3754"/>
        <v/>
      </c>
      <c r="FK219" s="71" t="str">
        <f t="shared" si="3754"/>
        <v/>
      </c>
      <c r="FL219" s="71" t="str">
        <f t="shared" si="3754"/>
        <v/>
      </c>
      <c r="FM219" s="71" t="str">
        <f t="shared" si="3754"/>
        <v/>
      </c>
      <c r="FN219" s="71" t="str">
        <f t="shared" ref="FN219:FS220" si="3755">IF(CH219="","","|n"&amp;FN$2&amp;"+"&amp;CH219&amp;FN$1)</f>
        <v/>
      </c>
      <c r="FO219" s="71" t="str">
        <f t="shared" si="3755"/>
        <v/>
      </c>
      <c r="FP219" s="71" t="str">
        <f t="shared" si="3755"/>
        <v/>
      </c>
      <c r="FQ219" s="71" t="str">
        <f t="shared" si="3755"/>
        <v/>
      </c>
      <c r="FR219" s="71" t="str">
        <f t="shared" si="3755"/>
        <v/>
      </c>
      <c r="FS219" s="71" t="str">
        <f t="shared" si="3755"/>
        <v/>
      </c>
    </row>
    <row r="220" spans="1:175" ht="16.5">
      <c r="A220" s="79"/>
      <c r="B220" s="101" t="s">
        <v>1266</v>
      </c>
      <c r="C220" s="79" t="s">
        <v>1487</v>
      </c>
      <c r="T220" s="188" t="s">
        <v>1449</v>
      </c>
      <c r="U220" s="85" t="s">
        <v>1451</v>
      </c>
      <c r="CN220" s="70" t="str">
        <f t="shared" ref="CN220:CN221" si="3756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7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8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59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0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1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4"/>
        <v/>
      </c>
      <c r="DC220" s="71" t="str">
        <f t="shared" si="3754"/>
        <v/>
      </c>
      <c r="DD220" s="71" t="str">
        <f t="shared" si="3754"/>
        <v/>
      </c>
      <c r="DE220" s="71" t="str">
        <f t="shared" si="3754"/>
        <v/>
      </c>
      <c r="DF220" s="71" t="str">
        <f t="shared" si="3754"/>
        <v/>
      </c>
      <c r="DG220" s="71" t="str">
        <f t="shared" si="3754"/>
        <v/>
      </c>
      <c r="DH220" s="71" t="str">
        <f t="shared" si="3754"/>
        <v/>
      </c>
      <c r="DI220" s="71" t="str">
        <f t="shared" si="3754"/>
        <v/>
      </c>
      <c r="DJ220" s="71" t="str">
        <f t="shared" si="3754"/>
        <v/>
      </c>
      <c r="DK220" s="71" t="str">
        <f t="shared" si="3754"/>
        <v/>
      </c>
      <c r="DL220" s="71" t="str">
        <f t="shared" si="3754"/>
        <v/>
      </c>
      <c r="DM220" s="71" t="str">
        <f t="shared" si="3754"/>
        <v/>
      </c>
      <c r="DN220" s="71" t="str">
        <f t="shared" si="3754"/>
        <v/>
      </c>
      <c r="DO220" s="71" t="str">
        <f t="shared" si="3754"/>
        <v/>
      </c>
      <c r="DP220" s="71" t="str">
        <f t="shared" si="3754"/>
        <v/>
      </c>
      <c r="DQ220" s="71" t="str">
        <f t="shared" si="3754"/>
        <v/>
      </c>
      <c r="DR220" s="71" t="str">
        <f t="shared" si="3754"/>
        <v/>
      </c>
      <c r="DS220" s="71" t="str">
        <f t="shared" si="3754"/>
        <v/>
      </c>
      <c r="DT220" s="71" t="str">
        <f t="shared" si="3754"/>
        <v/>
      </c>
      <c r="DU220" s="71" t="str">
        <f t="shared" si="3754"/>
        <v/>
      </c>
      <c r="DV220" s="71" t="str">
        <f t="shared" si="3754"/>
        <v/>
      </c>
      <c r="DW220" s="71" t="str">
        <f t="shared" si="3754"/>
        <v/>
      </c>
      <c r="DX220" s="71" t="str">
        <f t="shared" si="3754"/>
        <v/>
      </c>
      <c r="DY220" s="71" t="str">
        <f t="shared" si="3754"/>
        <v/>
      </c>
      <c r="DZ220" s="71" t="str">
        <f t="shared" si="3754"/>
        <v/>
      </c>
      <c r="EA220" s="71" t="str">
        <f t="shared" si="3754"/>
        <v/>
      </c>
      <c r="EB220" s="71" t="str">
        <f t="shared" si="3754"/>
        <v/>
      </c>
      <c r="EC220" s="71" t="str">
        <f t="shared" si="3754"/>
        <v/>
      </c>
      <c r="ED220" s="71" t="str">
        <f t="shared" si="3754"/>
        <v/>
      </c>
      <c r="EE220" s="71" t="str">
        <f t="shared" si="3754"/>
        <v/>
      </c>
      <c r="EF220" s="71" t="str">
        <f t="shared" si="3754"/>
        <v/>
      </c>
      <c r="EG220" s="71" t="str">
        <f t="shared" si="3754"/>
        <v/>
      </c>
      <c r="EH220" s="71" t="str">
        <f t="shared" si="3754"/>
        <v/>
      </c>
      <c r="EI220" s="71" t="str">
        <f t="shared" si="3754"/>
        <v/>
      </c>
      <c r="EJ220" s="71" t="str">
        <f t="shared" si="3754"/>
        <v/>
      </c>
      <c r="EK220" s="71" t="str">
        <f t="shared" si="3754"/>
        <v/>
      </c>
      <c r="EL220" s="71" t="str">
        <f t="shared" si="3754"/>
        <v/>
      </c>
      <c r="EM220" s="71" t="str">
        <f t="shared" si="3754"/>
        <v/>
      </c>
      <c r="EN220" s="71" t="str">
        <f t="shared" si="3754"/>
        <v/>
      </c>
      <c r="EO220" s="71" t="str">
        <f t="shared" si="3754"/>
        <v/>
      </c>
      <c r="EP220" s="71" t="str">
        <f t="shared" si="3754"/>
        <v/>
      </c>
      <c r="EQ220" s="71" t="str">
        <f t="shared" si="3754"/>
        <v/>
      </c>
      <c r="ER220" s="71" t="str">
        <f t="shared" si="3754"/>
        <v/>
      </c>
      <c r="ES220" s="71" t="str">
        <f t="shared" si="3754"/>
        <v/>
      </c>
      <c r="ET220" s="71" t="str">
        <f t="shared" si="3754"/>
        <v/>
      </c>
      <c r="EU220" s="71" t="str">
        <f t="shared" si="3754"/>
        <v/>
      </c>
      <c r="EV220" s="71" t="str">
        <f t="shared" si="3754"/>
        <v/>
      </c>
      <c r="EW220" s="71" t="str">
        <f t="shared" si="3754"/>
        <v/>
      </c>
      <c r="EX220" s="71" t="str">
        <f t="shared" si="3754"/>
        <v/>
      </c>
      <c r="EY220" s="71" t="str">
        <f t="shared" si="3754"/>
        <v/>
      </c>
      <c r="EZ220" s="71" t="str">
        <f t="shared" si="3754"/>
        <v/>
      </c>
      <c r="FA220" s="71" t="str">
        <f t="shared" si="3754"/>
        <v/>
      </c>
      <c r="FB220" s="71" t="str">
        <f t="shared" si="3754"/>
        <v/>
      </c>
      <c r="FC220" s="71" t="str">
        <f t="shared" si="3754"/>
        <v/>
      </c>
      <c r="FD220" s="71" t="str">
        <f t="shared" si="3754"/>
        <v/>
      </c>
      <c r="FE220" s="71" t="str">
        <f t="shared" si="3754"/>
        <v/>
      </c>
      <c r="FF220" s="71" t="str">
        <f t="shared" si="3754"/>
        <v/>
      </c>
      <c r="FG220" s="71" t="str">
        <f t="shared" si="3754"/>
        <v/>
      </c>
      <c r="FH220" s="71" t="str">
        <f t="shared" si="3754"/>
        <v/>
      </c>
      <c r="FI220" s="71" t="str">
        <f t="shared" si="3754"/>
        <v/>
      </c>
      <c r="FJ220" s="71" t="str">
        <f t="shared" si="3754"/>
        <v/>
      </c>
      <c r="FK220" s="71" t="str">
        <f t="shared" si="3754"/>
        <v/>
      </c>
      <c r="FL220" s="71" t="str">
        <f t="shared" si="3754"/>
        <v/>
      </c>
      <c r="FM220" s="71" t="str">
        <f t="shared" si="3754"/>
        <v/>
      </c>
      <c r="FN220" s="71" t="str">
        <f t="shared" si="3755"/>
        <v/>
      </c>
      <c r="FO220" s="71" t="str">
        <f t="shared" si="3755"/>
        <v/>
      </c>
      <c r="FP220" s="71" t="str">
        <f t="shared" si="3755"/>
        <v/>
      </c>
      <c r="FQ220" s="71" t="str">
        <f t="shared" si="3755"/>
        <v/>
      </c>
      <c r="FR220" s="71" t="str">
        <f t="shared" si="3755"/>
        <v/>
      </c>
      <c r="FS220" s="71" t="str">
        <f t="shared" si="3755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6"/>
        <v>InitUnitState('IP09',,,,,,,,,,)</v>
      </c>
      <c r="CO221" s="70" t="str">
        <f t="shared" si="3757"/>
        <v>InitUnitNormal('IP09',,,,,,,,,,)</v>
      </c>
      <c r="CP221" s="70" t="str">
        <f t="shared" si="3758"/>
        <v>InitUnitMagic('IP09',,,,,,,,,,)</v>
      </c>
      <c r="CQ221" s="70" t="str">
        <f t="shared" si="3759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0"/>
        <v>|n</v>
      </c>
      <c r="CV221" s="61" t="str">
        <f t="shared" si="3761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2">IF(V221="","","|n"&amp;DB$2&amp;"+"&amp;V221&amp;DB$1)</f>
        <v/>
      </c>
      <c r="DC221" s="71" t="str">
        <f t="shared" ref="DC221" si="3763">IF(W221="","","|n"&amp;DC$2&amp;"+"&amp;W221&amp;DC$1)</f>
        <v/>
      </c>
      <c r="DD221" s="71" t="str">
        <f t="shared" ref="DD221" si="3764">IF(X221="","","|n"&amp;DD$2&amp;"+"&amp;X221&amp;DD$1)</f>
        <v/>
      </c>
      <c r="DE221" s="71" t="str">
        <f t="shared" ref="DE221" si="3765">IF(Y221="","","|n"&amp;DE$2&amp;"+"&amp;Y221&amp;DE$1)</f>
        <v/>
      </c>
      <c r="DF221" s="71" t="str">
        <f t="shared" ref="DF221" si="3766">IF(Z221="","","|n"&amp;DF$2&amp;"+"&amp;Z221&amp;DF$1)</f>
        <v/>
      </c>
      <c r="DG221" s="71" t="str">
        <f t="shared" ref="DG221" si="3767">IF(AA221="","","|n"&amp;DG$2&amp;"+"&amp;AA221&amp;DG$1)</f>
        <v/>
      </c>
      <c r="DH221" s="71" t="str">
        <f t="shared" ref="DH221" si="3768">IF(AB221="","","|n"&amp;DH$2&amp;"+"&amp;AB221&amp;DH$1)</f>
        <v/>
      </c>
      <c r="DI221" s="71" t="str">
        <f t="shared" ref="DI221" si="3769">IF(AC221="","","|n"&amp;DI$2&amp;"+"&amp;AC221&amp;DI$1)</f>
        <v/>
      </c>
      <c r="DJ221" s="71" t="str">
        <f t="shared" ref="DJ221" si="3770">IF(AD221="","","|n"&amp;DJ$2&amp;"+"&amp;AD221&amp;DJ$1)</f>
        <v/>
      </c>
      <c r="DK221" s="71" t="str">
        <f t="shared" ref="DK221" si="3771">IF(AE221="","","|n"&amp;DK$2&amp;"+"&amp;AE221&amp;DK$1)</f>
        <v/>
      </c>
      <c r="DL221" s="71" t="str">
        <f t="shared" ref="DL221" si="3772">IF(AF221="","","|n"&amp;DL$2&amp;"+"&amp;AF221&amp;DL$1)</f>
        <v/>
      </c>
      <c r="DM221" s="71" t="str">
        <f t="shared" ref="DM221" si="3773">IF(AG221="","","|n"&amp;DM$2&amp;"+"&amp;AG221&amp;DM$1)</f>
        <v/>
      </c>
      <c r="DN221" s="71" t="str">
        <f t="shared" ref="DN221" si="3774">IF(AH221="","","|n"&amp;DN$2&amp;"+"&amp;AH221&amp;DN$1)</f>
        <v/>
      </c>
      <c r="DO221" s="71" t="str">
        <f t="shared" ref="DO221" si="3775">IF(AI221="","","|n"&amp;DO$2&amp;"+"&amp;AI221&amp;DO$1)</f>
        <v/>
      </c>
      <c r="DP221" s="71" t="str">
        <f t="shared" ref="DP221" si="3776">IF(AJ221="","","|n"&amp;DP$2&amp;"+"&amp;AJ221&amp;DP$1)</f>
        <v/>
      </c>
      <c r="DQ221" s="71" t="str">
        <f t="shared" ref="DQ221" si="3777">IF(AK221="","","|n"&amp;DQ$2&amp;"+"&amp;AK221&amp;DQ$1)</f>
        <v/>
      </c>
      <c r="DR221" s="71" t="str">
        <f t="shared" ref="DR221" si="3778">IF(AL221="","","|n"&amp;DR$2&amp;"+"&amp;AL221&amp;DR$1)</f>
        <v/>
      </c>
      <c r="DS221" s="71" t="str">
        <f t="shared" ref="DS221" si="3779">IF(AM221="","","|n"&amp;DS$2&amp;"+"&amp;AM221&amp;DS$1)</f>
        <v/>
      </c>
      <c r="DT221" s="71" t="str">
        <f t="shared" ref="DT221" si="3780">IF(AN221="","","|n"&amp;DT$2&amp;"+"&amp;AN221&amp;DT$1)</f>
        <v/>
      </c>
      <c r="DU221" s="71" t="str">
        <f t="shared" ref="DU221" si="3781">IF(AO221="","","|n"&amp;DU$2&amp;"+"&amp;AO221&amp;DU$1)</f>
        <v/>
      </c>
      <c r="DV221" s="71" t="str">
        <f t="shared" ref="DV221" si="3782">IF(AP221="","","|n"&amp;DV$2&amp;"+"&amp;AP221&amp;DV$1)</f>
        <v/>
      </c>
      <c r="DW221" s="71" t="str">
        <f t="shared" ref="DW221" si="3783">IF(AQ221="","","|n"&amp;DW$2&amp;"+"&amp;AQ221&amp;DW$1)</f>
        <v/>
      </c>
      <c r="DX221" s="71" t="str">
        <f t="shared" ref="DX221" si="3784">IF(AR221="","","|n"&amp;DX$2&amp;"+"&amp;AR221&amp;DX$1)</f>
        <v/>
      </c>
      <c r="DY221" s="71" t="str">
        <f t="shared" ref="DY221" si="3785">IF(AS221="","","|n"&amp;DY$2&amp;"+"&amp;AS221&amp;DY$1)</f>
        <v/>
      </c>
      <c r="DZ221" s="71" t="str">
        <f t="shared" ref="DZ221" si="3786">IF(AT221="","","|n"&amp;DZ$2&amp;"+"&amp;AT221&amp;DZ$1)</f>
        <v/>
      </c>
      <c r="EA221" s="71" t="str">
        <f t="shared" ref="EA221" si="3787">IF(AU221="","","|n"&amp;EA$2&amp;"+"&amp;AU221&amp;EA$1)</f>
        <v/>
      </c>
      <c r="EB221" s="71" t="str">
        <f t="shared" ref="EB221" si="3788">IF(AV221="","","|n"&amp;EB$2&amp;"+"&amp;AV221&amp;EB$1)</f>
        <v/>
      </c>
      <c r="EC221" s="71" t="str">
        <f t="shared" ref="EC221" si="3789">IF(AW221="","","|n"&amp;EC$2&amp;"+"&amp;AW221&amp;EC$1)</f>
        <v/>
      </c>
      <c r="ED221" s="71" t="str">
        <f t="shared" ref="ED221" si="3790">IF(AX221="","","|n"&amp;ED$2&amp;"+"&amp;AX221&amp;ED$1)</f>
        <v/>
      </c>
      <c r="EE221" s="71" t="str">
        <f t="shared" ref="EE221" si="3791">IF(AY221="","","|n"&amp;EE$2&amp;"+"&amp;AY221&amp;EE$1)</f>
        <v/>
      </c>
      <c r="EF221" s="71" t="str">
        <f t="shared" ref="EF221" si="3792">IF(AZ221="","","|n"&amp;EF$2&amp;"+"&amp;AZ221&amp;EF$1)</f>
        <v/>
      </c>
      <c r="EG221" s="71" t="str">
        <f t="shared" ref="EG221" si="3793">IF(BA221="","","|n"&amp;EG$2&amp;"+"&amp;BA221&amp;EG$1)</f>
        <v/>
      </c>
      <c r="EH221" s="71" t="str">
        <f t="shared" ref="EH221" si="3794">IF(BB221="","","|n"&amp;EH$2&amp;"+"&amp;BB221&amp;EH$1)</f>
        <v/>
      </c>
      <c r="EI221" s="71" t="str">
        <f t="shared" ref="EI221" si="3795">IF(BC221="","","|n"&amp;EI$2&amp;"+"&amp;BC221&amp;EI$1)</f>
        <v/>
      </c>
      <c r="EJ221" s="71" t="str">
        <f t="shared" ref="EJ221" si="3796">IF(BD221="","","|n"&amp;EJ$2&amp;"+"&amp;BD221&amp;EJ$1)</f>
        <v/>
      </c>
      <c r="EK221" s="71" t="str">
        <f t="shared" ref="EK221" si="3797">IF(BE221="","","|n"&amp;EK$2&amp;"+"&amp;BE221&amp;EK$1)</f>
        <v/>
      </c>
      <c r="EL221" s="71" t="str">
        <f t="shared" ref="EL221" si="3798">IF(BF221="","","|n"&amp;EL$2&amp;"+"&amp;BF221&amp;EL$1)</f>
        <v/>
      </c>
      <c r="EM221" s="71" t="str">
        <f t="shared" ref="EM221" si="3799">IF(BG221="","","|n"&amp;EM$2&amp;"+"&amp;BG221&amp;EM$1)</f>
        <v/>
      </c>
      <c r="EN221" s="71" t="str">
        <f t="shared" ref="EN221" si="3800">IF(BH221="","","|n"&amp;EN$2&amp;"+"&amp;BH221&amp;EN$1)</f>
        <v/>
      </c>
      <c r="EO221" s="71" t="str">
        <f t="shared" ref="EO221" si="3801">IF(BI221="","","|n"&amp;EO$2&amp;"+"&amp;BI221&amp;EO$1)</f>
        <v/>
      </c>
      <c r="EP221" s="71" t="str">
        <f t="shared" ref="EP221" si="3802">IF(BJ221="","","|n"&amp;EP$2&amp;"+"&amp;BJ221&amp;EP$1)</f>
        <v/>
      </c>
      <c r="EQ221" s="71" t="str">
        <f t="shared" ref="EQ221" si="3803">IF(BK221="","","|n"&amp;EQ$2&amp;"+"&amp;BK221&amp;EQ$1)</f>
        <v/>
      </c>
      <c r="ER221" s="71" t="str">
        <f t="shared" ref="ER221" si="3804">IF(BL221="","","|n"&amp;ER$2&amp;"+"&amp;BL221&amp;ER$1)</f>
        <v/>
      </c>
      <c r="ES221" s="71" t="str">
        <f t="shared" ref="ES221" si="3805">IF(BM221="","","|n"&amp;ES$2&amp;"+"&amp;BM221&amp;ES$1)</f>
        <v/>
      </c>
      <c r="ET221" s="71" t="str">
        <f t="shared" ref="ET221" si="3806">IF(BN221="","","|n"&amp;ET$2&amp;"+"&amp;BN221&amp;ET$1)</f>
        <v/>
      </c>
      <c r="EU221" s="71" t="str">
        <f t="shared" ref="EU221" si="3807">IF(BO221="","","|n"&amp;EU$2&amp;"+"&amp;BO221&amp;EU$1)</f>
        <v/>
      </c>
      <c r="EV221" s="71" t="str">
        <f t="shared" ref="EV221" si="3808">IF(BP221="","","|n"&amp;EV$2&amp;"+"&amp;BP221&amp;EV$1)</f>
        <v/>
      </c>
      <c r="EW221" s="71" t="str">
        <f t="shared" ref="EW221" si="3809">IF(BQ221="","","|n"&amp;EW$2&amp;"+"&amp;BQ221&amp;EW$1)</f>
        <v/>
      </c>
      <c r="EX221" s="71" t="str">
        <f t="shared" ref="EX221" si="3810">IF(BR221="","","|n"&amp;EX$2&amp;"+"&amp;BR221&amp;EX$1)</f>
        <v/>
      </c>
      <c r="EY221" s="71" t="str">
        <f t="shared" ref="EY221" si="3811">IF(BS221="","","|n"&amp;EY$2&amp;"+"&amp;BS221&amp;EY$1)</f>
        <v/>
      </c>
      <c r="EZ221" s="71" t="str">
        <f t="shared" ref="EZ221" si="3812">IF(BT221="","","|n"&amp;EZ$2&amp;"+"&amp;BT221&amp;EZ$1)</f>
        <v/>
      </c>
      <c r="FA221" s="71" t="str">
        <f t="shared" ref="FA221" si="3813">IF(BU221="","","|n"&amp;FA$2&amp;"+"&amp;BU221&amp;FA$1)</f>
        <v/>
      </c>
      <c r="FB221" s="71" t="str">
        <f t="shared" ref="FB221" si="3814">IF(BV221="","","|n"&amp;FB$2&amp;"+"&amp;BV221&amp;FB$1)</f>
        <v/>
      </c>
      <c r="FC221" s="71" t="str">
        <f t="shared" ref="FC221" si="3815">IF(BW221="","","|n"&amp;FC$2&amp;"+"&amp;BW221&amp;FC$1)</f>
        <v/>
      </c>
      <c r="FD221" s="71" t="str">
        <f t="shared" ref="FD221" si="3816">IF(BX221="","","|n"&amp;FD$2&amp;"+"&amp;BX221&amp;FD$1)</f>
        <v/>
      </c>
      <c r="FE221" s="71" t="str">
        <f t="shared" ref="FE221" si="3817">IF(BY221="","","|n"&amp;FE$2&amp;"+"&amp;BY221&amp;FE$1)</f>
        <v/>
      </c>
      <c r="FF221" s="71" t="str">
        <f t="shared" ref="FF221" si="3818">IF(BZ221="","","|n"&amp;FF$2&amp;"+"&amp;BZ221&amp;FF$1)</f>
        <v/>
      </c>
      <c r="FG221" s="71" t="str">
        <f t="shared" ref="FG221" si="3819">IF(CA221="","","|n"&amp;FG$2&amp;"+"&amp;CA221&amp;FG$1)</f>
        <v/>
      </c>
      <c r="FH221" s="71" t="str">
        <f t="shared" ref="FH221" si="3820">IF(CB221="","","|n"&amp;FH$2&amp;"+"&amp;CB221&amp;FH$1)</f>
        <v/>
      </c>
      <c r="FI221" s="71" t="str">
        <f t="shared" ref="FI221" si="3821">IF(CC221="","","|n"&amp;FI$2&amp;"+"&amp;CC221&amp;FI$1)</f>
        <v/>
      </c>
      <c r="FJ221" s="71" t="str">
        <f t="shared" ref="FJ221" si="3822">IF(CD221="","","|n"&amp;FJ$2&amp;"+"&amp;CD221&amp;FJ$1)</f>
        <v/>
      </c>
      <c r="FK221" s="71" t="str">
        <f t="shared" ref="FK221" si="3823">IF(CE221="","","|n"&amp;FK$2&amp;"+"&amp;CE221&amp;FK$1)</f>
        <v/>
      </c>
      <c r="FL221" s="71" t="str">
        <f t="shared" ref="FL221" si="3824">IF(CF221="","","|n"&amp;FL$2&amp;"+"&amp;CF221&amp;FL$1)</f>
        <v/>
      </c>
      <c r="FM221" s="71" t="str">
        <f t="shared" ref="FM221" si="3825">IF(CG221="","","|n"&amp;FM$2&amp;"+"&amp;CG221&amp;FM$1)</f>
        <v/>
      </c>
      <c r="FN221" s="71" t="str">
        <f t="shared" ref="FN221" si="3826">IF(CH221="","","|n"&amp;FN$2&amp;"+"&amp;CH221&amp;FN$1)</f>
        <v/>
      </c>
      <c r="FO221" s="71" t="str">
        <f t="shared" ref="FO221" si="3827">IF(CI221="","","|n"&amp;FO$2&amp;"+"&amp;CI221&amp;FO$1)</f>
        <v/>
      </c>
      <c r="FP221" s="71" t="str">
        <f t="shared" ref="FP221" si="3828">IF(CJ221="","","|n"&amp;FP$2&amp;"+"&amp;CJ221&amp;FP$1)</f>
        <v/>
      </c>
      <c r="FQ221" s="71" t="str">
        <f t="shared" ref="FQ221" si="3829">IF(CK221="","","|n"&amp;FQ$2&amp;"+"&amp;CK221&amp;FQ$1)</f>
        <v/>
      </c>
      <c r="FR221" s="71" t="str">
        <f t="shared" ref="FR221" si="3830">IF(CL221="","","|n"&amp;FR$2&amp;"+"&amp;CL221&amp;FR$1)</f>
        <v/>
      </c>
      <c r="FS221" s="71" t="str">
        <f t="shared" ref="FS221" si="3831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2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3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4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5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7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8">IF(V222="","","|n"&amp;DB$2&amp;"+"&amp;V222&amp;DB$1)</f>
        <v/>
      </c>
      <c r="DC222" s="71" t="str">
        <f t="shared" si="3838"/>
        <v/>
      </c>
      <c r="DD222" s="71" t="str">
        <f t="shared" si="3838"/>
        <v/>
      </c>
      <c r="DE222" s="71" t="str">
        <f t="shared" si="3838"/>
        <v/>
      </c>
      <c r="DF222" s="71" t="str">
        <f t="shared" si="3838"/>
        <v/>
      </c>
      <c r="DG222" s="71" t="str">
        <f t="shared" si="3838"/>
        <v/>
      </c>
      <c r="DH222" s="71" t="str">
        <f t="shared" si="3838"/>
        <v/>
      </c>
      <c r="DI222" s="71" t="str">
        <f t="shared" si="3838"/>
        <v/>
      </c>
      <c r="DJ222" s="71" t="str">
        <f t="shared" si="3838"/>
        <v/>
      </c>
      <c r="DK222" s="71" t="str">
        <f t="shared" si="3838"/>
        <v/>
      </c>
      <c r="DL222" s="71" t="str">
        <f t="shared" si="3838"/>
        <v/>
      </c>
      <c r="DM222" s="71" t="str">
        <f t="shared" si="3838"/>
        <v/>
      </c>
      <c r="DN222" s="71" t="str">
        <f t="shared" si="3838"/>
        <v/>
      </c>
      <c r="DO222" s="71" t="str">
        <f t="shared" si="3838"/>
        <v/>
      </c>
      <c r="DP222" s="71" t="str">
        <f t="shared" si="3838"/>
        <v/>
      </c>
      <c r="DQ222" s="71" t="str">
        <f t="shared" si="3838"/>
        <v/>
      </c>
      <c r="DR222" s="71" t="str">
        <f t="shared" si="3838"/>
        <v/>
      </c>
      <c r="DS222" s="71" t="str">
        <f t="shared" si="3838"/>
        <v/>
      </c>
      <c r="DT222" s="71" t="str">
        <f t="shared" si="3838"/>
        <v/>
      </c>
      <c r="DU222" s="71" t="str">
        <f t="shared" si="3838"/>
        <v/>
      </c>
      <c r="DV222" s="71" t="str">
        <f t="shared" si="3838"/>
        <v/>
      </c>
      <c r="DW222" s="71" t="str">
        <f t="shared" si="3838"/>
        <v/>
      </c>
      <c r="DX222" s="71" t="str">
        <f t="shared" si="3838"/>
        <v/>
      </c>
      <c r="DY222" s="71" t="str">
        <f t="shared" si="3838"/>
        <v/>
      </c>
      <c r="DZ222" s="71" t="str">
        <f t="shared" si="3838"/>
        <v/>
      </c>
      <c r="EA222" s="71" t="str">
        <f t="shared" si="3838"/>
        <v/>
      </c>
      <c r="EB222" s="71" t="str">
        <f t="shared" si="3838"/>
        <v/>
      </c>
      <c r="EC222" s="71" t="str">
        <f t="shared" si="3838"/>
        <v/>
      </c>
      <c r="ED222" s="71" t="str">
        <f t="shared" si="3838"/>
        <v/>
      </c>
      <c r="EE222" s="71" t="str">
        <f t="shared" si="3838"/>
        <v/>
      </c>
      <c r="EF222" s="71" t="str">
        <f t="shared" si="3838"/>
        <v/>
      </c>
      <c r="EG222" s="71" t="str">
        <f t="shared" si="3838"/>
        <v/>
      </c>
      <c r="EH222" s="71" t="str">
        <f t="shared" si="3838"/>
        <v/>
      </c>
      <c r="EI222" s="71" t="str">
        <f t="shared" si="3838"/>
        <v/>
      </c>
      <c r="EJ222" s="71" t="str">
        <f t="shared" si="3838"/>
        <v/>
      </c>
      <c r="EK222" s="71" t="str">
        <f t="shared" si="3838"/>
        <v/>
      </c>
      <c r="EL222" s="71" t="str">
        <f t="shared" si="3838"/>
        <v/>
      </c>
      <c r="EM222" s="71" t="str">
        <f t="shared" si="3838"/>
        <v/>
      </c>
      <c r="EN222" s="71" t="str">
        <f t="shared" si="3838"/>
        <v/>
      </c>
      <c r="EO222" s="71" t="str">
        <f t="shared" si="3838"/>
        <v/>
      </c>
      <c r="EP222" s="71" t="str">
        <f t="shared" si="3838"/>
        <v/>
      </c>
      <c r="EQ222" s="71" t="str">
        <f t="shared" si="3838"/>
        <v/>
      </c>
      <c r="ER222" s="71" t="str">
        <f t="shared" si="3838"/>
        <v/>
      </c>
      <c r="ES222" s="71" t="str">
        <f t="shared" si="3838"/>
        <v/>
      </c>
      <c r="ET222" s="71" t="str">
        <f t="shared" si="3838"/>
        <v/>
      </c>
      <c r="EU222" s="71" t="str">
        <f t="shared" si="3838"/>
        <v/>
      </c>
      <c r="EV222" s="71" t="str">
        <f t="shared" si="3838"/>
        <v/>
      </c>
      <c r="EW222" s="71" t="str">
        <f t="shared" si="3838"/>
        <v/>
      </c>
      <c r="EX222" s="71" t="str">
        <f t="shared" si="3838"/>
        <v/>
      </c>
      <c r="EY222" s="71" t="str">
        <f t="shared" si="3838"/>
        <v/>
      </c>
      <c r="EZ222" s="71" t="str">
        <f t="shared" si="3838"/>
        <v/>
      </c>
      <c r="FA222" s="71" t="str">
        <f t="shared" si="3838"/>
        <v/>
      </c>
      <c r="FB222" s="71" t="str">
        <f t="shared" si="3838"/>
        <v/>
      </c>
      <c r="FC222" s="71" t="str">
        <f t="shared" si="3838"/>
        <v/>
      </c>
      <c r="FD222" s="71" t="str">
        <f t="shared" si="3838"/>
        <v/>
      </c>
      <c r="FE222" s="71" t="str">
        <f t="shared" si="3838"/>
        <v/>
      </c>
      <c r="FF222" s="71" t="str">
        <f t="shared" si="3838"/>
        <v/>
      </c>
      <c r="FG222" s="71" t="str">
        <f t="shared" si="3838"/>
        <v/>
      </c>
      <c r="FH222" s="71" t="str">
        <f t="shared" si="3838"/>
        <v/>
      </c>
      <c r="FI222" s="71" t="str">
        <f t="shared" si="3838"/>
        <v/>
      </c>
      <c r="FJ222" s="71" t="str">
        <f t="shared" si="3838"/>
        <v/>
      </c>
      <c r="FK222" s="71" t="str">
        <f t="shared" si="3838"/>
        <v/>
      </c>
      <c r="FL222" s="71" t="str">
        <f t="shared" si="3838"/>
        <v/>
      </c>
      <c r="FM222" s="71" t="str">
        <f t="shared" si="3838"/>
        <v/>
      </c>
      <c r="FN222" s="71" t="str">
        <f t="shared" ref="FN222:FS222" si="3839">IF(CH222="","","|n"&amp;FN$2&amp;"+"&amp;CH222&amp;FN$1)</f>
        <v/>
      </c>
      <c r="FO222" s="71" t="str">
        <f t="shared" si="3839"/>
        <v/>
      </c>
      <c r="FP222" s="71" t="str">
        <f t="shared" si="3839"/>
        <v/>
      </c>
      <c r="FQ222" s="71" t="str">
        <f t="shared" si="3839"/>
        <v/>
      </c>
      <c r="FR222" s="71" t="str">
        <f t="shared" si="3839"/>
        <v/>
      </c>
      <c r="FS222" s="71" t="str">
        <f t="shared" si="3839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0">"ReplaceableTextures\\CommandButtons\\BTN"&amp;B223&amp;".blp"</f>
        <v>ReplaceableTextures\\CommandButtons\\BTNIT01.blp</v>
      </c>
      <c r="CN223" s="70" t="str">
        <f t="shared" ref="CN223:CN236" si="3841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2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3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4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5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6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7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8">IF(V223="","","|n"&amp;DB$2&amp;"+"&amp;V223&amp;DB$1)</f>
        <v/>
      </c>
      <c r="DC223" s="71" t="str">
        <f t="shared" ref="DC223" si="3849">IF(W223="","","|n"&amp;DC$2&amp;"+"&amp;W223&amp;DC$1)</f>
        <v/>
      </c>
      <c r="DD223" s="71" t="str">
        <f t="shared" ref="DD223" si="3850">IF(X223="","","|n"&amp;DD$2&amp;"+"&amp;X223&amp;DD$1)</f>
        <v/>
      </c>
      <c r="DE223" s="71" t="str">
        <f t="shared" ref="DE223" si="3851">IF(Y223="","","|n"&amp;DE$2&amp;"+"&amp;Y223&amp;DE$1)</f>
        <v/>
      </c>
      <c r="DF223" s="71" t="str">
        <f t="shared" ref="DF223" si="3852">IF(Z223="","","|n"&amp;DF$2&amp;"+"&amp;Z223&amp;DF$1)</f>
        <v/>
      </c>
      <c r="DG223" s="71" t="str">
        <f t="shared" ref="DG223" si="3853">IF(AA223="","","|n"&amp;DG$2&amp;"+"&amp;AA223&amp;DG$1)</f>
        <v/>
      </c>
      <c r="DH223" s="71" t="str">
        <f t="shared" ref="DH223" si="3854">IF(AB223="","","|n"&amp;DH$2&amp;"+"&amp;AB223&amp;DH$1)</f>
        <v/>
      </c>
      <c r="DI223" s="71" t="str">
        <f t="shared" ref="DI223" si="3855">IF(AC223="","","|n"&amp;DI$2&amp;"+"&amp;AC223&amp;DI$1)</f>
        <v/>
      </c>
      <c r="DJ223" s="71" t="str">
        <f t="shared" ref="DJ223" si="3856">IF(AD223="","","|n"&amp;DJ$2&amp;"+"&amp;AD223&amp;DJ$1)</f>
        <v/>
      </c>
      <c r="DK223" s="71" t="str">
        <f t="shared" ref="DK223" si="3857">IF(AE223="","","|n"&amp;DK$2&amp;"+"&amp;AE223&amp;DK$1)</f>
        <v/>
      </c>
      <c r="DL223" s="71" t="str">
        <f t="shared" ref="DL223" si="3858">IF(AF223="","","|n"&amp;DL$2&amp;"+"&amp;AF223&amp;DL$1)</f>
        <v/>
      </c>
      <c r="DM223" s="71" t="str">
        <f t="shared" ref="DM223" si="3859">IF(AG223="","","|n"&amp;DM$2&amp;"+"&amp;AG223&amp;DM$1)</f>
        <v/>
      </c>
      <c r="DN223" s="71" t="str">
        <f t="shared" ref="DN223" si="3860">IF(AH223="","","|n"&amp;DN$2&amp;"+"&amp;AH223&amp;DN$1)</f>
        <v/>
      </c>
      <c r="DO223" s="71" t="str">
        <f t="shared" ref="DO223" si="3861">IF(AI223="","","|n"&amp;DO$2&amp;"+"&amp;AI223&amp;DO$1)</f>
        <v/>
      </c>
      <c r="DP223" s="71" t="str">
        <f t="shared" ref="DP223" si="3862">IF(AJ223="","","|n"&amp;DP$2&amp;"+"&amp;AJ223&amp;DP$1)</f>
        <v/>
      </c>
      <c r="DQ223" s="71" t="str">
        <f t="shared" ref="DQ223" si="3863">IF(AK223="","","|n"&amp;DQ$2&amp;"+"&amp;AK223&amp;DQ$1)</f>
        <v/>
      </c>
      <c r="DR223" s="71" t="str">
        <f t="shared" ref="DR223" si="3864">IF(AL223="","","|n"&amp;DR$2&amp;"+"&amp;AL223&amp;DR$1)</f>
        <v/>
      </c>
      <c r="DS223" s="71" t="str">
        <f t="shared" ref="DS223" si="3865">IF(AM223="","","|n"&amp;DS$2&amp;"+"&amp;AM223&amp;DS$1)</f>
        <v/>
      </c>
      <c r="DT223" s="71" t="str">
        <f t="shared" ref="DT223" si="3866">IF(AN223="","","|n"&amp;DT$2&amp;"+"&amp;AN223&amp;DT$1)</f>
        <v/>
      </c>
      <c r="DU223" s="71" t="str">
        <f t="shared" ref="DU223" si="3867">IF(AO223="","","|n"&amp;DU$2&amp;"+"&amp;AO223&amp;DU$1)</f>
        <v/>
      </c>
      <c r="DV223" s="71" t="str">
        <f t="shared" ref="DV223" si="3868">IF(AP223="","","|n"&amp;DV$2&amp;"+"&amp;AP223&amp;DV$1)</f>
        <v/>
      </c>
      <c r="DW223" s="71" t="str">
        <f t="shared" ref="DW223" si="3869">IF(AQ223="","","|n"&amp;DW$2&amp;"+"&amp;AQ223&amp;DW$1)</f>
        <v/>
      </c>
      <c r="DX223" s="71" t="str">
        <f t="shared" ref="DX223" si="3870">IF(AR223="","","|n"&amp;DX$2&amp;"+"&amp;AR223&amp;DX$1)</f>
        <v/>
      </c>
      <c r="DY223" s="71" t="str">
        <f t="shared" ref="DY223" si="3871">IF(AS223="","","|n"&amp;DY$2&amp;"+"&amp;AS223&amp;DY$1)</f>
        <v/>
      </c>
      <c r="DZ223" s="71" t="str">
        <f t="shared" ref="DZ223" si="3872">IF(AT223="","","|n"&amp;DZ$2&amp;"+"&amp;AT223&amp;DZ$1)</f>
        <v/>
      </c>
      <c r="EA223" s="71" t="str">
        <f t="shared" ref="EA223" si="3873">IF(AU223="","","|n"&amp;EA$2&amp;"+"&amp;AU223&amp;EA$1)</f>
        <v/>
      </c>
      <c r="EB223" s="71" t="str">
        <f t="shared" ref="EB223" si="3874">IF(AV223="","","|n"&amp;EB$2&amp;"+"&amp;AV223&amp;EB$1)</f>
        <v/>
      </c>
      <c r="EC223" s="71" t="str">
        <f t="shared" ref="EC223" si="3875">IF(AW223="","","|n"&amp;EC$2&amp;"+"&amp;AW223&amp;EC$1)</f>
        <v/>
      </c>
      <c r="ED223" s="71" t="str">
        <f t="shared" ref="ED223" si="3876">IF(AX223="","","|n"&amp;ED$2&amp;"+"&amp;AX223&amp;ED$1)</f>
        <v/>
      </c>
      <c r="EE223" s="71" t="str">
        <f t="shared" ref="EE223" si="3877">IF(AY223="","","|n"&amp;EE$2&amp;"+"&amp;AY223&amp;EE$1)</f>
        <v/>
      </c>
      <c r="EF223" s="71" t="str">
        <f t="shared" ref="EF223" si="3878">IF(AZ223="","","|n"&amp;EF$2&amp;"+"&amp;AZ223&amp;EF$1)</f>
        <v/>
      </c>
      <c r="EG223" s="71" t="str">
        <f t="shared" ref="EG223" si="3879">IF(BA223="","","|n"&amp;EG$2&amp;"+"&amp;BA223&amp;EG$1)</f>
        <v/>
      </c>
      <c r="EH223" s="71" t="str">
        <f t="shared" ref="EH223" si="3880">IF(BB223="","","|n"&amp;EH$2&amp;"+"&amp;BB223&amp;EH$1)</f>
        <v/>
      </c>
      <c r="EI223" s="71" t="str">
        <f t="shared" ref="EI223" si="3881">IF(BC223="","","|n"&amp;EI$2&amp;"+"&amp;BC223&amp;EI$1)</f>
        <v/>
      </c>
      <c r="EJ223" s="71" t="str">
        <f t="shared" ref="EJ223" si="3882">IF(BD223="","","|n"&amp;EJ$2&amp;"+"&amp;BD223&amp;EJ$1)</f>
        <v/>
      </c>
      <c r="EK223" s="71" t="str">
        <f t="shared" ref="EK223" si="3883">IF(BE223="","","|n"&amp;EK$2&amp;"+"&amp;BE223&amp;EK$1)</f>
        <v/>
      </c>
      <c r="EL223" s="71" t="str">
        <f t="shared" ref="EL223" si="3884">IF(BF223="","","|n"&amp;EL$2&amp;"+"&amp;BF223&amp;EL$1)</f>
        <v/>
      </c>
      <c r="EM223" s="71" t="str">
        <f t="shared" ref="EM223" si="3885">IF(BG223="","","|n"&amp;EM$2&amp;"+"&amp;BG223&amp;EM$1)</f>
        <v/>
      </c>
      <c r="EN223" s="71" t="str">
        <f t="shared" ref="EN223" si="3886">IF(BH223="","","|n"&amp;EN$2&amp;"+"&amp;BH223&amp;EN$1)</f>
        <v/>
      </c>
      <c r="EO223" s="71" t="str">
        <f t="shared" ref="EO223" si="3887">IF(BI223="","","|n"&amp;EO$2&amp;"+"&amp;BI223&amp;EO$1)</f>
        <v/>
      </c>
      <c r="EP223" s="71" t="str">
        <f t="shared" ref="EP223" si="3888">IF(BJ223="","","|n"&amp;EP$2&amp;"+"&amp;BJ223&amp;EP$1)</f>
        <v/>
      </c>
      <c r="EQ223" s="71" t="str">
        <f t="shared" ref="EQ223" si="3889">IF(BK223="","","|n"&amp;EQ$2&amp;"+"&amp;BK223&amp;EQ$1)</f>
        <v/>
      </c>
      <c r="ER223" s="71" t="str">
        <f t="shared" ref="ER223" si="3890">IF(BL223="","","|n"&amp;ER$2&amp;"+"&amp;BL223&amp;ER$1)</f>
        <v/>
      </c>
      <c r="ES223" s="71" t="str">
        <f t="shared" ref="ES223" si="3891">IF(BM223="","","|n"&amp;ES$2&amp;"+"&amp;BM223&amp;ES$1)</f>
        <v/>
      </c>
      <c r="ET223" s="71" t="str">
        <f t="shared" ref="ET223" si="3892">IF(BN223="","","|n"&amp;ET$2&amp;"+"&amp;BN223&amp;ET$1)</f>
        <v/>
      </c>
      <c r="EU223" s="71" t="str">
        <f t="shared" ref="EU223" si="3893">IF(BO223="","","|n"&amp;EU$2&amp;"+"&amp;BO223&amp;EU$1)</f>
        <v/>
      </c>
      <c r="EV223" s="71" t="str">
        <f t="shared" ref="EV223" si="3894">IF(BP223="","","|n"&amp;EV$2&amp;"+"&amp;BP223&amp;EV$1)</f>
        <v/>
      </c>
      <c r="EW223" s="71" t="str">
        <f t="shared" ref="EW223" si="3895">IF(BQ223="","","|n"&amp;EW$2&amp;"+"&amp;BQ223&amp;EW$1)</f>
        <v/>
      </c>
      <c r="EX223" s="71" t="str">
        <f t="shared" ref="EX223" si="3896">IF(BR223="","","|n"&amp;EX$2&amp;"+"&amp;BR223&amp;EX$1)</f>
        <v/>
      </c>
      <c r="EY223" s="71" t="str">
        <f t="shared" ref="EY223" si="3897">IF(BS223="","","|n"&amp;EY$2&amp;"+"&amp;BS223&amp;EY$1)</f>
        <v/>
      </c>
      <c r="EZ223" s="71" t="str">
        <f t="shared" ref="EZ223" si="3898">IF(BT223="","","|n"&amp;EZ$2&amp;"+"&amp;BT223&amp;EZ$1)</f>
        <v/>
      </c>
      <c r="FA223" s="71" t="str">
        <f t="shared" ref="FA223" si="3899">IF(BU223="","","|n"&amp;FA$2&amp;"+"&amp;BU223&amp;FA$1)</f>
        <v/>
      </c>
      <c r="FB223" s="71" t="str">
        <f t="shared" ref="FB223" si="3900">IF(BV223="","","|n"&amp;FB$2&amp;"+"&amp;BV223&amp;FB$1)</f>
        <v/>
      </c>
      <c r="FC223" s="71" t="str">
        <f t="shared" ref="FC223" si="3901">IF(BW223="","","|n"&amp;FC$2&amp;"+"&amp;BW223&amp;FC$1)</f>
        <v/>
      </c>
      <c r="FD223" s="71" t="str">
        <f t="shared" ref="FD223" si="3902">IF(BX223="","","|n"&amp;FD$2&amp;"+"&amp;BX223&amp;FD$1)</f>
        <v/>
      </c>
      <c r="FE223" s="71" t="str">
        <f t="shared" ref="FE223" si="3903">IF(BY223="","","|n"&amp;FE$2&amp;"+"&amp;BY223&amp;FE$1)</f>
        <v/>
      </c>
      <c r="FF223" s="71" t="str">
        <f t="shared" ref="FF223" si="3904">IF(BZ223="","","|n"&amp;FF$2&amp;"+"&amp;BZ223&amp;FF$1)</f>
        <v/>
      </c>
      <c r="FG223" s="71" t="str">
        <f t="shared" ref="FG223" si="3905">IF(CA223="","","|n"&amp;FG$2&amp;"+"&amp;CA223&amp;FG$1)</f>
        <v/>
      </c>
      <c r="FH223" s="71" t="str">
        <f t="shared" ref="FH223" si="3906">IF(CB223="","","|n"&amp;FH$2&amp;"+"&amp;CB223&amp;FH$1)</f>
        <v/>
      </c>
      <c r="FI223" s="71" t="str">
        <f t="shared" ref="FI223" si="3907">IF(CC223="","","|n"&amp;FI$2&amp;"+"&amp;CC223&amp;FI$1)</f>
        <v/>
      </c>
      <c r="FJ223" s="71" t="str">
        <f t="shared" ref="FJ223" si="3908">IF(CD223="","","|n"&amp;FJ$2&amp;"+"&amp;CD223&amp;FJ$1)</f>
        <v/>
      </c>
      <c r="FK223" s="71" t="str">
        <f t="shared" ref="FK223" si="3909">IF(CE223="","","|n"&amp;FK$2&amp;"+"&amp;CE223&amp;FK$1)</f>
        <v/>
      </c>
      <c r="FL223" s="71" t="str">
        <f t="shared" ref="FL223" si="3910">IF(CF223="","","|n"&amp;FL$2&amp;"+"&amp;CF223&amp;FL$1)</f>
        <v/>
      </c>
      <c r="FM223" s="71" t="str">
        <f t="shared" ref="FM223" si="3911">IF(CG223="","","|n"&amp;FM$2&amp;"+"&amp;CG223&amp;FM$1)</f>
        <v/>
      </c>
      <c r="FN223" s="71" t="str">
        <f t="shared" ref="FN223" si="3912">IF(CH223="","","|n"&amp;FN$2&amp;"+"&amp;CH223&amp;FN$1)</f>
        <v/>
      </c>
      <c r="FO223" s="71" t="str">
        <f t="shared" ref="FO223" si="3913">IF(CI223="","","|n"&amp;FO$2&amp;"+"&amp;CI223&amp;FO$1)</f>
        <v/>
      </c>
      <c r="FP223" s="71" t="str">
        <f t="shared" ref="FP223" si="3914">IF(CJ223="","","|n"&amp;FP$2&amp;"+"&amp;CJ223&amp;FP$1)</f>
        <v/>
      </c>
      <c r="FQ223" s="71" t="str">
        <f t="shared" ref="FQ223" si="3915">IF(CK223="","","|n"&amp;FQ$2&amp;"+"&amp;CK223&amp;FQ$1)</f>
        <v/>
      </c>
      <c r="FR223" s="71" t="str">
        <f t="shared" ref="FR223" si="3916">IF(CL223="","","|n"&amp;FR$2&amp;"+"&amp;CL223&amp;FR$1)</f>
        <v/>
      </c>
      <c r="FS223" s="71" t="str">
        <f t="shared" ref="FS223" si="3917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0"/>
        <v>ReplaceableTextures\\CommandButtons\\BTNIT02.blp</v>
      </c>
      <c r="CN224" s="70" t="str">
        <f t="shared" si="3841"/>
        <v>InitUnitState('IT02',,,,,,,,,,)</v>
      </c>
      <c r="CO224" s="70" t="str">
        <f t="shared" si="3842"/>
        <v>InitUnitNormal('IT02',,,,,,,,,,)</v>
      </c>
      <c r="CP224" s="70" t="str">
        <f t="shared" si="3843"/>
        <v>InitUnitMagic('IT02',,,,,,,,,,)</v>
      </c>
      <c r="CQ224" s="70" t="str">
        <f t="shared" si="3844"/>
        <v>InitUnitAdd('IT02',,,,,,,,,,)</v>
      </c>
      <c r="CR224" s="70" t="str">
        <f t="shared" si="3845"/>
        <v>InitEquipData('IT02',,"",,,,,'','','','','','',"ReplaceableTextures\\CommandButtons\\BTNIT03.blp")</v>
      </c>
      <c r="CU224" s="95" t="str">
        <f t="shared" ref="CU224:CU236" si="3918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19">IF(V224="","","|n"&amp;DB$2&amp;"+"&amp;V224&amp;DB$1)</f>
        <v/>
      </c>
      <c r="DC224" s="71" t="str">
        <f t="shared" ref="DC224:DC232" si="3920">IF(W224="","","|n"&amp;DC$2&amp;"+"&amp;W224&amp;DC$1)</f>
        <v/>
      </c>
      <c r="DD224" s="71" t="str">
        <f t="shared" ref="DD224:DD232" si="3921">IF(X224="","","|n"&amp;DD$2&amp;"+"&amp;X224&amp;DD$1)</f>
        <v/>
      </c>
      <c r="DE224" s="71" t="str">
        <f t="shared" ref="DE224:DE232" si="3922">IF(Y224="","","|n"&amp;DE$2&amp;"+"&amp;Y224&amp;DE$1)</f>
        <v/>
      </c>
      <c r="DF224" s="71" t="str">
        <f t="shared" ref="DF224:DF232" si="3923">IF(Z224="","","|n"&amp;DF$2&amp;"+"&amp;Z224&amp;DF$1)</f>
        <v/>
      </c>
      <c r="DG224" s="71" t="str">
        <f t="shared" ref="DG224:DG232" si="3924">IF(AA224="","","|n"&amp;DG$2&amp;"+"&amp;AA224&amp;DG$1)</f>
        <v/>
      </c>
      <c r="DH224" s="71" t="str">
        <f t="shared" ref="DH224:DH232" si="3925">IF(AB224="","","|n"&amp;DH$2&amp;"+"&amp;AB224&amp;DH$1)</f>
        <v/>
      </c>
      <c r="DI224" s="71" t="str">
        <f t="shared" ref="DI224:DI232" si="3926">IF(AC224="","","|n"&amp;DI$2&amp;"+"&amp;AC224&amp;DI$1)</f>
        <v/>
      </c>
      <c r="DJ224" s="71" t="str">
        <f t="shared" ref="DJ224:DJ232" si="3927">IF(AD224="","","|n"&amp;DJ$2&amp;"+"&amp;AD224&amp;DJ$1)</f>
        <v/>
      </c>
      <c r="DK224" s="71" t="str">
        <f t="shared" ref="DK224:DK232" si="3928">IF(AE224="","","|n"&amp;DK$2&amp;"+"&amp;AE224&amp;DK$1)</f>
        <v/>
      </c>
      <c r="DL224" s="71" t="str">
        <f t="shared" ref="DL224:DL232" si="3929">IF(AF224="","","|n"&amp;DL$2&amp;"+"&amp;AF224&amp;DL$1)</f>
        <v/>
      </c>
      <c r="DM224" s="71" t="str">
        <f t="shared" ref="DM224:DM232" si="3930">IF(AG224="","","|n"&amp;DM$2&amp;"+"&amp;AG224&amp;DM$1)</f>
        <v/>
      </c>
      <c r="DN224" s="71" t="str">
        <f t="shared" ref="DN224:DN232" si="3931">IF(AH224="","","|n"&amp;DN$2&amp;"+"&amp;AH224&amp;DN$1)</f>
        <v/>
      </c>
      <c r="DO224" s="71" t="str">
        <f t="shared" ref="DO224:DO232" si="3932">IF(AI224="","","|n"&amp;DO$2&amp;"+"&amp;AI224&amp;DO$1)</f>
        <v/>
      </c>
      <c r="DP224" s="71" t="str">
        <f t="shared" ref="DP224:DP232" si="3933">IF(AJ224="","","|n"&amp;DP$2&amp;"+"&amp;AJ224&amp;DP$1)</f>
        <v/>
      </c>
      <c r="DQ224" s="71" t="str">
        <f t="shared" ref="DQ224:DQ232" si="3934">IF(AK224="","","|n"&amp;DQ$2&amp;"+"&amp;AK224&amp;DQ$1)</f>
        <v/>
      </c>
      <c r="DR224" s="71" t="str">
        <f t="shared" ref="DR224:DR232" si="3935">IF(AL224="","","|n"&amp;DR$2&amp;"+"&amp;AL224&amp;DR$1)</f>
        <v/>
      </c>
      <c r="DS224" s="71" t="str">
        <f t="shared" ref="DS224:DS232" si="3936">IF(AM224="","","|n"&amp;DS$2&amp;"+"&amp;AM224&amp;DS$1)</f>
        <v/>
      </c>
      <c r="DT224" s="71" t="str">
        <f t="shared" ref="DT224:DT232" si="3937">IF(AN224="","","|n"&amp;DT$2&amp;"+"&amp;AN224&amp;DT$1)</f>
        <v/>
      </c>
      <c r="DU224" s="71" t="str">
        <f t="shared" ref="DU224:DU232" si="3938">IF(AO224="","","|n"&amp;DU$2&amp;"+"&amp;AO224&amp;DU$1)</f>
        <v/>
      </c>
      <c r="DV224" s="71" t="str">
        <f t="shared" ref="DV224:DV232" si="3939">IF(AP224="","","|n"&amp;DV$2&amp;"+"&amp;AP224&amp;DV$1)</f>
        <v/>
      </c>
      <c r="DW224" s="71" t="str">
        <f t="shared" ref="DW224:DW232" si="3940">IF(AQ224="","","|n"&amp;DW$2&amp;"+"&amp;AQ224&amp;DW$1)</f>
        <v/>
      </c>
      <c r="DX224" s="71" t="str">
        <f t="shared" ref="DX224:DX232" si="3941">IF(AR224="","","|n"&amp;DX$2&amp;"+"&amp;AR224&amp;DX$1)</f>
        <v/>
      </c>
      <c r="DY224" s="71" t="str">
        <f t="shared" ref="DY224:DY232" si="3942">IF(AS224="","","|n"&amp;DY$2&amp;"+"&amp;AS224&amp;DY$1)</f>
        <v/>
      </c>
      <c r="DZ224" s="71" t="str">
        <f t="shared" ref="DZ224:DZ232" si="3943">IF(AT224="","","|n"&amp;DZ$2&amp;"+"&amp;AT224&amp;DZ$1)</f>
        <v/>
      </c>
      <c r="EA224" s="71" t="str">
        <f t="shared" ref="EA224:EA232" si="3944">IF(AU224="","","|n"&amp;EA$2&amp;"+"&amp;AU224&amp;EA$1)</f>
        <v/>
      </c>
      <c r="EB224" s="71" t="str">
        <f t="shared" ref="EB224:EB232" si="3945">IF(AV224="","","|n"&amp;EB$2&amp;"+"&amp;AV224&amp;EB$1)</f>
        <v/>
      </c>
      <c r="EC224" s="71" t="str">
        <f t="shared" ref="EC224:EC232" si="3946">IF(AW224="","","|n"&amp;EC$2&amp;"+"&amp;AW224&amp;EC$1)</f>
        <v/>
      </c>
      <c r="ED224" s="71" t="str">
        <f t="shared" ref="ED224:ED232" si="3947">IF(AX224="","","|n"&amp;ED$2&amp;"+"&amp;AX224&amp;ED$1)</f>
        <v/>
      </c>
      <c r="EE224" s="71" t="str">
        <f t="shared" ref="EE224:EE232" si="3948">IF(AY224="","","|n"&amp;EE$2&amp;"+"&amp;AY224&amp;EE$1)</f>
        <v/>
      </c>
      <c r="EF224" s="71" t="str">
        <f t="shared" ref="EF224:EF232" si="3949">IF(AZ224="","","|n"&amp;EF$2&amp;"+"&amp;AZ224&amp;EF$1)</f>
        <v/>
      </c>
      <c r="EG224" s="71" t="str">
        <f t="shared" ref="EG224:EG232" si="3950">IF(BA224="","","|n"&amp;EG$2&amp;"+"&amp;BA224&amp;EG$1)</f>
        <v/>
      </c>
      <c r="EH224" s="71" t="str">
        <f t="shared" ref="EH224:EH232" si="3951">IF(BB224="","","|n"&amp;EH$2&amp;"+"&amp;BB224&amp;EH$1)</f>
        <v/>
      </c>
      <c r="EI224" s="71" t="str">
        <f t="shared" ref="EI224:EI232" si="3952">IF(BC224="","","|n"&amp;EI$2&amp;"+"&amp;BC224&amp;EI$1)</f>
        <v/>
      </c>
      <c r="EJ224" s="71" t="str">
        <f t="shared" ref="EJ224:EJ232" si="3953">IF(BD224="","","|n"&amp;EJ$2&amp;"+"&amp;BD224&amp;EJ$1)</f>
        <v/>
      </c>
      <c r="EK224" s="71" t="str">
        <f t="shared" ref="EK224:EK232" si="3954">IF(BE224="","","|n"&amp;EK$2&amp;"+"&amp;BE224&amp;EK$1)</f>
        <v/>
      </c>
      <c r="EL224" s="71" t="str">
        <f t="shared" ref="EL224:EL232" si="3955">IF(BF224="","","|n"&amp;EL$2&amp;"+"&amp;BF224&amp;EL$1)</f>
        <v/>
      </c>
      <c r="EM224" s="71" t="str">
        <f t="shared" ref="EM224:EM232" si="3956">IF(BG224="","","|n"&amp;EM$2&amp;"+"&amp;BG224&amp;EM$1)</f>
        <v/>
      </c>
      <c r="EN224" s="71" t="str">
        <f t="shared" ref="EN224:EN232" si="3957">IF(BH224="","","|n"&amp;EN$2&amp;"+"&amp;BH224&amp;EN$1)</f>
        <v/>
      </c>
      <c r="EO224" s="71" t="str">
        <f t="shared" ref="EO224:EO232" si="3958">IF(BI224="","","|n"&amp;EO$2&amp;"+"&amp;BI224&amp;EO$1)</f>
        <v/>
      </c>
      <c r="EP224" s="71" t="str">
        <f t="shared" ref="EP224:EP232" si="3959">IF(BJ224="","","|n"&amp;EP$2&amp;"+"&amp;BJ224&amp;EP$1)</f>
        <v/>
      </c>
      <c r="EQ224" s="71" t="str">
        <f t="shared" ref="EQ224:EQ232" si="3960">IF(BK224="","","|n"&amp;EQ$2&amp;"+"&amp;BK224&amp;EQ$1)</f>
        <v/>
      </c>
      <c r="ER224" s="71" t="str">
        <f t="shared" ref="ER224:ER232" si="3961">IF(BL224="","","|n"&amp;ER$2&amp;"+"&amp;BL224&amp;ER$1)</f>
        <v/>
      </c>
      <c r="ES224" s="71" t="str">
        <f t="shared" ref="ES224:ES232" si="3962">IF(BM224="","","|n"&amp;ES$2&amp;"+"&amp;BM224&amp;ES$1)</f>
        <v/>
      </c>
      <c r="ET224" s="71" t="str">
        <f t="shared" ref="ET224:ET232" si="3963">IF(BN224="","","|n"&amp;ET$2&amp;"+"&amp;BN224&amp;ET$1)</f>
        <v/>
      </c>
      <c r="EU224" s="71" t="str">
        <f t="shared" ref="EU224:EU232" si="3964">IF(BO224="","","|n"&amp;EU$2&amp;"+"&amp;BO224&amp;EU$1)</f>
        <v/>
      </c>
      <c r="EV224" s="71" t="str">
        <f t="shared" ref="EV224:EV232" si="3965">IF(BP224="","","|n"&amp;EV$2&amp;"+"&amp;BP224&amp;EV$1)</f>
        <v/>
      </c>
      <c r="EW224" s="71" t="str">
        <f t="shared" ref="EW224:EW232" si="3966">IF(BQ224="","","|n"&amp;EW$2&amp;"+"&amp;BQ224&amp;EW$1)</f>
        <v/>
      </c>
      <c r="EX224" s="71" t="str">
        <f t="shared" ref="EX224:EX232" si="3967">IF(BR224="","","|n"&amp;EX$2&amp;"+"&amp;BR224&amp;EX$1)</f>
        <v/>
      </c>
      <c r="EY224" s="71" t="str">
        <f t="shared" ref="EY224:EY232" si="3968">IF(BS224="","","|n"&amp;EY$2&amp;"+"&amp;BS224&amp;EY$1)</f>
        <v/>
      </c>
      <c r="EZ224" s="71" t="str">
        <f t="shared" ref="EZ224:EZ232" si="3969">IF(BT224="","","|n"&amp;EZ$2&amp;"+"&amp;BT224&amp;EZ$1)</f>
        <v/>
      </c>
      <c r="FA224" s="71" t="str">
        <f t="shared" ref="FA224:FA232" si="3970">IF(BU224="","","|n"&amp;FA$2&amp;"+"&amp;BU224&amp;FA$1)</f>
        <v/>
      </c>
      <c r="FB224" s="71" t="str">
        <f t="shared" ref="FB224:FB232" si="3971">IF(BV224="","","|n"&amp;FB$2&amp;"+"&amp;BV224&amp;FB$1)</f>
        <v/>
      </c>
      <c r="FC224" s="71" t="str">
        <f t="shared" ref="FC224:FC232" si="3972">IF(BW224="","","|n"&amp;FC$2&amp;"+"&amp;BW224&amp;FC$1)</f>
        <v/>
      </c>
      <c r="FD224" s="71" t="str">
        <f t="shared" ref="FD224:FD232" si="3973">IF(BX224="","","|n"&amp;FD$2&amp;"+"&amp;BX224&amp;FD$1)</f>
        <v/>
      </c>
      <c r="FE224" s="71" t="str">
        <f t="shared" ref="FE224:FE232" si="3974">IF(BY224="","","|n"&amp;FE$2&amp;"+"&amp;BY224&amp;FE$1)</f>
        <v/>
      </c>
      <c r="FF224" s="71" t="str">
        <f t="shared" ref="FF224:FF232" si="3975">IF(BZ224="","","|n"&amp;FF$2&amp;"+"&amp;BZ224&amp;FF$1)</f>
        <v/>
      </c>
      <c r="FG224" s="71" t="str">
        <f t="shared" ref="FG224:FG232" si="3976">IF(CA224="","","|n"&amp;FG$2&amp;"+"&amp;CA224&amp;FG$1)</f>
        <v/>
      </c>
      <c r="FH224" s="71" t="str">
        <f t="shared" ref="FH224:FH232" si="3977">IF(CB224="","","|n"&amp;FH$2&amp;"+"&amp;CB224&amp;FH$1)</f>
        <v/>
      </c>
      <c r="FI224" s="71" t="str">
        <f t="shared" ref="FI224:FI232" si="3978">IF(CC224="","","|n"&amp;FI$2&amp;"+"&amp;CC224&amp;FI$1)</f>
        <v/>
      </c>
      <c r="FJ224" s="71" t="str">
        <f t="shared" ref="FJ224:FJ232" si="3979">IF(CD224="","","|n"&amp;FJ$2&amp;"+"&amp;CD224&amp;FJ$1)</f>
        <v/>
      </c>
      <c r="FK224" s="71" t="str">
        <f t="shared" ref="FK224:FK232" si="3980">IF(CE224="","","|n"&amp;FK$2&amp;"+"&amp;CE224&amp;FK$1)</f>
        <v/>
      </c>
      <c r="FL224" s="71" t="str">
        <f t="shared" ref="FL224:FL232" si="3981">IF(CF224="","","|n"&amp;FL$2&amp;"+"&amp;CF224&amp;FL$1)</f>
        <v/>
      </c>
      <c r="FM224" s="71" t="str">
        <f t="shared" ref="FM224:FM232" si="3982">IF(CG224="","","|n"&amp;FM$2&amp;"+"&amp;CG224&amp;FM$1)</f>
        <v/>
      </c>
      <c r="FN224" s="71" t="str">
        <f t="shared" ref="FN224:FN232" si="3983">IF(CH224="","","|n"&amp;FN$2&amp;"+"&amp;CH224&amp;FN$1)</f>
        <v/>
      </c>
      <c r="FO224" s="71" t="str">
        <f t="shared" ref="FO224:FO232" si="3984">IF(CI224="","","|n"&amp;FO$2&amp;"+"&amp;CI224&amp;FO$1)</f>
        <v/>
      </c>
      <c r="FP224" s="71" t="str">
        <f t="shared" ref="FP224:FP232" si="3985">IF(CJ224="","","|n"&amp;FP$2&amp;"+"&amp;CJ224&amp;FP$1)</f>
        <v/>
      </c>
      <c r="FQ224" s="71" t="str">
        <f t="shared" ref="FQ224:FQ232" si="3986">IF(CK224="","","|n"&amp;FQ$2&amp;"+"&amp;CK224&amp;FQ$1)</f>
        <v/>
      </c>
      <c r="FR224" s="71" t="str">
        <f t="shared" ref="FR224:FR232" si="3987">IF(CL224="","","|n"&amp;FR$2&amp;"+"&amp;CL224&amp;FR$1)</f>
        <v/>
      </c>
      <c r="FS224" s="71" t="str">
        <f t="shared" ref="FS224:FS232" si="3988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0"/>
        <v>ReplaceableTextures\\CommandButtons\\BTNIT03.blp</v>
      </c>
      <c r="CN225" s="70" t="str">
        <f t="shared" si="3841"/>
        <v>InitUnitState('IT03',,,,,,,,,,)</v>
      </c>
      <c r="CO225" s="70" t="str">
        <f t="shared" si="3842"/>
        <v>InitUnitNormal('IT03',,,,,,,,,,)</v>
      </c>
      <c r="CP225" s="70" t="str">
        <f t="shared" si="3843"/>
        <v>InitUnitMagic('IT03',,,,,,,,,,)</v>
      </c>
      <c r="CQ225" s="70" t="str">
        <f t="shared" si="3844"/>
        <v>InitUnitAdd('IT03',,,,,,,,,,)</v>
      </c>
      <c r="CR225" s="70" t="str">
        <f t="shared" si="3845"/>
        <v>InitEquipData('IT03',,"",,,,,'','','','','','',"ReplaceableTextures\\CommandButtons\\BTNIT04.blp")</v>
      </c>
      <c r="CU225" s="95" t="str">
        <f t="shared" si="3918"/>
        <v>|n</v>
      </c>
      <c r="CV225" s="61" t="str">
        <f t="shared" ref="CV225:CV236" si="3989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19"/>
        <v/>
      </c>
      <c r="DC225" s="71" t="str">
        <f t="shared" si="3920"/>
        <v/>
      </c>
      <c r="DD225" s="71" t="str">
        <f t="shared" si="3921"/>
        <v/>
      </c>
      <c r="DE225" s="71" t="str">
        <f t="shared" si="3922"/>
        <v/>
      </c>
      <c r="DF225" s="71" t="str">
        <f t="shared" si="3923"/>
        <v/>
      </c>
      <c r="DG225" s="71" t="str">
        <f t="shared" si="3924"/>
        <v/>
      </c>
      <c r="DH225" s="71" t="str">
        <f t="shared" si="3925"/>
        <v/>
      </c>
      <c r="DI225" s="71" t="str">
        <f t="shared" si="3926"/>
        <v/>
      </c>
      <c r="DJ225" s="71" t="str">
        <f t="shared" si="3927"/>
        <v/>
      </c>
      <c r="DK225" s="71" t="str">
        <f t="shared" si="3928"/>
        <v/>
      </c>
      <c r="DL225" s="71" t="str">
        <f t="shared" si="3929"/>
        <v/>
      </c>
      <c r="DM225" s="71" t="str">
        <f t="shared" si="3930"/>
        <v/>
      </c>
      <c r="DN225" s="71" t="str">
        <f t="shared" si="3931"/>
        <v/>
      </c>
      <c r="DO225" s="71" t="str">
        <f t="shared" si="3932"/>
        <v/>
      </c>
      <c r="DP225" s="71" t="str">
        <f t="shared" si="3933"/>
        <v/>
      </c>
      <c r="DQ225" s="71" t="str">
        <f t="shared" si="3934"/>
        <v/>
      </c>
      <c r="DR225" s="71" t="str">
        <f t="shared" si="3935"/>
        <v/>
      </c>
      <c r="DS225" s="71" t="str">
        <f t="shared" si="3936"/>
        <v/>
      </c>
      <c r="DT225" s="71" t="str">
        <f t="shared" si="3937"/>
        <v/>
      </c>
      <c r="DU225" s="71" t="str">
        <f t="shared" si="3938"/>
        <v/>
      </c>
      <c r="DV225" s="71" t="str">
        <f t="shared" si="3939"/>
        <v/>
      </c>
      <c r="DW225" s="71" t="str">
        <f t="shared" si="3940"/>
        <v/>
      </c>
      <c r="DX225" s="71" t="str">
        <f t="shared" si="3941"/>
        <v/>
      </c>
      <c r="DY225" s="71" t="str">
        <f t="shared" si="3942"/>
        <v/>
      </c>
      <c r="DZ225" s="71" t="str">
        <f t="shared" si="3943"/>
        <v/>
      </c>
      <c r="EA225" s="71" t="str">
        <f t="shared" si="3944"/>
        <v/>
      </c>
      <c r="EB225" s="71" t="str">
        <f t="shared" si="3945"/>
        <v/>
      </c>
      <c r="EC225" s="71" t="str">
        <f t="shared" si="3946"/>
        <v/>
      </c>
      <c r="ED225" s="71" t="str">
        <f t="shared" si="3947"/>
        <v/>
      </c>
      <c r="EE225" s="71" t="str">
        <f t="shared" si="3948"/>
        <v/>
      </c>
      <c r="EF225" s="71" t="str">
        <f t="shared" si="3949"/>
        <v/>
      </c>
      <c r="EG225" s="71" t="str">
        <f t="shared" si="3950"/>
        <v/>
      </c>
      <c r="EH225" s="71" t="str">
        <f t="shared" si="3951"/>
        <v/>
      </c>
      <c r="EI225" s="71" t="str">
        <f t="shared" si="3952"/>
        <v/>
      </c>
      <c r="EJ225" s="71" t="str">
        <f t="shared" si="3953"/>
        <v/>
      </c>
      <c r="EK225" s="71" t="str">
        <f t="shared" si="3954"/>
        <v/>
      </c>
      <c r="EL225" s="71" t="str">
        <f t="shared" si="3955"/>
        <v/>
      </c>
      <c r="EM225" s="71" t="str">
        <f t="shared" si="3956"/>
        <v/>
      </c>
      <c r="EN225" s="71" t="str">
        <f t="shared" si="3957"/>
        <v/>
      </c>
      <c r="EO225" s="71" t="str">
        <f t="shared" si="3958"/>
        <v/>
      </c>
      <c r="EP225" s="71" t="str">
        <f t="shared" si="3959"/>
        <v/>
      </c>
      <c r="EQ225" s="71" t="str">
        <f t="shared" si="3960"/>
        <v/>
      </c>
      <c r="ER225" s="71" t="str">
        <f t="shared" si="3961"/>
        <v/>
      </c>
      <c r="ES225" s="71" t="str">
        <f t="shared" si="3962"/>
        <v/>
      </c>
      <c r="ET225" s="71" t="str">
        <f t="shared" si="3963"/>
        <v/>
      </c>
      <c r="EU225" s="71" t="str">
        <f t="shared" si="3964"/>
        <v/>
      </c>
      <c r="EV225" s="71" t="str">
        <f t="shared" si="3965"/>
        <v/>
      </c>
      <c r="EW225" s="71" t="str">
        <f t="shared" si="3966"/>
        <v/>
      </c>
      <c r="EX225" s="71" t="str">
        <f t="shared" si="3967"/>
        <v/>
      </c>
      <c r="EY225" s="71" t="str">
        <f t="shared" si="3968"/>
        <v/>
      </c>
      <c r="EZ225" s="71" t="str">
        <f t="shared" si="3969"/>
        <v/>
      </c>
      <c r="FA225" s="71" t="str">
        <f t="shared" si="3970"/>
        <v/>
      </c>
      <c r="FB225" s="71" t="str">
        <f t="shared" si="3971"/>
        <v/>
      </c>
      <c r="FC225" s="71" t="str">
        <f t="shared" si="3972"/>
        <v/>
      </c>
      <c r="FD225" s="71" t="str">
        <f t="shared" si="3973"/>
        <v/>
      </c>
      <c r="FE225" s="71" t="str">
        <f t="shared" si="3974"/>
        <v/>
      </c>
      <c r="FF225" s="71" t="str">
        <f t="shared" si="3975"/>
        <v/>
      </c>
      <c r="FG225" s="71" t="str">
        <f t="shared" si="3976"/>
        <v/>
      </c>
      <c r="FH225" s="71" t="str">
        <f t="shared" si="3977"/>
        <v/>
      </c>
      <c r="FI225" s="71" t="str">
        <f t="shared" si="3978"/>
        <v/>
      </c>
      <c r="FJ225" s="71" t="str">
        <f t="shared" si="3979"/>
        <v/>
      </c>
      <c r="FK225" s="71" t="str">
        <f t="shared" si="3980"/>
        <v/>
      </c>
      <c r="FL225" s="71" t="str">
        <f t="shared" si="3981"/>
        <v/>
      </c>
      <c r="FM225" s="71" t="str">
        <f t="shared" si="3982"/>
        <v/>
      </c>
      <c r="FN225" s="71" t="str">
        <f t="shared" si="3983"/>
        <v/>
      </c>
      <c r="FO225" s="71" t="str">
        <f t="shared" si="3984"/>
        <v/>
      </c>
      <c r="FP225" s="71" t="str">
        <f t="shared" si="3985"/>
        <v/>
      </c>
      <c r="FQ225" s="71" t="str">
        <f t="shared" si="3986"/>
        <v/>
      </c>
      <c r="FR225" s="71" t="str">
        <f t="shared" si="3987"/>
        <v/>
      </c>
      <c r="FS225" s="71" t="str">
        <f t="shared" si="3988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0"/>
        <v>ReplaceableTextures\\CommandButtons\\BTNIT04.blp</v>
      </c>
      <c r="CN226" s="70" t="str">
        <f t="shared" si="3841"/>
        <v>InitUnitState('IT04',,,,,,,,,,)</v>
      </c>
      <c r="CO226" s="70" t="str">
        <f t="shared" si="3842"/>
        <v>InitUnitNormal('IT04',,,,,,,,,,)</v>
      </c>
      <c r="CP226" s="70" t="str">
        <f t="shared" si="3843"/>
        <v>InitUnitMagic('IT04',,,,,,,,,,)</v>
      </c>
      <c r="CQ226" s="70" t="str">
        <f t="shared" si="3844"/>
        <v>InitUnitAdd('IT04',,,,,,,,,,)</v>
      </c>
      <c r="CR226" s="70" t="str">
        <f t="shared" si="3845"/>
        <v>InitEquipData('IT04',,"",,,,,'','','','','','',"ReplaceableTextures\\CommandButtons\\BTNIT05.blp")</v>
      </c>
      <c r="CU226" s="95" t="str">
        <f t="shared" si="3918"/>
        <v>|n</v>
      </c>
      <c r="CV226" s="61" t="str">
        <f t="shared" si="39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19"/>
        <v/>
      </c>
      <c r="DC226" s="71" t="str">
        <f t="shared" si="3920"/>
        <v/>
      </c>
      <c r="DD226" s="71" t="str">
        <f t="shared" si="3921"/>
        <v/>
      </c>
      <c r="DE226" s="71" t="str">
        <f t="shared" si="3922"/>
        <v/>
      </c>
      <c r="DF226" s="71" t="str">
        <f t="shared" si="3923"/>
        <v/>
      </c>
      <c r="DG226" s="71" t="str">
        <f t="shared" si="3924"/>
        <v/>
      </c>
      <c r="DH226" s="71" t="str">
        <f t="shared" si="3925"/>
        <v/>
      </c>
      <c r="DI226" s="71" t="str">
        <f t="shared" si="3926"/>
        <v/>
      </c>
      <c r="DJ226" s="71" t="str">
        <f t="shared" si="3927"/>
        <v/>
      </c>
      <c r="DK226" s="71" t="str">
        <f t="shared" si="3928"/>
        <v/>
      </c>
      <c r="DL226" s="71" t="str">
        <f t="shared" si="3929"/>
        <v/>
      </c>
      <c r="DM226" s="71" t="str">
        <f t="shared" si="3930"/>
        <v/>
      </c>
      <c r="DN226" s="71" t="str">
        <f t="shared" si="3931"/>
        <v/>
      </c>
      <c r="DO226" s="71" t="str">
        <f t="shared" si="3932"/>
        <v/>
      </c>
      <c r="DP226" s="71" t="str">
        <f t="shared" si="3933"/>
        <v/>
      </c>
      <c r="DQ226" s="71" t="str">
        <f t="shared" si="3934"/>
        <v/>
      </c>
      <c r="DR226" s="71" t="str">
        <f t="shared" si="3935"/>
        <v/>
      </c>
      <c r="DS226" s="71" t="str">
        <f t="shared" si="3936"/>
        <v/>
      </c>
      <c r="DT226" s="71" t="str">
        <f t="shared" si="3937"/>
        <v/>
      </c>
      <c r="DU226" s="71" t="str">
        <f t="shared" si="3938"/>
        <v/>
      </c>
      <c r="DV226" s="71" t="str">
        <f t="shared" si="3939"/>
        <v/>
      </c>
      <c r="DW226" s="71" t="str">
        <f t="shared" si="3940"/>
        <v/>
      </c>
      <c r="DX226" s="71" t="str">
        <f t="shared" si="3941"/>
        <v/>
      </c>
      <c r="DY226" s="71" t="str">
        <f t="shared" si="3942"/>
        <v/>
      </c>
      <c r="DZ226" s="71" t="str">
        <f t="shared" si="3943"/>
        <v/>
      </c>
      <c r="EA226" s="71" t="str">
        <f t="shared" si="3944"/>
        <v/>
      </c>
      <c r="EB226" s="71" t="str">
        <f t="shared" si="3945"/>
        <v/>
      </c>
      <c r="EC226" s="71" t="str">
        <f t="shared" si="3946"/>
        <v/>
      </c>
      <c r="ED226" s="71" t="str">
        <f t="shared" si="3947"/>
        <v/>
      </c>
      <c r="EE226" s="71" t="str">
        <f t="shared" si="3948"/>
        <v/>
      </c>
      <c r="EF226" s="71" t="str">
        <f t="shared" si="3949"/>
        <v/>
      </c>
      <c r="EG226" s="71" t="str">
        <f t="shared" si="3950"/>
        <v/>
      </c>
      <c r="EH226" s="71" t="str">
        <f t="shared" si="3951"/>
        <v/>
      </c>
      <c r="EI226" s="71" t="str">
        <f t="shared" si="3952"/>
        <v/>
      </c>
      <c r="EJ226" s="71" t="str">
        <f t="shared" si="3953"/>
        <v/>
      </c>
      <c r="EK226" s="71" t="str">
        <f t="shared" si="3954"/>
        <v/>
      </c>
      <c r="EL226" s="71" t="str">
        <f t="shared" si="3955"/>
        <v/>
      </c>
      <c r="EM226" s="71" t="str">
        <f t="shared" si="3956"/>
        <v/>
      </c>
      <c r="EN226" s="71" t="str">
        <f t="shared" si="3957"/>
        <v/>
      </c>
      <c r="EO226" s="71" t="str">
        <f t="shared" si="3958"/>
        <v/>
      </c>
      <c r="EP226" s="71" t="str">
        <f t="shared" si="3959"/>
        <v/>
      </c>
      <c r="EQ226" s="71" t="str">
        <f t="shared" si="3960"/>
        <v/>
      </c>
      <c r="ER226" s="71" t="str">
        <f t="shared" si="3961"/>
        <v/>
      </c>
      <c r="ES226" s="71" t="str">
        <f t="shared" si="3962"/>
        <v/>
      </c>
      <c r="ET226" s="71" t="str">
        <f t="shared" si="3963"/>
        <v/>
      </c>
      <c r="EU226" s="71" t="str">
        <f t="shared" si="3964"/>
        <v/>
      </c>
      <c r="EV226" s="71" t="str">
        <f t="shared" si="3965"/>
        <v/>
      </c>
      <c r="EW226" s="71" t="str">
        <f t="shared" si="3966"/>
        <v/>
      </c>
      <c r="EX226" s="71" t="str">
        <f t="shared" si="3967"/>
        <v/>
      </c>
      <c r="EY226" s="71" t="str">
        <f t="shared" si="3968"/>
        <v/>
      </c>
      <c r="EZ226" s="71" t="str">
        <f t="shared" si="3969"/>
        <v/>
      </c>
      <c r="FA226" s="71" t="str">
        <f t="shared" si="3970"/>
        <v/>
      </c>
      <c r="FB226" s="71" t="str">
        <f t="shared" si="3971"/>
        <v/>
      </c>
      <c r="FC226" s="71" t="str">
        <f t="shared" si="3972"/>
        <v/>
      </c>
      <c r="FD226" s="71" t="str">
        <f t="shared" si="3973"/>
        <v/>
      </c>
      <c r="FE226" s="71" t="str">
        <f t="shared" si="3974"/>
        <v/>
      </c>
      <c r="FF226" s="71" t="str">
        <f t="shared" si="3975"/>
        <v/>
      </c>
      <c r="FG226" s="71" t="str">
        <f t="shared" si="3976"/>
        <v/>
      </c>
      <c r="FH226" s="71" t="str">
        <f t="shared" si="3977"/>
        <v/>
      </c>
      <c r="FI226" s="71" t="str">
        <f t="shared" si="3978"/>
        <v/>
      </c>
      <c r="FJ226" s="71" t="str">
        <f t="shared" si="3979"/>
        <v/>
      </c>
      <c r="FK226" s="71" t="str">
        <f t="shared" si="3980"/>
        <v/>
      </c>
      <c r="FL226" s="71" t="str">
        <f t="shared" si="3981"/>
        <v/>
      </c>
      <c r="FM226" s="71" t="str">
        <f t="shared" si="3982"/>
        <v/>
      </c>
      <c r="FN226" s="71" t="str">
        <f t="shared" si="3983"/>
        <v/>
      </c>
      <c r="FO226" s="71" t="str">
        <f t="shared" si="3984"/>
        <v/>
      </c>
      <c r="FP226" s="71" t="str">
        <f t="shared" si="3985"/>
        <v/>
      </c>
      <c r="FQ226" s="71" t="str">
        <f t="shared" si="3986"/>
        <v/>
      </c>
      <c r="FR226" s="71" t="str">
        <f t="shared" si="3987"/>
        <v/>
      </c>
      <c r="FS226" s="71" t="str">
        <f t="shared" si="3988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0"/>
        <v>ReplaceableTextures\\CommandButtons\\BTNIT05.blp</v>
      </c>
      <c r="CN227" s="70" t="str">
        <f t="shared" si="3841"/>
        <v>InitUnitState('IT05',,,,,,,,,,)</v>
      </c>
      <c r="CO227" s="70" t="str">
        <f t="shared" si="3842"/>
        <v>InitUnitNormal('IT05',,,,,,,,,,)</v>
      </c>
      <c r="CP227" s="70" t="str">
        <f t="shared" si="3843"/>
        <v>InitUnitMagic('IT05',,,,,,,,,,)</v>
      </c>
      <c r="CQ227" s="70" t="str">
        <f t="shared" si="3844"/>
        <v>InitUnitAdd('IT05',,,,,,,,,,)</v>
      </c>
      <c r="CR227" s="70" t="str">
        <f t="shared" si="3845"/>
        <v>InitEquipData('IT05',,"",,,,,'','','','','','',"ReplaceableTextures\\CommandButtons\\BTNIT06.blp")</v>
      </c>
      <c r="CU227" s="95" t="str">
        <f t="shared" si="3918"/>
        <v>|n</v>
      </c>
      <c r="CV227" s="61" t="str">
        <f t="shared" si="39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19"/>
        <v/>
      </c>
      <c r="DC227" s="71" t="str">
        <f t="shared" si="3920"/>
        <v/>
      </c>
      <c r="DD227" s="71" t="str">
        <f t="shared" si="3921"/>
        <v/>
      </c>
      <c r="DE227" s="71" t="str">
        <f t="shared" si="3922"/>
        <v/>
      </c>
      <c r="DF227" s="71" t="str">
        <f t="shared" si="3923"/>
        <v/>
      </c>
      <c r="DG227" s="71" t="str">
        <f t="shared" si="3924"/>
        <v/>
      </c>
      <c r="DH227" s="71" t="str">
        <f t="shared" si="3925"/>
        <v/>
      </c>
      <c r="DI227" s="71" t="str">
        <f t="shared" si="3926"/>
        <v/>
      </c>
      <c r="DJ227" s="71" t="str">
        <f t="shared" si="3927"/>
        <v/>
      </c>
      <c r="DK227" s="71" t="str">
        <f t="shared" si="3928"/>
        <v/>
      </c>
      <c r="DL227" s="71" t="str">
        <f t="shared" si="3929"/>
        <v/>
      </c>
      <c r="DM227" s="71" t="str">
        <f t="shared" si="3930"/>
        <v/>
      </c>
      <c r="DN227" s="71" t="str">
        <f t="shared" si="3931"/>
        <v/>
      </c>
      <c r="DO227" s="71" t="str">
        <f t="shared" si="3932"/>
        <v/>
      </c>
      <c r="DP227" s="71" t="str">
        <f t="shared" si="3933"/>
        <v/>
      </c>
      <c r="DQ227" s="71" t="str">
        <f t="shared" si="3934"/>
        <v/>
      </c>
      <c r="DR227" s="71" t="str">
        <f t="shared" si="3935"/>
        <v/>
      </c>
      <c r="DS227" s="71" t="str">
        <f t="shared" si="3936"/>
        <v/>
      </c>
      <c r="DT227" s="71" t="str">
        <f t="shared" si="3937"/>
        <v/>
      </c>
      <c r="DU227" s="71" t="str">
        <f t="shared" si="3938"/>
        <v/>
      </c>
      <c r="DV227" s="71" t="str">
        <f t="shared" si="3939"/>
        <v/>
      </c>
      <c r="DW227" s="71" t="str">
        <f t="shared" si="3940"/>
        <v/>
      </c>
      <c r="DX227" s="71" t="str">
        <f t="shared" si="3941"/>
        <v/>
      </c>
      <c r="DY227" s="71" t="str">
        <f t="shared" si="3942"/>
        <v/>
      </c>
      <c r="DZ227" s="71" t="str">
        <f t="shared" si="3943"/>
        <v/>
      </c>
      <c r="EA227" s="71" t="str">
        <f t="shared" si="3944"/>
        <v/>
      </c>
      <c r="EB227" s="71" t="str">
        <f t="shared" si="3945"/>
        <v/>
      </c>
      <c r="EC227" s="71" t="str">
        <f t="shared" si="3946"/>
        <v/>
      </c>
      <c r="ED227" s="71" t="str">
        <f t="shared" si="3947"/>
        <v/>
      </c>
      <c r="EE227" s="71" t="str">
        <f t="shared" si="3948"/>
        <v/>
      </c>
      <c r="EF227" s="71" t="str">
        <f t="shared" si="3949"/>
        <v/>
      </c>
      <c r="EG227" s="71" t="str">
        <f t="shared" si="3950"/>
        <v/>
      </c>
      <c r="EH227" s="71" t="str">
        <f t="shared" si="3951"/>
        <v/>
      </c>
      <c r="EI227" s="71" t="str">
        <f t="shared" si="3952"/>
        <v/>
      </c>
      <c r="EJ227" s="71" t="str">
        <f t="shared" si="3953"/>
        <v/>
      </c>
      <c r="EK227" s="71" t="str">
        <f t="shared" si="3954"/>
        <v/>
      </c>
      <c r="EL227" s="71" t="str">
        <f t="shared" si="3955"/>
        <v/>
      </c>
      <c r="EM227" s="71" t="str">
        <f t="shared" si="3956"/>
        <v/>
      </c>
      <c r="EN227" s="71" t="str">
        <f t="shared" si="3957"/>
        <v/>
      </c>
      <c r="EO227" s="71" t="str">
        <f t="shared" si="3958"/>
        <v/>
      </c>
      <c r="EP227" s="71" t="str">
        <f t="shared" si="3959"/>
        <v/>
      </c>
      <c r="EQ227" s="71" t="str">
        <f t="shared" si="3960"/>
        <v/>
      </c>
      <c r="ER227" s="71" t="str">
        <f t="shared" si="3961"/>
        <v/>
      </c>
      <c r="ES227" s="71" t="str">
        <f t="shared" si="3962"/>
        <v/>
      </c>
      <c r="ET227" s="71" t="str">
        <f t="shared" si="3963"/>
        <v/>
      </c>
      <c r="EU227" s="71" t="str">
        <f t="shared" si="3964"/>
        <v/>
      </c>
      <c r="EV227" s="71" t="str">
        <f t="shared" si="3965"/>
        <v/>
      </c>
      <c r="EW227" s="71" t="str">
        <f t="shared" si="3966"/>
        <v/>
      </c>
      <c r="EX227" s="71" t="str">
        <f t="shared" si="3967"/>
        <v/>
      </c>
      <c r="EY227" s="71" t="str">
        <f t="shared" si="3968"/>
        <v/>
      </c>
      <c r="EZ227" s="71" t="str">
        <f t="shared" si="3969"/>
        <v/>
      </c>
      <c r="FA227" s="71" t="str">
        <f t="shared" si="3970"/>
        <v/>
      </c>
      <c r="FB227" s="71" t="str">
        <f t="shared" si="3971"/>
        <v/>
      </c>
      <c r="FC227" s="71" t="str">
        <f t="shared" si="3972"/>
        <v/>
      </c>
      <c r="FD227" s="71" t="str">
        <f t="shared" si="3973"/>
        <v/>
      </c>
      <c r="FE227" s="71" t="str">
        <f t="shared" si="3974"/>
        <v/>
      </c>
      <c r="FF227" s="71" t="str">
        <f t="shared" si="3975"/>
        <v/>
      </c>
      <c r="FG227" s="71" t="str">
        <f t="shared" si="3976"/>
        <v/>
      </c>
      <c r="FH227" s="71" t="str">
        <f t="shared" si="3977"/>
        <v/>
      </c>
      <c r="FI227" s="71" t="str">
        <f t="shared" si="3978"/>
        <v/>
      </c>
      <c r="FJ227" s="71" t="str">
        <f t="shared" si="3979"/>
        <v/>
      </c>
      <c r="FK227" s="71" t="str">
        <f t="shared" si="3980"/>
        <v/>
      </c>
      <c r="FL227" s="71" t="str">
        <f t="shared" si="3981"/>
        <v/>
      </c>
      <c r="FM227" s="71" t="str">
        <f t="shared" si="3982"/>
        <v/>
      </c>
      <c r="FN227" s="71" t="str">
        <f t="shared" si="3983"/>
        <v/>
      </c>
      <c r="FO227" s="71" t="str">
        <f t="shared" si="3984"/>
        <v/>
      </c>
      <c r="FP227" s="71" t="str">
        <f t="shared" si="3985"/>
        <v/>
      </c>
      <c r="FQ227" s="71" t="str">
        <f t="shared" si="3986"/>
        <v/>
      </c>
      <c r="FR227" s="71" t="str">
        <f t="shared" si="3987"/>
        <v/>
      </c>
      <c r="FS227" s="71" t="str">
        <f t="shared" si="3988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0"/>
        <v>ReplaceableTextures\\CommandButtons\\BTNIT06.blp</v>
      </c>
      <c r="CN228" s="70" t="str">
        <f t="shared" si="3841"/>
        <v>InitUnitState('IT06',,,,,,,,,,)</v>
      </c>
      <c r="CO228" s="70" t="str">
        <f t="shared" si="3842"/>
        <v>InitUnitNormal('IT06',,,,,,,,,,)</v>
      </c>
      <c r="CP228" s="70" t="str">
        <f t="shared" si="3843"/>
        <v>InitUnitMagic('IT06',,,,,,,,,,)</v>
      </c>
      <c r="CQ228" s="70" t="str">
        <f t="shared" si="3844"/>
        <v>InitUnitAdd('IT06',,,,,,,,,,)</v>
      </c>
      <c r="CR228" s="70" t="str">
        <f t="shared" si="3845"/>
        <v>InitEquipData('IT06',,"",,,,,'','','','','','',"ReplaceableTextures\\CommandButtons\\BTNIT07.blp")</v>
      </c>
      <c r="CU228" s="95" t="str">
        <f t="shared" si="3918"/>
        <v>|n</v>
      </c>
      <c r="CV228" s="61" t="str">
        <f t="shared" si="39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19"/>
        <v/>
      </c>
      <c r="DC228" s="71" t="str">
        <f t="shared" si="3920"/>
        <v/>
      </c>
      <c r="DD228" s="71" t="str">
        <f t="shared" si="3921"/>
        <v/>
      </c>
      <c r="DE228" s="71" t="str">
        <f t="shared" si="3922"/>
        <v/>
      </c>
      <c r="DF228" s="71" t="str">
        <f t="shared" si="3923"/>
        <v/>
      </c>
      <c r="DG228" s="71" t="str">
        <f t="shared" si="3924"/>
        <v/>
      </c>
      <c r="DH228" s="71" t="str">
        <f t="shared" si="3925"/>
        <v/>
      </c>
      <c r="DI228" s="71" t="str">
        <f t="shared" si="3926"/>
        <v/>
      </c>
      <c r="DJ228" s="71" t="str">
        <f t="shared" si="3927"/>
        <v/>
      </c>
      <c r="DK228" s="71" t="str">
        <f t="shared" si="3928"/>
        <v/>
      </c>
      <c r="DL228" s="71" t="str">
        <f t="shared" si="3929"/>
        <v/>
      </c>
      <c r="DM228" s="71" t="str">
        <f t="shared" si="3930"/>
        <v/>
      </c>
      <c r="DN228" s="71" t="str">
        <f t="shared" si="3931"/>
        <v/>
      </c>
      <c r="DO228" s="71" t="str">
        <f t="shared" si="3932"/>
        <v/>
      </c>
      <c r="DP228" s="71" t="str">
        <f t="shared" si="3933"/>
        <v/>
      </c>
      <c r="DQ228" s="71" t="str">
        <f t="shared" si="3934"/>
        <v/>
      </c>
      <c r="DR228" s="71" t="str">
        <f t="shared" si="3935"/>
        <v/>
      </c>
      <c r="DS228" s="71" t="str">
        <f t="shared" si="3936"/>
        <v/>
      </c>
      <c r="DT228" s="71" t="str">
        <f t="shared" si="3937"/>
        <v/>
      </c>
      <c r="DU228" s="71" t="str">
        <f t="shared" si="3938"/>
        <v/>
      </c>
      <c r="DV228" s="71" t="str">
        <f t="shared" si="3939"/>
        <v/>
      </c>
      <c r="DW228" s="71" t="str">
        <f t="shared" si="3940"/>
        <v/>
      </c>
      <c r="DX228" s="71" t="str">
        <f t="shared" si="3941"/>
        <v/>
      </c>
      <c r="DY228" s="71" t="str">
        <f t="shared" si="3942"/>
        <v/>
      </c>
      <c r="DZ228" s="71" t="str">
        <f t="shared" si="3943"/>
        <v/>
      </c>
      <c r="EA228" s="71" t="str">
        <f t="shared" si="3944"/>
        <v/>
      </c>
      <c r="EB228" s="71" t="str">
        <f t="shared" si="3945"/>
        <v/>
      </c>
      <c r="EC228" s="71" t="str">
        <f t="shared" si="3946"/>
        <v/>
      </c>
      <c r="ED228" s="71" t="str">
        <f t="shared" si="3947"/>
        <v/>
      </c>
      <c r="EE228" s="71" t="str">
        <f t="shared" si="3948"/>
        <v/>
      </c>
      <c r="EF228" s="71" t="str">
        <f t="shared" si="3949"/>
        <v/>
      </c>
      <c r="EG228" s="71" t="str">
        <f t="shared" si="3950"/>
        <v/>
      </c>
      <c r="EH228" s="71" t="str">
        <f t="shared" si="3951"/>
        <v/>
      </c>
      <c r="EI228" s="71" t="str">
        <f t="shared" si="3952"/>
        <v/>
      </c>
      <c r="EJ228" s="71" t="str">
        <f t="shared" si="3953"/>
        <v/>
      </c>
      <c r="EK228" s="71" t="str">
        <f t="shared" si="3954"/>
        <v/>
      </c>
      <c r="EL228" s="71" t="str">
        <f t="shared" si="3955"/>
        <v/>
      </c>
      <c r="EM228" s="71" t="str">
        <f t="shared" si="3956"/>
        <v/>
      </c>
      <c r="EN228" s="71" t="str">
        <f t="shared" si="3957"/>
        <v/>
      </c>
      <c r="EO228" s="71" t="str">
        <f t="shared" si="3958"/>
        <v/>
      </c>
      <c r="EP228" s="71" t="str">
        <f t="shared" si="3959"/>
        <v/>
      </c>
      <c r="EQ228" s="71" t="str">
        <f t="shared" si="3960"/>
        <v/>
      </c>
      <c r="ER228" s="71" t="str">
        <f t="shared" si="3961"/>
        <v/>
      </c>
      <c r="ES228" s="71" t="str">
        <f t="shared" si="3962"/>
        <v/>
      </c>
      <c r="ET228" s="71" t="str">
        <f t="shared" si="3963"/>
        <v/>
      </c>
      <c r="EU228" s="71" t="str">
        <f t="shared" si="3964"/>
        <v/>
      </c>
      <c r="EV228" s="71" t="str">
        <f t="shared" si="3965"/>
        <v/>
      </c>
      <c r="EW228" s="71" t="str">
        <f t="shared" si="3966"/>
        <v/>
      </c>
      <c r="EX228" s="71" t="str">
        <f t="shared" si="3967"/>
        <v/>
      </c>
      <c r="EY228" s="71" t="str">
        <f t="shared" si="3968"/>
        <v/>
      </c>
      <c r="EZ228" s="71" t="str">
        <f t="shared" si="3969"/>
        <v/>
      </c>
      <c r="FA228" s="71" t="str">
        <f t="shared" si="3970"/>
        <v/>
      </c>
      <c r="FB228" s="71" t="str">
        <f t="shared" si="3971"/>
        <v/>
      </c>
      <c r="FC228" s="71" t="str">
        <f t="shared" si="3972"/>
        <v/>
      </c>
      <c r="FD228" s="71" t="str">
        <f t="shared" si="3973"/>
        <v/>
      </c>
      <c r="FE228" s="71" t="str">
        <f t="shared" si="3974"/>
        <v/>
      </c>
      <c r="FF228" s="71" t="str">
        <f t="shared" si="3975"/>
        <v/>
      </c>
      <c r="FG228" s="71" t="str">
        <f t="shared" si="3976"/>
        <v/>
      </c>
      <c r="FH228" s="71" t="str">
        <f t="shared" si="3977"/>
        <v/>
      </c>
      <c r="FI228" s="71" t="str">
        <f t="shared" si="3978"/>
        <v/>
      </c>
      <c r="FJ228" s="71" t="str">
        <f t="shared" si="3979"/>
        <v/>
      </c>
      <c r="FK228" s="71" t="str">
        <f t="shared" si="3980"/>
        <v/>
      </c>
      <c r="FL228" s="71" t="str">
        <f t="shared" si="3981"/>
        <v/>
      </c>
      <c r="FM228" s="71" t="str">
        <f t="shared" si="3982"/>
        <v/>
      </c>
      <c r="FN228" s="71" t="str">
        <f t="shared" si="3983"/>
        <v/>
      </c>
      <c r="FO228" s="71" t="str">
        <f t="shared" si="3984"/>
        <v/>
      </c>
      <c r="FP228" s="71" t="str">
        <f t="shared" si="3985"/>
        <v/>
      </c>
      <c r="FQ228" s="71" t="str">
        <f t="shared" si="3986"/>
        <v/>
      </c>
      <c r="FR228" s="71" t="str">
        <f t="shared" si="3987"/>
        <v/>
      </c>
      <c r="FS228" s="71" t="str">
        <f t="shared" si="3988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0"/>
        <v>ReplaceableTextures\\CommandButtons\\BTNIT07.blp</v>
      </c>
      <c r="CN229" s="70" t="str">
        <f t="shared" si="3841"/>
        <v>InitUnitState('IT07',,,,,,,,,,)</v>
      </c>
      <c r="CO229" s="70" t="str">
        <f t="shared" si="3842"/>
        <v>InitUnitNormal('IT07',,,,,,,,,,)</v>
      </c>
      <c r="CP229" s="70" t="str">
        <f t="shared" si="3843"/>
        <v>InitUnitMagic('IT07',,,,,,,,,,)</v>
      </c>
      <c r="CQ229" s="70" t="str">
        <f t="shared" si="3844"/>
        <v>InitUnitAdd('IT07',,,,,,,,,,)</v>
      </c>
      <c r="CR229" s="70" t="str">
        <f t="shared" si="3845"/>
        <v>InitEquipData('IT07',,"",,,,,'','','','','','',"ReplaceableTextures\\CommandButtons\\BTNIT08.blp")</v>
      </c>
      <c r="CU229" s="95" t="str">
        <f t="shared" si="3918"/>
        <v>|n</v>
      </c>
      <c r="CV229" s="61" t="str">
        <f t="shared" si="39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19"/>
        <v/>
      </c>
      <c r="DC229" s="71" t="str">
        <f t="shared" si="3920"/>
        <v/>
      </c>
      <c r="DD229" s="71" t="str">
        <f t="shared" si="3921"/>
        <v/>
      </c>
      <c r="DE229" s="71" t="str">
        <f t="shared" si="3922"/>
        <v/>
      </c>
      <c r="DF229" s="71" t="str">
        <f t="shared" si="3923"/>
        <v/>
      </c>
      <c r="DG229" s="71" t="str">
        <f t="shared" si="3924"/>
        <v/>
      </c>
      <c r="DH229" s="71" t="str">
        <f t="shared" si="3925"/>
        <v/>
      </c>
      <c r="DI229" s="71" t="str">
        <f t="shared" si="3926"/>
        <v/>
      </c>
      <c r="DJ229" s="71" t="str">
        <f t="shared" si="3927"/>
        <v/>
      </c>
      <c r="DK229" s="71" t="str">
        <f t="shared" si="3928"/>
        <v/>
      </c>
      <c r="DL229" s="71" t="str">
        <f t="shared" si="3929"/>
        <v/>
      </c>
      <c r="DM229" s="71" t="str">
        <f t="shared" si="3930"/>
        <v/>
      </c>
      <c r="DN229" s="71" t="str">
        <f t="shared" si="3931"/>
        <v/>
      </c>
      <c r="DO229" s="71" t="str">
        <f t="shared" si="3932"/>
        <v/>
      </c>
      <c r="DP229" s="71" t="str">
        <f t="shared" si="3933"/>
        <v/>
      </c>
      <c r="DQ229" s="71" t="str">
        <f t="shared" si="3934"/>
        <v/>
      </c>
      <c r="DR229" s="71" t="str">
        <f t="shared" si="3935"/>
        <v/>
      </c>
      <c r="DS229" s="71" t="str">
        <f t="shared" si="3936"/>
        <v/>
      </c>
      <c r="DT229" s="71" t="str">
        <f t="shared" si="3937"/>
        <v/>
      </c>
      <c r="DU229" s="71" t="str">
        <f t="shared" si="3938"/>
        <v/>
      </c>
      <c r="DV229" s="71" t="str">
        <f t="shared" si="3939"/>
        <v/>
      </c>
      <c r="DW229" s="71" t="str">
        <f t="shared" si="3940"/>
        <v/>
      </c>
      <c r="DX229" s="71" t="str">
        <f t="shared" si="3941"/>
        <v/>
      </c>
      <c r="DY229" s="71" t="str">
        <f t="shared" si="3942"/>
        <v/>
      </c>
      <c r="DZ229" s="71" t="str">
        <f t="shared" si="3943"/>
        <v/>
      </c>
      <c r="EA229" s="71" t="str">
        <f t="shared" si="3944"/>
        <v/>
      </c>
      <c r="EB229" s="71" t="str">
        <f t="shared" si="3945"/>
        <v/>
      </c>
      <c r="EC229" s="71" t="str">
        <f t="shared" si="3946"/>
        <v/>
      </c>
      <c r="ED229" s="71" t="str">
        <f t="shared" si="3947"/>
        <v/>
      </c>
      <c r="EE229" s="71" t="str">
        <f t="shared" si="3948"/>
        <v/>
      </c>
      <c r="EF229" s="71" t="str">
        <f t="shared" si="3949"/>
        <v/>
      </c>
      <c r="EG229" s="71" t="str">
        <f t="shared" si="3950"/>
        <v/>
      </c>
      <c r="EH229" s="71" t="str">
        <f t="shared" si="3951"/>
        <v/>
      </c>
      <c r="EI229" s="71" t="str">
        <f t="shared" si="3952"/>
        <v/>
      </c>
      <c r="EJ229" s="71" t="str">
        <f t="shared" si="3953"/>
        <v/>
      </c>
      <c r="EK229" s="71" t="str">
        <f t="shared" si="3954"/>
        <v/>
      </c>
      <c r="EL229" s="71" t="str">
        <f t="shared" si="3955"/>
        <v/>
      </c>
      <c r="EM229" s="71" t="str">
        <f t="shared" si="3956"/>
        <v/>
      </c>
      <c r="EN229" s="71" t="str">
        <f t="shared" si="3957"/>
        <v/>
      </c>
      <c r="EO229" s="71" t="str">
        <f t="shared" si="3958"/>
        <v/>
      </c>
      <c r="EP229" s="71" t="str">
        <f t="shared" si="3959"/>
        <v/>
      </c>
      <c r="EQ229" s="71" t="str">
        <f t="shared" si="3960"/>
        <v/>
      </c>
      <c r="ER229" s="71" t="str">
        <f t="shared" si="3961"/>
        <v/>
      </c>
      <c r="ES229" s="71" t="str">
        <f t="shared" si="3962"/>
        <v/>
      </c>
      <c r="ET229" s="71" t="str">
        <f t="shared" si="3963"/>
        <v/>
      </c>
      <c r="EU229" s="71" t="str">
        <f t="shared" si="3964"/>
        <v/>
      </c>
      <c r="EV229" s="71" t="str">
        <f t="shared" si="3965"/>
        <v/>
      </c>
      <c r="EW229" s="71" t="str">
        <f t="shared" si="3966"/>
        <v/>
      </c>
      <c r="EX229" s="71" t="str">
        <f t="shared" si="3967"/>
        <v/>
      </c>
      <c r="EY229" s="71" t="str">
        <f t="shared" si="3968"/>
        <v/>
      </c>
      <c r="EZ229" s="71" t="str">
        <f t="shared" si="3969"/>
        <v/>
      </c>
      <c r="FA229" s="71" t="str">
        <f t="shared" si="3970"/>
        <v/>
      </c>
      <c r="FB229" s="71" t="str">
        <f t="shared" si="3971"/>
        <v/>
      </c>
      <c r="FC229" s="71" t="str">
        <f t="shared" si="3972"/>
        <v/>
      </c>
      <c r="FD229" s="71" t="str">
        <f t="shared" si="3973"/>
        <v/>
      </c>
      <c r="FE229" s="71" t="str">
        <f t="shared" si="3974"/>
        <v/>
      </c>
      <c r="FF229" s="71" t="str">
        <f t="shared" si="3975"/>
        <v/>
      </c>
      <c r="FG229" s="71" t="str">
        <f t="shared" si="3976"/>
        <v/>
      </c>
      <c r="FH229" s="71" t="str">
        <f t="shared" si="3977"/>
        <v/>
      </c>
      <c r="FI229" s="71" t="str">
        <f t="shared" si="3978"/>
        <v/>
      </c>
      <c r="FJ229" s="71" t="str">
        <f t="shared" si="3979"/>
        <v/>
      </c>
      <c r="FK229" s="71" t="str">
        <f t="shared" si="3980"/>
        <v/>
      </c>
      <c r="FL229" s="71" t="str">
        <f t="shared" si="3981"/>
        <v/>
      </c>
      <c r="FM229" s="71" t="str">
        <f t="shared" si="3982"/>
        <v/>
      </c>
      <c r="FN229" s="71" t="str">
        <f t="shared" si="3983"/>
        <v/>
      </c>
      <c r="FO229" s="71" t="str">
        <f t="shared" si="3984"/>
        <v/>
      </c>
      <c r="FP229" s="71" t="str">
        <f t="shared" si="3985"/>
        <v/>
      </c>
      <c r="FQ229" s="71" t="str">
        <f t="shared" si="3986"/>
        <v/>
      </c>
      <c r="FR229" s="71" t="str">
        <f t="shared" si="3987"/>
        <v/>
      </c>
      <c r="FS229" s="71" t="str">
        <f t="shared" si="3988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0"/>
        <v>ReplaceableTextures\\CommandButtons\\BTNIT08.blp</v>
      </c>
      <c r="CN230" s="70" t="str">
        <f t="shared" si="3841"/>
        <v>InitUnitState('IT08',,,,,,,,,,)</v>
      </c>
      <c r="CO230" s="70" t="str">
        <f t="shared" si="3842"/>
        <v>InitUnitNormal('IT08',,,,,,,,,,)</v>
      </c>
      <c r="CP230" s="70" t="str">
        <f t="shared" si="3843"/>
        <v>InitUnitMagic('IT08',,,,,,,,,,)</v>
      </c>
      <c r="CQ230" s="70" t="str">
        <f t="shared" si="3844"/>
        <v>InitUnitAdd('IT08',,,,,,,,,,)</v>
      </c>
      <c r="CR230" s="70" t="str">
        <f t="shared" si="3845"/>
        <v>InitEquipData('IT08',,".",,,,,'','','','','','',"ReplaceableTextures\\CommandButtons\\BTNIT09.blp")</v>
      </c>
      <c r="CU230" s="95" t="str">
        <f t="shared" si="3918"/>
        <v>|n</v>
      </c>
      <c r="CV230" s="61" t="str">
        <f t="shared" si="39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19"/>
        <v/>
      </c>
      <c r="DC230" s="71" t="str">
        <f t="shared" si="3920"/>
        <v/>
      </c>
      <c r="DD230" s="71" t="str">
        <f t="shared" si="3921"/>
        <v/>
      </c>
      <c r="DE230" s="71" t="str">
        <f t="shared" si="3922"/>
        <v/>
      </c>
      <c r="DF230" s="71" t="str">
        <f t="shared" si="3923"/>
        <v/>
      </c>
      <c r="DG230" s="71" t="str">
        <f t="shared" si="3924"/>
        <v/>
      </c>
      <c r="DH230" s="71" t="str">
        <f t="shared" si="3925"/>
        <v/>
      </c>
      <c r="DI230" s="71" t="str">
        <f t="shared" si="3926"/>
        <v/>
      </c>
      <c r="DJ230" s="71" t="str">
        <f t="shared" si="3927"/>
        <v/>
      </c>
      <c r="DK230" s="71" t="str">
        <f t="shared" si="3928"/>
        <v/>
      </c>
      <c r="DL230" s="71" t="str">
        <f t="shared" si="3929"/>
        <v/>
      </c>
      <c r="DM230" s="71" t="str">
        <f t="shared" si="3930"/>
        <v/>
      </c>
      <c r="DN230" s="71" t="str">
        <f t="shared" si="3931"/>
        <v/>
      </c>
      <c r="DO230" s="71" t="str">
        <f t="shared" si="3932"/>
        <v/>
      </c>
      <c r="DP230" s="71" t="str">
        <f t="shared" si="3933"/>
        <v/>
      </c>
      <c r="DQ230" s="71" t="str">
        <f t="shared" si="3934"/>
        <v/>
      </c>
      <c r="DR230" s="71" t="str">
        <f t="shared" si="3935"/>
        <v/>
      </c>
      <c r="DS230" s="71" t="str">
        <f t="shared" si="3936"/>
        <v/>
      </c>
      <c r="DT230" s="71" t="str">
        <f t="shared" si="3937"/>
        <v/>
      </c>
      <c r="DU230" s="71" t="str">
        <f t="shared" si="3938"/>
        <v/>
      </c>
      <c r="DV230" s="71" t="str">
        <f t="shared" si="3939"/>
        <v/>
      </c>
      <c r="DW230" s="71" t="str">
        <f t="shared" si="3940"/>
        <v/>
      </c>
      <c r="DX230" s="71" t="str">
        <f t="shared" si="3941"/>
        <v/>
      </c>
      <c r="DY230" s="71" t="str">
        <f t="shared" si="3942"/>
        <v/>
      </c>
      <c r="DZ230" s="71" t="str">
        <f t="shared" si="3943"/>
        <v/>
      </c>
      <c r="EA230" s="71" t="str">
        <f t="shared" si="3944"/>
        <v/>
      </c>
      <c r="EB230" s="71" t="str">
        <f t="shared" si="3945"/>
        <v/>
      </c>
      <c r="EC230" s="71" t="str">
        <f t="shared" si="3946"/>
        <v/>
      </c>
      <c r="ED230" s="71" t="str">
        <f t="shared" si="3947"/>
        <v/>
      </c>
      <c r="EE230" s="71" t="str">
        <f t="shared" si="3948"/>
        <v/>
      </c>
      <c r="EF230" s="71" t="str">
        <f t="shared" si="3949"/>
        <v/>
      </c>
      <c r="EG230" s="71" t="str">
        <f t="shared" si="3950"/>
        <v/>
      </c>
      <c r="EH230" s="71" t="str">
        <f t="shared" si="3951"/>
        <v/>
      </c>
      <c r="EI230" s="71" t="str">
        <f t="shared" si="3952"/>
        <v/>
      </c>
      <c r="EJ230" s="71" t="str">
        <f t="shared" si="3953"/>
        <v/>
      </c>
      <c r="EK230" s="71" t="str">
        <f t="shared" si="3954"/>
        <v/>
      </c>
      <c r="EL230" s="71" t="str">
        <f t="shared" si="3955"/>
        <v/>
      </c>
      <c r="EM230" s="71" t="str">
        <f t="shared" si="3956"/>
        <v/>
      </c>
      <c r="EN230" s="71" t="str">
        <f t="shared" si="3957"/>
        <v/>
      </c>
      <c r="EO230" s="71" t="str">
        <f t="shared" si="3958"/>
        <v/>
      </c>
      <c r="EP230" s="71" t="str">
        <f t="shared" si="3959"/>
        <v/>
      </c>
      <c r="EQ230" s="71" t="str">
        <f t="shared" si="3960"/>
        <v/>
      </c>
      <c r="ER230" s="71" t="str">
        <f t="shared" si="3961"/>
        <v/>
      </c>
      <c r="ES230" s="71" t="str">
        <f t="shared" si="3962"/>
        <v/>
      </c>
      <c r="ET230" s="71" t="str">
        <f t="shared" si="3963"/>
        <v/>
      </c>
      <c r="EU230" s="71" t="str">
        <f t="shared" si="3964"/>
        <v/>
      </c>
      <c r="EV230" s="71" t="str">
        <f t="shared" si="3965"/>
        <v/>
      </c>
      <c r="EW230" s="71" t="str">
        <f t="shared" si="3966"/>
        <v/>
      </c>
      <c r="EX230" s="71" t="str">
        <f t="shared" si="3967"/>
        <v/>
      </c>
      <c r="EY230" s="71" t="str">
        <f t="shared" si="3968"/>
        <v/>
      </c>
      <c r="EZ230" s="71" t="str">
        <f t="shared" si="3969"/>
        <v/>
      </c>
      <c r="FA230" s="71" t="str">
        <f t="shared" si="3970"/>
        <v/>
      </c>
      <c r="FB230" s="71" t="str">
        <f t="shared" si="3971"/>
        <v/>
      </c>
      <c r="FC230" s="71" t="str">
        <f t="shared" si="3972"/>
        <v/>
      </c>
      <c r="FD230" s="71" t="str">
        <f t="shared" si="3973"/>
        <v/>
      </c>
      <c r="FE230" s="71" t="str">
        <f t="shared" si="3974"/>
        <v/>
      </c>
      <c r="FF230" s="71" t="str">
        <f t="shared" si="3975"/>
        <v/>
      </c>
      <c r="FG230" s="71" t="str">
        <f t="shared" si="3976"/>
        <v/>
      </c>
      <c r="FH230" s="71" t="str">
        <f t="shared" si="3977"/>
        <v/>
      </c>
      <c r="FI230" s="71" t="str">
        <f t="shared" si="3978"/>
        <v/>
      </c>
      <c r="FJ230" s="71" t="str">
        <f t="shared" si="3979"/>
        <v/>
      </c>
      <c r="FK230" s="71" t="str">
        <f t="shared" si="3980"/>
        <v/>
      </c>
      <c r="FL230" s="71" t="str">
        <f t="shared" si="3981"/>
        <v/>
      </c>
      <c r="FM230" s="71" t="str">
        <f t="shared" si="3982"/>
        <v/>
      </c>
      <c r="FN230" s="71" t="str">
        <f t="shared" si="3983"/>
        <v/>
      </c>
      <c r="FO230" s="71" t="str">
        <f t="shared" si="3984"/>
        <v/>
      </c>
      <c r="FP230" s="71" t="str">
        <f t="shared" si="3985"/>
        <v/>
      </c>
      <c r="FQ230" s="71" t="str">
        <f t="shared" si="3986"/>
        <v/>
      </c>
      <c r="FR230" s="71" t="str">
        <f t="shared" si="3987"/>
        <v/>
      </c>
      <c r="FS230" s="71" t="str">
        <f t="shared" si="3988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0"/>
        <v>ReplaceableTextures\\CommandButtons\\BTNIT09.blp</v>
      </c>
      <c r="CN231" s="70" t="str">
        <f t="shared" si="3841"/>
        <v>InitUnitState('IT09',,,,,,,,,,)</v>
      </c>
      <c r="CO231" s="70" t="str">
        <f t="shared" si="3842"/>
        <v>InitUnitNormal('IT09',,,,,,,,,,)</v>
      </c>
      <c r="CP231" s="70" t="str">
        <f t="shared" si="3843"/>
        <v>InitUnitMagic('IT09',,,,,,,,,,)</v>
      </c>
      <c r="CQ231" s="70" t="str">
        <f t="shared" si="3844"/>
        <v>InitUnitAdd('IT09',,,,,,,,,,)</v>
      </c>
      <c r="CR231" s="70" t="str">
        <f t="shared" si="3845"/>
        <v>InitEquipData('IT09',,"",,,,,'','','','','','',"ReplaceableTextures\\CommandButtons\\BTNIT10.blp")</v>
      </c>
      <c r="CU231" s="95" t="str">
        <f t="shared" si="3918"/>
        <v>|n</v>
      </c>
      <c r="CV231" s="61" t="str">
        <f t="shared" si="39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19"/>
        <v/>
      </c>
      <c r="DC231" s="71" t="str">
        <f t="shared" si="3920"/>
        <v/>
      </c>
      <c r="DD231" s="71" t="str">
        <f t="shared" si="3921"/>
        <v/>
      </c>
      <c r="DE231" s="71" t="str">
        <f t="shared" si="3922"/>
        <v/>
      </c>
      <c r="DF231" s="71" t="str">
        <f t="shared" si="3923"/>
        <v/>
      </c>
      <c r="DG231" s="71" t="str">
        <f t="shared" si="3924"/>
        <v/>
      </c>
      <c r="DH231" s="71" t="str">
        <f t="shared" si="3925"/>
        <v/>
      </c>
      <c r="DI231" s="71" t="str">
        <f t="shared" si="3926"/>
        <v/>
      </c>
      <c r="DJ231" s="71" t="str">
        <f t="shared" si="3927"/>
        <v/>
      </c>
      <c r="DK231" s="71" t="str">
        <f t="shared" si="3928"/>
        <v/>
      </c>
      <c r="DL231" s="71" t="str">
        <f t="shared" si="3929"/>
        <v/>
      </c>
      <c r="DM231" s="71" t="str">
        <f t="shared" si="3930"/>
        <v/>
      </c>
      <c r="DN231" s="71" t="str">
        <f t="shared" si="3931"/>
        <v/>
      </c>
      <c r="DO231" s="71" t="str">
        <f t="shared" si="3932"/>
        <v/>
      </c>
      <c r="DP231" s="71" t="str">
        <f t="shared" si="3933"/>
        <v/>
      </c>
      <c r="DQ231" s="71" t="str">
        <f t="shared" si="3934"/>
        <v/>
      </c>
      <c r="DR231" s="71" t="str">
        <f t="shared" si="3935"/>
        <v/>
      </c>
      <c r="DS231" s="71" t="str">
        <f t="shared" si="3936"/>
        <v/>
      </c>
      <c r="DT231" s="71" t="str">
        <f t="shared" si="3937"/>
        <v/>
      </c>
      <c r="DU231" s="71" t="str">
        <f t="shared" si="3938"/>
        <v/>
      </c>
      <c r="DV231" s="71" t="str">
        <f t="shared" si="3939"/>
        <v/>
      </c>
      <c r="DW231" s="71" t="str">
        <f t="shared" si="3940"/>
        <v/>
      </c>
      <c r="DX231" s="71" t="str">
        <f t="shared" si="3941"/>
        <v/>
      </c>
      <c r="DY231" s="71" t="str">
        <f t="shared" si="3942"/>
        <v/>
      </c>
      <c r="DZ231" s="71" t="str">
        <f t="shared" si="3943"/>
        <v/>
      </c>
      <c r="EA231" s="71" t="str">
        <f t="shared" si="3944"/>
        <v/>
      </c>
      <c r="EB231" s="71" t="str">
        <f t="shared" si="3945"/>
        <v/>
      </c>
      <c r="EC231" s="71" t="str">
        <f t="shared" si="3946"/>
        <v/>
      </c>
      <c r="ED231" s="71" t="str">
        <f t="shared" si="3947"/>
        <v/>
      </c>
      <c r="EE231" s="71" t="str">
        <f t="shared" si="3948"/>
        <v/>
      </c>
      <c r="EF231" s="71" t="str">
        <f t="shared" si="3949"/>
        <v/>
      </c>
      <c r="EG231" s="71" t="str">
        <f t="shared" si="3950"/>
        <v/>
      </c>
      <c r="EH231" s="71" t="str">
        <f t="shared" si="3951"/>
        <v/>
      </c>
      <c r="EI231" s="71" t="str">
        <f t="shared" si="3952"/>
        <v/>
      </c>
      <c r="EJ231" s="71" t="str">
        <f t="shared" si="3953"/>
        <v/>
      </c>
      <c r="EK231" s="71" t="str">
        <f t="shared" si="3954"/>
        <v/>
      </c>
      <c r="EL231" s="71" t="str">
        <f t="shared" si="3955"/>
        <v/>
      </c>
      <c r="EM231" s="71" t="str">
        <f t="shared" si="3956"/>
        <v/>
      </c>
      <c r="EN231" s="71" t="str">
        <f t="shared" si="3957"/>
        <v/>
      </c>
      <c r="EO231" s="71" t="str">
        <f t="shared" si="3958"/>
        <v/>
      </c>
      <c r="EP231" s="71" t="str">
        <f t="shared" si="3959"/>
        <v/>
      </c>
      <c r="EQ231" s="71" t="str">
        <f t="shared" si="3960"/>
        <v/>
      </c>
      <c r="ER231" s="71" t="str">
        <f t="shared" si="3961"/>
        <v/>
      </c>
      <c r="ES231" s="71" t="str">
        <f t="shared" si="3962"/>
        <v/>
      </c>
      <c r="ET231" s="71" t="str">
        <f t="shared" si="3963"/>
        <v/>
      </c>
      <c r="EU231" s="71" t="str">
        <f t="shared" si="3964"/>
        <v/>
      </c>
      <c r="EV231" s="71" t="str">
        <f t="shared" si="3965"/>
        <v/>
      </c>
      <c r="EW231" s="71" t="str">
        <f t="shared" si="3966"/>
        <v/>
      </c>
      <c r="EX231" s="71" t="str">
        <f t="shared" si="3967"/>
        <v/>
      </c>
      <c r="EY231" s="71" t="str">
        <f t="shared" si="3968"/>
        <v/>
      </c>
      <c r="EZ231" s="71" t="str">
        <f t="shared" si="3969"/>
        <v/>
      </c>
      <c r="FA231" s="71" t="str">
        <f t="shared" si="3970"/>
        <v/>
      </c>
      <c r="FB231" s="71" t="str">
        <f t="shared" si="3971"/>
        <v/>
      </c>
      <c r="FC231" s="71" t="str">
        <f t="shared" si="3972"/>
        <v/>
      </c>
      <c r="FD231" s="71" t="str">
        <f t="shared" si="3973"/>
        <v/>
      </c>
      <c r="FE231" s="71" t="str">
        <f t="shared" si="3974"/>
        <v/>
      </c>
      <c r="FF231" s="71" t="str">
        <f t="shared" si="3975"/>
        <v/>
      </c>
      <c r="FG231" s="71" t="str">
        <f t="shared" si="3976"/>
        <v/>
      </c>
      <c r="FH231" s="71" t="str">
        <f t="shared" si="3977"/>
        <v/>
      </c>
      <c r="FI231" s="71" t="str">
        <f t="shared" si="3978"/>
        <v/>
      </c>
      <c r="FJ231" s="71" t="str">
        <f t="shared" si="3979"/>
        <v/>
      </c>
      <c r="FK231" s="71" t="str">
        <f t="shared" si="3980"/>
        <v/>
      </c>
      <c r="FL231" s="71" t="str">
        <f t="shared" si="3981"/>
        <v/>
      </c>
      <c r="FM231" s="71" t="str">
        <f t="shared" si="3982"/>
        <v/>
      </c>
      <c r="FN231" s="71" t="str">
        <f t="shared" si="3983"/>
        <v/>
      </c>
      <c r="FO231" s="71" t="str">
        <f t="shared" si="3984"/>
        <v/>
      </c>
      <c r="FP231" s="71" t="str">
        <f t="shared" si="3985"/>
        <v/>
      </c>
      <c r="FQ231" s="71" t="str">
        <f t="shared" si="3986"/>
        <v/>
      </c>
      <c r="FR231" s="71" t="str">
        <f t="shared" si="3987"/>
        <v/>
      </c>
      <c r="FS231" s="71" t="str">
        <f t="shared" si="3988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0"/>
        <v>ReplaceableTextures\\CommandButtons\\BTNIT10.blp</v>
      </c>
      <c r="CN232" s="70" t="str">
        <f t="shared" si="3841"/>
        <v>InitUnitState('IT10',,,,,,,,,,)</v>
      </c>
      <c r="CO232" s="70" t="str">
        <f t="shared" si="3842"/>
        <v>InitUnitNormal('IT10',,,,,,,,,,)</v>
      </c>
      <c r="CP232" s="70" t="str">
        <f t="shared" si="3843"/>
        <v>InitUnitMagic('IT10',,,,,,,,,,)</v>
      </c>
      <c r="CQ232" s="70" t="str">
        <f t="shared" si="3844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257&amp;CR$1&amp;")"</f>
        <v>InitEquipData('IT10',,"",,,,,'','','','','','',"ReplaceableTextures\\CommandButtons\\BTN020.blp")</v>
      </c>
      <c r="CU232" s="95" t="str">
        <f t="shared" si="3918"/>
        <v>|n</v>
      </c>
      <c r="CV232" s="61" t="str">
        <f t="shared" si="39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19"/>
        <v/>
      </c>
      <c r="DC232" s="71" t="str">
        <f t="shared" si="3920"/>
        <v/>
      </c>
      <c r="DD232" s="71" t="str">
        <f t="shared" si="3921"/>
        <v/>
      </c>
      <c r="DE232" s="71" t="str">
        <f t="shared" si="3922"/>
        <v/>
      </c>
      <c r="DF232" s="71" t="str">
        <f t="shared" si="3923"/>
        <v/>
      </c>
      <c r="DG232" s="71" t="str">
        <f t="shared" si="3924"/>
        <v/>
      </c>
      <c r="DH232" s="71" t="str">
        <f t="shared" si="3925"/>
        <v/>
      </c>
      <c r="DI232" s="71" t="str">
        <f t="shared" si="3926"/>
        <v/>
      </c>
      <c r="DJ232" s="71" t="str">
        <f t="shared" si="3927"/>
        <v/>
      </c>
      <c r="DK232" s="71" t="str">
        <f t="shared" si="3928"/>
        <v/>
      </c>
      <c r="DL232" s="71" t="str">
        <f t="shared" si="3929"/>
        <v/>
      </c>
      <c r="DM232" s="71" t="str">
        <f t="shared" si="3930"/>
        <v/>
      </c>
      <c r="DN232" s="71" t="str">
        <f t="shared" si="3931"/>
        <v/>
      </c>
      <c r="DO232" s="71" t="str">
        <f t="shared" si="3932"/>
        <v/>
      </c>
      <c r="DP232" s="71" t="str">
        <f t="shared" si="3933"/>
        <v/>
      </c>
      <c r="DQ232" s="71" t="str">
        <f t="shared" si="3934"/>
        <v/>
      </c>
      <c r="DR232" s="71" t="str">
        <f t="shared" si="3935"/>
        <v/>
      </c>
      <c r="DS232" s="71" t="str">
        <f t="shared" si="3936"/>
        <v/>
      </c>
      <c r="DT232" s="71" t="str">
        <f t="shared" si="3937"/>
        <v/>
      </c>
      <c r="DU232" s="71" t="str">
        <f t="shared" si="3938"/>
        <v/>
      </c>
      <c r="DV232" s="71" t="str">
        <f t="shared" si="3939"/>
        <v/>
      </c>
      <c r="DW232" s="71" t="str">
        <f t="shared" si="3940"/>
        <v/>
      </c>
      <c r="DX232" s="71" t="str">
        <f t="shared" si="3941"/>
        <v/>
      </c>
      <c r="DY232" s="71" t="str">
        <f t="shared" si="3942"/>
        <v/>
      </c>
      <c r="DZ232" s="71" t="str">
        <f t="shared" si="3943"/>
        <v/>
      </c>
      <c r="EA232" s="71" t="str">
        <f t="shared" si="3944"/>
        <v/>
      </c>
      <c r="EB232" s="71" t="str">
        <f t="shared" si="3945"/>
        <v/>
      </c>
      <c r="EC232" s="71" t="str">
        <f t="shared" si="3946"/>
        <v/>
      </c>
      <c r="ED232" s="71" t="str">
        <f t="shared" si="3947"/>
        <v/>
      </c>
      <c r="EE232" s="71" t="str">
        <f t="shared" si="3948"/>
        <v/>
      </c>
      <c r="EF232" s="71" t="str">
        <f t="shared" si="3949"/>
        <v/>
      </c>
      <c r="EG232" s="71" t="str">
        <f t="shared" si="3950"/>
        <v/>
      </c>
      <c r="EH232" s="71" t="str">
        <f t="shared" si="3951"/>
        <v/>
      </c>
      <c r="EI232" s="71" t="str">
        <f t="shared" si="3952"/>
        <v/>
      </c>
      <c r="EJ232" s="71" t="str">
        <f t="shared" si="3953"/>
        <v/>
      </c>
      <c r="EK232" s="71" t="str">
        <f t="shared" si="3954"/>
        <v/>
      </c>
      <c r="EL232" s="71" t="str">
        <f t="shared" si="3955"/>
        <v/>
      </c>
      <c r="EM232" s="71" t="str">
        <f t="shared" si="3956"/>
        <v/>
      </c>
      <c r="EN232" s="71" t="str">
        <f t="shared" si="3957"/>
        <v/>
      </c>
      <c r="EO232" s="71" t="str">
        <f t="shared" si="3958"/>
        <v/>
      </c>
      <c r="EP232" s="71" t="str">
        <f t="shared" si="3959"/>
        <v/>
      </c>
      <c r="EQ232" s="71" t="str">
        <f t="shared" si="3960"/>
        <v/>
      </c>
      <c r="ER232" s="71" t="str">
        <f t="shared" si="3961"/>
        <v/>
      </c>
      <c r="ES232" s="71" t="str">
        <f t="shared" si="3962"/>
        <v/>
      </c>
      <c r="ET232" s="71" t="str">
        <f t="shared" si="3963"/>
        <v/>
      </c>
      <c r="EU232" s="71" t="str">
        <f t="shared" si="3964"/>
        <v/>
      </c>
      <c r="EV232" s="71" t="str">
        <f t="shared" si="3965"/>
        <v/>
      </c>
      <c r="EW232" s="71" t="str">
        <f t="shared" si="3966"/>
        <v/>
      </c>
      <c r="EX232" s="71" t="str">
        <f t="shared" si="3967"/>
        <v/>
      </c>
      <c r="EY232" s="71" t="str">
        <f t="shared" si="3968"/>
        <v/>
      </c>
      <c r="EZ232" s="71" t="str">
        <f t="shared" si="3969"/>
        <v/>
      </c>
      <c r="FA232" s="71" t="str">
        <f t="shared" si="3970"/>
        <v/>
      </c>
      <c r="FB232" s="71" t="str">
        <f t="shared" si="3971"/>
        <v/>
      </c>
      <c r="FC232" s="71" t="str">
        <f t="shared" si="3972"/>
        <v/>
      </c>
      <c r="FD232" s="71" t="str">
        <f t="shared" si="3973"/>
        <v/>
      </c>
      <c r="FE232" s="71" t="str">
        <f t="shared" si="3974"/>
        <v/>
      </c>
      <c r="FF232" s="71" t="str">
        <f t="shared" si="3975"/>
        <v/>
      </c>
      <c r="FG232" s="71" t="str">
        <f t="shared" si="3976"/>
        <v/>
      </c>
      <c r="FH232" s="71" t="str">
        <f t="shared" si="3977"/>
        <v/>
      </c>
      <c r="FI232" s="71" t="str">
        <f t="shared" si="3978"/>
        <v/>
      </c>
      <c r="FJ232" s="71" t="str">
        <f t="shared" si="3979"/>
        <v/>
      </c>
      <c r="FK232" s="71" t="str">
        <f t="shared" si="3980"/>
        <v/>
      </c>
      <c r="FL232" s="71" t="str">
        <f t="shared" si="3981"/>
        <v/>
      </c>
      <c r="FM232" s="71" t="str">
        <f t="shared" si="3982"/>
        <v/>
      </c>
      <c r="FN232" s="71" t="str">
        <f t="shared" si="3983"/>
        <v/>
      </c>
      <c r="FO232" s="71" t="str">
        <f t="shared" si="3984"/>
        <v/>
      </c>
      <c r="FP232" s="71" t="str">
        <f t="shared" si="3985"/>
        <v/>
      </c>
      <c r="FQ232" s="71" t="str">
        <f t="shared" si="3986"/>
        <v/>
      </c>
      <c r="FR232" s="71" t="str">
        <f t="shared" si="3987"/>
        <v/>
      </c>
      <c r="FS232" s="71" t="str">
        <f t="shared" si="3988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0"/>
        <v>ReplaceableTextures\\CommandButtons\\BTNIT11.blp</v>
      </c>
      <c r="CN233" s="70" t="str">
        <f t="shared" si="3841"/>
        <v>InitUnitState('IT11',,,,,,,,,,)</v>
      </c>
      <c r="CO233" s="70" t="str">
        <f t="shared" si="3842"/>
        <v>InitUnitNormal('IT11',,,,,,,,,,)</v>
      </c>
      <c r="CP233" s="70" t="str">
        <f t="shared" si="3843"/>
        <v>InitUnitMagic('IT11',,,,,,,,,,)</v>
      </c>
      <c r="CQ233" s="70" t="str">
        <f t="shared" si="3844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8"/>
        <v>|n</v>
      </c>
      <c r="CV233" s="61" t="str">
        <f t="shared" si="3989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0">IF(V233="","","|n"&amp;DB$2&amp;"+"&amp;V233&amp;DB$1)</f>
        <v/>
      </c>
      <c r="DC233" s="71" t="str">
        <f t="shared" ref="DC233:DC235" si="3991">IF(W233="","","|n"&amp;DC$2&amp;"+"&amp;W233&amp;DC$1)</f>
        <v/>
      </c>
      <c r="DD233" s="71" t="str">
        <f t="shared" ref="DD233:DD235" si="3992">IF(X233="","","|n"&amp;DD$2&amp;"+"&amp;X233&amp;DD$1)</f>
        <v/>
      </c>
      <c r="DE233" s="71" t="str">
        <f t="shared" ref="DE233:DE235" si="3993">IF(Y233="","","|n"&amp;DE$2&amp;"+"&amp;Y233&amp;DE$1)</f>
        <v/>
      </c>
      <c r="DF233" s="71" t="str">
        <f t="shared" ref="DF233:DF235" si="3994">IF(Z233="","","|n"&amp;DF$2&amp;"+"&amp;Z233&amp;DF$1)</f>
        <v/>
      </c>
      <c r="DG233" s="71" t="str">
        <f t="shared" ref="DG233:DG235" si="3995">IF(AA233="","","|n"&amp;DG$2&amp;"+"&amp;AA233&amp;DG$1)</f>
        <v/>
      </c>
      <c r="DH233" s="71" t="str">
        <f t="shared" ref="DH233:DH235" si="3996">IF(AB233="","","|n"&amp;DH$2&amp;"+"&amp;AB233&amp;DH$1)</f>
        <v/>
      </c>
      <c r="DI233" s="71" t="str">
        <f t="shared" ref="DI233:DI235" si="3997">IF(AC233="","","|n"&amp;DI$2&amp;"+"&amp;AC233&amp;DI$1)</f>
        <v/>
      </c>
      <c r="DJ233" s="71" t="str">
        <f t="shared" ref="DJ233:DJ235" si="3998">IF(AD233="","","|n"&amp;DJ$2&amp;"+"&amp;AD233&amp;DJ$1)</f>
        <v/>
      </c>
      <c r="DK233" s="71" t="str">
        <f t="shared" ref="DK233:DK235" si="3999">IF(AE233="","","|n"&amp;DK$2&amp;"+"&amp;AE233&amp;DK$1)</f>
        <v/>
      </c>
      <c r="DL233" s="71" t="str">
        <f t="shared" ref="DL233:DL235" si="4000">IF(AF233="","","|n"&amp;DL$2&amp;"+"&amp;AF233&amp;DL$1)</f>
        <v/>
      </c>
      <c r="DM233" s="71" t="str">
        <f t="shared" ref="DM233:DM235" si="4001">IF(AG233="","","|n"&amp;DM$2&amp;"+"&amp;AG233&amp;DM$1)</f>
        <v/>
      </c>
      <c r="DN233" s="71" t="str">
        <f t="shared" ref="DN233:DN235" si="4002">IF(AH233="","","|n"&amp;DN$2&amp;"+"&amp;AH233&amp;DN$1)</f>
        <v/>
      </c>
      <c r="DO233" s="71" t="str">
        <f t="shared" ref="DO233:DO235" si="4003">IF(AI233="","","|n"&amp;DO$2&amp;"+"&amp;AI233&amp;DO$1)</f>
        <v/>
      </c>
      <c r="DP233" s="71" t="str">
        <f t="shared" ref="DP233:DP235" si="4004">IF(AJ233="","","|n"&amp;DP$2&amp;"+"&amp;AJ233&amp;DP$1)</f>
        <v/>
      </c>
      <c r="DQ233" s="71" t="str">
        <f t="shared" ref="DQ233:DQ235" si="4005">IF(AK233="","","|n"&amp;DQ$2&amp;"+"&amp;AK233&amp;DQ$1)</f>
        <v/>
      </c>
      <c r="DR233" s="71" t="str">
        <f t="shared" ref="DR233:DR235" si="4006">IF(AL233="","","|n"&amp;DR$2&amp;"+"&amp;AL233&amp;DR$1)</f>
        <v/>
      </c>
      <c r="DS233" s="71" t="str">
        <f t="shared" ref="DS233:DS235" si="4007">IF(AM233="","","|n"&amp;DS$2&amp;"+"&amp;AM233&amp;DS$1)</f>
        <v/>
      </c>
      <c r="DT233" s="71" t="str">
        <f t="shared" ref="DT233:DT235" si="4008">IF(AN233="","","|n"&amp;DT$2&amp;"+"&amp;AN233&amp;DT$1)</f>
        <v/>
      </c>
      <c r="DU233" s="71" t="str">
        <f t="shared" ref="DU233:DU235" si="4009">IF(AO233="","","|n"&amp;DU$2&amp;"+"&amp;AO233&amp;DU$1)</f>
        <v/>
      </c>
      <c r="DV233" s="71" t="str">
        <f t="shared" ref="DV233:DV235" si="4010">IF(AP233="","","|n"&amp;DV$2&amp;"+"&amp;AP233&amp;DV$1)</f>
        <v/>
      </c>
      <c r="DW233" s="71" t="str">
        <f t="shared" ref="DW233:DW235" si="4011">IF(AQ233="","","|n"&amp;DW$2&amp;"+"&amp;AQ233&amp;DW$1)</f>
        <v/>
      </c>
      <c r="DX233" s="71" t="str">
        <f t="shared" ref="DX233:DX235" si="4012">IF(AR233="","","|n"&amp;DX$2&amp;"+"&amp;AR233&amp;DX$1)</f>
        <v/>
      </c>
      <c r="DY233" s="71" t="str">
        <f t="shared" ref="DY233:DY235" si="4013">IF(AS233="","","|n"&amp;DY$2&amp;"+"&amp;AS233&amp;DY$1)</f>
        <v/>
      </c>
      <c r="DZ233" s="71" t="str">
        <f t="shared" ref="DZ233:DZ235" si="4014">IF(AT233="","","|n"&amp;DZ$2&amp;"+"&amp;AT233&amp;DZ$1)</f>
        <v/>
      </c>
      <c r="EA233" s="71" t="str">
        <f t="shared" ref="EA233:EA235" si="4015">IF(AU233="","","|n"&amp;EA$2&amp;"+"&amp;AU233&amp;EA$1)</f>
        <v/>
      </c>
      <c r="EB233" s="71" t="str">
        <f t="shared" ref="EB233:EB235" si="4016">IF(AV233="","","|n"&amp;EB$2&amp;"+"&amp;AV233&amp;EB$1)</f>
        <v/>
      </c>
      <c r="EC233" s="71" t="str">
        <f t="shared" ref="EC233:EC235" si="4017">IF(AW233="","","|n"&amp;EC$2&amp;"+"&amp;AW233&amp;EC$1)</f>
        <v/>
      </c>
      <c r="ED233" s="71" t="str">
        <f t="shared" ref="ED233:ED235" si="4018">IF(AX233="","","|n"&amp;ED$2&amp;"+"&amp;AX233&amp;ED$1)</f>
        <v/>
      </c>
      <c r="EE233" s="71" t="str">
        <f t="shared" ref="EE233:EE235" si="4019">IF(AY233="","","|n"&amp;EE$2&amp;"+"&amp;AY233&amp;EE$1)</f>
        <v/>
      </c>
      <c r="EF233" s="71" t="str">
        <f t="shared" ref="EF233:EF235" si="4020">IF(AZ233="","","|n"&amp;EF$2&amp;"+"&amp;AZ233&amp;EF$1)</f>
        <v/>
      </c>
      <c r="EG233" s="71" t="str">
        <f t="shared" ref="EG233:EG235" si="4021">IF(BA233="","","|n"&amp;EG$2&amp;"+"&amp;BA233&amp;EG$1)</f>
        <v/>
      </c>
      <c r="EH233" s="71" t="str">
        <f t="shared" ref="EH233:EH235" si="4022">IF(BB233="","","|n"&amp;EH$2&amp;"+"&amp;BB233&amp;EH$1)</f>
        <v/>
      </c>
      <c r="EI233" s="71" t="str">
        <f t="shared" ref="EI233:EI235" si="4023">IF(BC233="","","|n"&amp;EI$2&amp;"+"&amp;BC233&amp;EI$1)</f>
        <v/>
      </c>
      <c r="EJ233" s="71" t="str">
        <f t="shared" ref="EJ233:EJ235" si="4024">IF(BD233="","","|n"&amp;EJ$2&amp;"+"&amp;BD233&amp;EJ$1)</f>
        <v/>
      </c>
      <c r="EK233" s="71" t="str">
        <f t="shared" ref="EK233:EK235" si="4025">IF(BE233="","","|n"&amp;EK$2&amp;"+"&amp;BE233&amp;EK$1)</f>
        <v/>
      </c>
      <c r="EL233" s="71" t="str">
        <f t="shared" ref="EL233:EL235" si="4026">IF(BF233="","","|n"&amp;EL$2&amp;"+"&amp;BF233&amp;EL$1)</f>
        <v/>
      </c>
      <c r="EM233" s="71" t="str">
        <f t="shared" ref="EM233:EM235" si="4027">IF(BG233="","","|n"&amp;EM$2&amp;"+"&amp;BG233&amp;EM$1)</f>
        <v/>
      </c>
      <c r="EN233" s="71" t="str">
        <f t="shared" ref="EN233:EN235" si="4028">IF(BH233="","","|n"&amp;EN$2&amp;"+"&amp;BH233&amp;EN$1)</f>
        <v/>
      </c>
      <c r="EO233" s="71" t="str">
        <f t="shared" ref="EO233:EO235" si="4029">IF(BI233="","","|n"&amp;EO$2&amp;"+"&amp;BI233&amp;EO$1)</f>
        <v/>
      </c>
      <c r="EP233" s="71" t="str">
        <f t="shared" ref="EP233:EP235" si="4030">IF(BJ233="","","|n"&amp;EP$2&amp;"+"&amp;BJ233&amp;EP$1)</f>
        <v/>
      </c>
      <c r="EQ233" s="71" t="str">
        <f t="shared" ref="EQ233:EQ235" si="4031">IF(BK233="","","|n"&amp;EQ$2&amp;"+"&amp;BK233&amp;EQ$1)</f>
        <v/>
      </c>
      <c r="ER233" s="71" t="str">
        <f t="shared" ref="ER233:ER235" si="4032">IF(BL233="","","|n"&amp;ER$2&amp;"+"&amp;BL233&amp;ER$1)</f>
        <v/>
      </c>
      <c r="ES233" s="71" t="str">
        <f t="shared" ref="ES233:ES235" si="4033">IF(BM233="","","|n"&amp;ES$2&amp;"+"&amp;BM233&amp;ES$1)</f>
        <v/>
      </c>
      <c r="ET233" s="71" t="str">
        <f t="shared" ref="ET233:ET235" si="4034">IF(BN233="","","|n"&amp;ET$2&amp;"+"&amp;BN233&amp;ET$1)</f>
        <v/>
      </c>
      <c r="EU233" s="71" t="str">
        <f t="shared" ref="EU233:EU235" si="4035">IF(BO233="","","|n"&amp;EU$2&amp;"+"&amp;BO233&amp;EU$1)</f>
        <v/>
      </c>
      <c r="EV233" s="71" t="str">
        <f t="shared" ref="EV233:EV235" si="4036">IF(BP233="","","|n"&amp;EV$2&amp;"+"&amp;BP233&amp;EV$1)</f>
        <v/>
      </c>
      <c r="EW233" s="71" t="str">
        <f t="shared" ref="EW233:EW235" si="4037">IF(BQ233="","","|n"&amp;EW$2&amp;"+"&amp;BQ233&amp;EW$1)</f>
        <v/>
      </c>
      <c r="EX233" s="71" t="str">
        <f t="shared" ref="EX233:EX235" si="4038">IF(BR233="","","|n"&amp;EX$2&amp;"+"&amp;BR233&amp;EX$1)</f>
        <v/>
      </c>
      <c r="EY233" s="71" t="str">
        <f t="shared" ref="EY233:EY235" si="4039">IF(BS233="","","|n"&amp;EY$2&amp;"+"&amp;BS233&amp;EY$1)</f>
        <v/>
      </c>
      <c r="EZ233" s="71" t="str">
        <f t="shared" ref="EZ233:EZ235" si="4040">IF(BT233="","","|n"&amp;EZ$2&amp;"+"&amp;BT233&amp;EZ$1)</f>
        <v/>
      </c>
      <c r="FA233" s="71" t="str">
        <f t="shared" ref="FA233:FA235" si="4041">IF(BU233="","","|n"&amp;FA$2&amp;"+"&amp;BU233&amp;FA$1)</f>
        <v/>
      </c>
      <c r="FB233" s="71" t="str">
        <f t="shared" ref="FB233:FB235" si="4042">IF(BV233="","","|n"&amp;FB$2&amp;"+"&amp;BV233&amp;FB$1)</f>
        <v/>
      </c>
      <c r="FC233" s="71" t="str">
        <f t="shared" ref="FC233:FC235" si="4043">IF(BW233="","","|n"&amp;FC$2&amp;"+"&amp;BW233&amp;FC$1)</f>
        <v/>
      </c>
      <c r="FD233" s="71" t="str">
        <f t="shared" ref="FD233:FD235" si="4044">IF(BX233="","","|n"&amp;FD$2&amp;"+"&amp;BX233&amp;FD$1)</f>
        <v/>
      </c>
      <c r="FE233" s="71" t="str">
        <f t="shared" ref="FE233:FE235" si="4045">IF(BY233="","","|n"&amp;FE$2&amp;"+"&amp;BY233&amp;FE$1)</f>
        <v/>
      </c>
      <c r="FF233" s="71" t="str">
        <f t="shared" ref="FF233:FF235" si="4046">IF(BZ233="","","|n"&amp;FF$2&amp;"+"&amp;BZ233&amp;FF$1)</f>
        <v/>
      </c>
      <c r="FG233" s="71" t="str">
        <f t="shared" ref="FG233:FG235" si="4047">IF(CA233="","","|n"&amp;FG$2&amp;"+"&amp;CA233&amp;FG$1)</f>
        <v/>
      </c>
      <c r="FH233" s="71" t="str">
        <f t="shared" ref="FH233:FH235" si="4048">IF(CB233="","","|n"&amp;FH$2&amp;"+"&amp;CB233&amp;FH$1)</f>
        <v/>
      </c>
      <c r="FI233" s="71" t="str">
        <f t="shared" ref="FI233:FI235" si="4049">IF(CC233="","","|n"&amp;FI$2&amp;"+"&amp;CC233&amp;FI$1)</f>
        <v/>
      </c>
      <c r="FJ233" s="71" t="str">
        <f t="shared" ref="FJ233:FJ235" si="4050">IF(CD233="","","|n"&amp;FJ$2&amp;"+"&amp;CD233&amp;FJ$1)</f>
        <v/>
      </c>
      <c r="FK233" s="71" t="str">
        <f t="shared" ref="FK233:FK235" si="4051">IF(CE233="","","|n"&amp;FK$2&amp;"+"&amp;CE233&amp;FK$1)</f>
        <v/>
      </c>
      <c r="FL233" s="71" t="str">
        <f t="shared" ref="FL233:FL235" si="4052">IF(CF233="","","|n"&amp;FL$2&amp;"+"&amp;CF233&amp;FL$1)</f>
        <v/>
      </c>
      <c r="FM233" s="71" t="str">
        <f t="shared" ref="FM233:FM235" si="4053">IF(CG233="","","|n"&amp;FM$2&amp;"+"&amp;CG233&amp;FM$1)</f>
        <v/>
      </c>
      <c r="FN233" s="71" t="str">
        <f t="shared" ref="FN233:FN235" si="4054">IF(CH233="","","|n"&amp;FN$2&amp;"+"&amp;CH233&amp;FN$1)</f>
        <v/>
      </c>
      <c r="FO233" s="71" t="str">
        <f t="shared" ref="FO233:FO235" si="4055">IF(CI233="","","|n"&amp;FO$2&amp;"+"&amp;CI233&amp;FO$1)</f>
        <v/>
      </c>
      <c r="FP233" s="71" t="str">
        <f t="shared" ref="FP233:FP235" si="4056">IF(CJ233="","","|n"&amp;FP$2&amp;"+"&amp;CJ233&amp;FP$1)</f>
        <v/>
      </c>
      <c r="FQ233" s="71" t="str">
        <f t="shared" ref="FQ233:FQ235" si="4057">IF(CK233="","","|n"&amp;FQ$2&amp;"+"&amp;CK233&amp;FQ$1)</f>
        <v/>
      </c>
      <c r="FR233" s="71" t="str">
        <f t="shared" ref="FR233:FR235" si="4058">IF(CL233="","","|n"&amp;FR$2&amp;"+"&amp;CL233&amp;FR$1)</f>
        <v/>
      </c>
      <c r="FS233" s="71" t="str">
        <f t="shared" ref="FS233:FS235" si="4059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0"/>
        <v>ReplaceableTextures\\CommandButtons\\BTNIT12.blp</v>
      </c>
      <c r="CN234" s="70" t="str">
        <f t="shared" si="3841"/>
        <v>InitUnitState('IT12',,,,,,,,,,)</v>
      </c>
      <c r="CO234" s="70" t="str">
        <f t="shared" si="3842"/>
        <v>InitUnitNormal('IT12',,,,,,,,,,)</v>
      </c>
      <c r="CP234" s="70" t="str">
        <f t="shared" si="3843"/>
        <v>InitUnitMagic('IT12',,,,,,,,,,)</v>
      </c>
      <c r="CQ234" s="70" t="str">
        <f t="shared" si="3844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8"/>
        <v>|n</v>
      </c>
      <c r="CV234" s="61" t="str">
        <f t="shared" si="3989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0"/>
        <v/>
      </c>
      <c r="DC234" s="71" t="str">
        <f t="shared" si="3991"/>
        <v/>
      </c>
      <c r="DD234" s="71" t="str">
        <f t="shared" si="3992"/>
        <v/>
      </c>
      <c r="DE234" s="71" t="str">
        <f t="shared" si="3993"/>
        <v/>
      </c>
      <c r="DF234" s="71" t="str">
        <f t="shared" si="3994"/>
        <v/>
      </c>
      <c r="DG234" s="71" t="str">
        <f t="shared" si="3995"/>
        <v/>
      </c>
      <c r="DH234" s="71" t="str">
        <f t="shared" si="3996"/>
        <v/>
      </c>
      <c r="DI234" s="71" t="str">
        <f t="shared" si="3997"/>
        <v/>
      </c>
      <c r="DJ234" s="71" t="str">
        <f t="shared" si="3998"/>
        <v/>
      </c>
      <c r="DK234" s="71" t="str">
        <f t="shared" si="3999"/>
        <v/>
      </c>
      <c r="DL234" s="71" t="str">
        <f t="shared" si="4000"/>
        <v/>
      </c>
      <c r="DM234" s="71" t="str">
        <f t="shared" si="4001"/>
        <v/>
      </c>
      <c r="DN234" s="71" t="str">
        <f t="shared" si="4002"/>
        <v/>
      </c>
      <c r="DO234" s="71" t="str">
        <f t="shared" si="4003"/>
        <v/>
      </c>
      <c r="DP234" s="71" t="str">
        <f t="shared" si="4004"/>
        <v/>
      </c>
      <c r="DQ234" s="71" t="str">
        <f t="shared" si="4005"/>
        <v/>
      </c>
      <c r="DR234" s="71" t="str">
        <f t="shared" si="4006"/>
        <v/>
      </c>
      <c r="DS234" s="71" t="str">
        <f t="shared" si="4007"/>
        <v/>
      </c>
      <c r="DT234" s="71" t="str">
        <f t="shared" si="4008"/>
        <v/>
      </c>
      <c r="DU234" s="71" t="str">
        <f t="shared" si="4009"/>
        <v/>
      </c>
      <c r="DV234" s="71" t="str">
        <f t="shared" si="4010"/>
        <v/>
      </c>
      <c r="DW234" s="71" t="str">
        <f t="shared" si="4011"/>
        <v/>
      </c>
      <c r="DX234" s="71" t="str">
        <f t="shared" si="4012"/>
        <v/>
      </c>
      <c r="DY234" s="71" t="str">
        <f t="shared" si="4013"/>
        <v/>
      </c>
      <c r="DZ234" s="71" t="str">
        <f t="shared" si="4014"/>
        <v/>
      </c>
      <c r="EA234" s="71" t="str">
        <f t="shared" si="4015"/>
        <v/>
      </c>
      <c r="EB234" s="71" t="str">
        <f t="shared" si="4016"/>
        <v/>
      </c>
      <c r="EC234" s="71" t="str">
        <f t="shared" si="4017"/>
        <v/>
      </c>
      <c r="ED234" s="71" t="str">
        <f t="shared" si="4018"/>
        <v/>
      </c>
      <c r="EE234" s="71" t="str">
        <f t="shared" si="4019"/>
        <v/>
      </c>
      <c r="EF234" s="71" t="str">
        <f t="shared" si="4020"/>
        <v/>
      </c>
      <c r="EG234" s="71" t="str">
        <f t="shared" si="4021"/>
        <v/>
      </c>
      <c r="EH234" s="71" t="str">
        <f t="shared" si="4022"/>
        <v/>
      </c>
      <c r="EI234" s="71" t="str">
        <f t="shared" si="4023"/>
        <v/>
      </c>
      <c r="EJ234" s="71" t="str">
        <f t="shared" si="4024"/>
        <v/>
      </c>
      <c r="EK234" s="71" t="str">
        <f t="shared" si="4025"/>
        <v/>
      </c>
      <c r="EL234" s="71" t="str">
        <f t="shared" si="4026"/>
        <v/>
      </c>
      <c r="EM234" s="71" t="str">
        <f t="shared" si="4027"/>
        <v/>
      </c>
      <c r="EN234" s="71" t="str">
        <f t="shared" si="4028"/>
        <v/>
      </c>
      <c r="EO234" s="71" t="str">
        <f t="shared" si="4029"/>
        <v/>
      </c>
      <c r="EP234" s="71" t="str">
        <f t="shared" si="4030"/>
        <v/>
      </c>
      <c r="EQ234" s="71" t="str">
        <f t="shared" si="4031"/>
        <v/>
      </c>
      <c r="ER234" s="71" t="str">
        <f t="shared" si="4032"/>
        <v/>
      </c>
      <c r="ES234" s="71" t="str">
        <f t="shared" si="4033"/>
        <v/>
      </c>
      <c r="ET234" s="71" t="str">
        <f t="shared" si="4034"/>
        <v/>
      </c>
      <c r="EU234" s="71" t="str">
        <f t="shared" si="4035"/>
        <v/>
      </c>
      <c r="EV234" s="71" t="str">
        <f t="shared" si="4036"/>
        <v/>
      </c>
      <c r="EW234" s="71" t="str">
        <f t="shared" si="4037"/>
        <v/>
      </c>
      <c r="EX234" s="71" t="str">
        <f t="shared" si="4038"/>
        <v/>
      </c>
      <c r="EY234" s="71" t="str">
        <f t="shared" si="4039"/>
        <v/>
      </c>
      <c r="EZ234" s="71" t="str">
        <f t="shared" si="4040"/>
        <v/>
      </c>
      <c r="FA234" s="71" t="str">
        <f t="shared" si="4041"/>
        <v/>
      </c>
      <c r="FB234" s="71" t="str">
        <f t="shared" si="4042"/>
        <v/>
      </c>
      <c r="FC234" s="71" t="str">
        <f t="shared" si="4043"/>
        <v/>
      </c>
      <c r="FD234" s="71" t="str">
        <f t="shared" si="4044"/>
        <v/>
      </c>
      <c r="FE234" s="71" t="str">
        <f t="shared" si="4045"/>
        <v/>
      </c>
      <c r="FF234" s="71" t="str">
        <f t="shared" si="4046"/>
        <v/>
      </c>
      <c r="FG234" s="71" t="str">
        <f t="shared" si="4047"/>
        <v/>
      </c>
      <c r="FH234" s="71" t="str">
        <f t="shared" si="4048"/>
        <v/>
      </c>
      <c r="FI234" s="71" t="str">
        <f t="shared" si="4049"/>
        <v/>
      </c>
      <c r="FJ234" s="71" t="str">
        <f t="shared" si="4050"/>
        <v/>
      </c>
      <c r="FK234" s="71" t="str">
        <f t="shared" si="4051"/>
        <v/>
      </c>
      <c r="FL234" s="71" t="str">
        <f t="shared" si="4052"/>
        <v/>
      </c>
      <c r="FM234" s="71" t="str">
        <f t="shared" si="4053"/>
        <v/>
      </c>
      <c r="FN234" s="71" t="str">
        <f t="shared" si="4054"/>
        <v/>
      </c>
      <c r="FO234" s="71" t="str">
        <f t="shared" si="4055"/>
        <v/>
      </c>
      <c r="FP234" s="71" t="str">
        <f t="shared" si="4056"/>
        <v/>
      </c>
      <c r="FQ234" s="71" t="str">
        <f t="shared" si="4057"/>
        <v/>
      </c>
      <c r="FR234" s="71" t="str">
        <f t="shared" si="4058"/>
        <v/>
      </c>
      <c r="FS234" s="71" t="str">
        <f t="shared" si="4059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0"/>
        <v>ReplaceableTextures\\CommandButtons\\BTNIT13.blp</v>
      </c>
      <c r="CN235" s="70" t="str">
        <f t="shared" si="3841"/>
        <v>InitUnitState('IT13',,,,,,,,,,)</v>
      </c>
      <c r="CO235" s="70" t="str">
        <f t="shared" si="3842"/>
        <v>InitUnitNormal('IT13',,,,,,,,,,)</v>
      </c>
      <c r="CP235" s="70" t="str">
        <f t="shared" si="3843"/>
        <v>InitUnitMagic('IT13',,,,,,,,,,)</v>
      </c>
      <c r="CQ235" s="70" t="str">
        <f t="shared" si="3844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8"/>
        <v>|n</v>
      </c>
      <c r="CV235" s="61" t="str">
        <f t="shared" si="3989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0"/>
        <v/>
      </c>
      <c r="DC235" s="71" t="str">
        <f t="shared" si="3991"/>
        <v/>
      </c>
      <c r="DD235" s="71" t="str">
        <f t="shared" si="3992"/>
        <v/>
      </c>
      <c r="DE235" s="71" t="str">
        <f t="shared" si="3993"/>
        <v/>
      </c>
      <c r="DF235" s="71" t="str">
        <f t="shared" si="3994"/>
        <v/>
      </c>
      <c r="DG235" s="71" t="str">
        <f t="shared" si="3995"/>
        <v/>
      </c>
      <c r="DH235" s="71" t="str">
        <f t="shared" si="3996"/>
        <v/>
      </c>
      <c r="DI235" s="71" t="str">
        <f t="shared" si="3997"/>
        <v/>
      </c>
      <c r="DJ235" s="71" t="str">
        <f t="shared" si="3998"/>
        <v/>
      </c>
      <c r="DK235" s="71" t="str">
        <f t="shared" si="3999"/>
        <v/>
      </c>
      <c r="DL235" s="71" t="str">
        <f t="shared" si="4000"/>
        <v/>
      </c>
      <c r="DM235" s="71" t="str">
        <f t="shared" si="4001"/>
        <v/>
      </c>
      <c r="DN235" s="71" t="str">
        <f t="shared" si="4002"/>
        <v/>
      </c>
      <c r="DO235" s="71" t="str">
        <f t="shared" si="4003"/>
        <v/>
      </c>
      <c r="DP235" s="71" t="str">
        <f t="shared" si="4004"/>
        <v/>
      </c>
      <c r="DQ235" s="71" t="str">
        <f t="shared" si="4005"/>
        <v/>
      </c>
      <c r="DR235" s="71" t="str">
        <f t="shared" si="4006"/>
        <v/>
      </c>
      <c r="DS235" s="71" t="str">
        <f t="shared" si="4007"/>
        <v/>
      </c>
      <c r="DT235" s="71" t="str">
        <f t="shared" si="4008"/>
        <v/>
      </c>
      <c r="DU235" s="71" t="str">
        <f t="shared" si="4009"/>
        <v/>
      </c>
      <c r="DV235" s="71" t="str">
        <f t="shared" si="4010"/>
        <v/>
      </c>
      <c r="DW235" s="71" t="str">
        <f t="shared" si="4011"/>
        <v/>
      </c>
      <c r="DX235" s="71" t="str">
        <f t="shared" si="4012"/>
        <v/>
      </c>
      <c r="DY235" s="71" t="str">
        <f t="shared" si="4013"/>
        <v/>
      </c>
      <c r="DZ235" s="71" t="str">
        <f t="shared" si="4014"/>
        <v/>
      </c>
      <c r="EA235" s="71" t="str">
        <f t="shared" si="4015"/>
        <v/>
      </c>
      <c r="EB235" s="71" t="str">
        <f t="shared" si="4016"/>
        <v/>
      </c>
      <c r="EC235" s="71" t="str">
        <f t="shared" si="4017"/>
        <v/>
      </c>
      <c r="ED235" s="71" t="str">
        <f t="shared" si="4018"/>
        <v/>
      </c>
      <c r="EE235" s="71" t="str">
        <f t="shared" si="4019"/>
        <v/>
      </c>
      <c r="EF235" s="71" t="str">
        <f t="shared" si="4020"/>
        <v/>
      </c>
      <c r="EG235" s="71" t="str">
        <f t="shared" si="4021"/>
        <v/>
      </c>
      <c r="EH235" s="71" t="str">
        <f t="shared" si="4022"/>
        <v/>
      </c>
      <c r="EI235" s="71" t="str">
        <f t="shared" si="4023"/>
        <v/>
      </c>
      <c r="EJ235" s="71" t="str">
        <f t="shared" si="4024"/>
        <v/>
      </c>
      <c r="EK235" s="71" t="str">
        <f t="shared" si="4025"/>
        <v/>
      </c>
      <c r="EL235" s="71" t="str">
        <f t="shared" si="4026"/>
        <v/>
      </c>
      <c r="EM235" s="71" t="str">
        <f t="shared" si="4027"/>
        <v/>
      </c>
      <c r="EN235" s="71" t="str">
        <f t="shared" si="4028"/>
        <v/>
      </c>
      <c r="EO235" s="71" t="str">
        <f t="shared" si="4029"/>
        <v/>
      </c>
      <c r="EP235" s="71" t="str">
        <f t="shared" si="4030"/>
        <v/>
      </c>
      <c r="EQ235" s="71" t="str">
        <f t="shared" si="4031"/>
        <v/>
      </c>
      <c r="ER235" s="71" t="str">
        <f t="shared" si="4032"/>
        <v/>
      </c>
      <c r="ES235" s="71" t="str">
        <f t="shared" si="4033"/>
        <v/>
      </c>
      <c r="ET235" s="71" t="str">
        <f t="shared" si="4034"/>
        <v/>
      </c>
      <c r="EU235" s="71" t="str">
        <f t="shared" si="4035"/>
        <v/>
      </c>
      <c r="EV235" s="71" t="str">
        <f t="shared" si="4036"/>
        <v/>
      </c>
      <c r="EW235" s="71" t="str">
        <f t="shared" si="4037"/>
        <v/>
      </c>
      <c r="EX235" s="71" t="str">
        <f t="shared" si="4038"/>
        <v/>
      </c>
      <c r="EY235" s="71" t="str">
        <f t="shared" si="4039"/>
        <v/>
      </c>
      <c r="EZ235" s="71" t="str">
        <f t="shared" si="4040"/>
        <v/>
      </c>
      <c r="FA235" s="71" t="str">
        <f t="shared" si="4041"/>
        <v/>
      </c>
      <c r="FB235" s="71" t="str">
        <f t="shared" si="4042"/>
        <v/>
      </c>
      <c r="FC235" s="71" t="str">
        <f t="shared" si="4043"/>
        <v/>
      </c>
      <c r="FD235" s="71" t="str">
        <f t="shared" si="4044"/>
        <v/>
      </c>
      <c r="FE235" s="71" t="str">
        <f t="shared" si="4045"/>
        <v/>
      </c>
      <c r="FF235" s="71" t="str">
        <f t="shared" si="4046"/>
        <v/>
      </c>
      <c r="FG235" s="71" t="str">
        <f t="shared" si="4047"/>
        <v/>
      </c>
      <c r="FH235" s="71" t="str">
        <f t="shared" si="4048"/>
        <v/>
      </c>
      <c r="FI235" s="71" t="str">
        <f t="shared" si="4049"/>
        <v/>
      </c>
      <c r="FJ235" s="71" t="str">
        <f t="shared" si="4050"/>
        <v/>
      </c>
      <c r="FK235" s="71" t="str">
        <f t="shared" si="4051"/>
        <v/>
      </c>
      <c r="FL235" s="71" t="str">
        <f t="shared" si="4052"/>
        <v/>
      </c>
      <c r="FM235" s="71" t="str">
        <f t="shared" si="4053"/>
        <v/>
      </c>
      <c r="FN235" s="71" t="str">
        <f t="shared" si="4054"/>
        <v/>
      </c>
      <c r="FO235" s="71" t="str">
        <f t="shared" si="4055"/>
        <v/>
      </c>
      <c r="FP235" s="71" t="str">
        <f t="shared" si="4056"/>
        <v/>
      </c>
      <c r="FQ235" s="71" t="str">
        <f t="shared" si="4057"/>
        <v/>
      </c>
      <c r="FR235" s="71" t="str">
        <f t="shared" si="4058"/>
        <v/>
      </c>
      <c r="FS235" s="71" t="str">
        <f t="shared" si="4059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0"/>
        <v>ReplaceableTextures\\CommandButtons\\BTNIT14.blp</v>
      </c>
      <c r="CN236" s="70" t="str">
        <f t="shared" si="3841"/>
        <v>InitUnitState('IT14',,,,,,,,,,)</v>
      </c>
      <c r="CO236" s="70" t="str">
        <f t="shared" si="3842"/>
        <v>InitUnitNormal('IT14',,,,,,,,,,)</v>
      </c>
      <c r="CP236" s="70" t="str">
        <f t="shared" si="3843"/>
        <v>InitUnitMagic('IT14',,,,,,,,,,)</v>
      </c>
      <c r="CQ236" s="70" t="str">
        <f t="shared" si="3844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269&amp;CR$1&amp;")"</f>
        <v>InitEquipData('IT14',,"",,,,,'','','','','','',"ReplaceableTextures\\CommandButtons\\BTNIH00.blp")</v>
      </c>
      <c r="CU236" s="95" t="str">
        <f t="shared" si="3918"/>
        <v>|n</v>
      </c>
      <c r="CV236" s="61" t="str">
        <f t="shared" si="3989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0">IF(V236="","","|n"&amp;DB$2&amp;"+"&amp;V236&amp;DB$1)</f>
        <v/>
      </c>
      <c r="DC236" s="71" t="str">
        <f t="shared" si="4060"/>
        <v/>
      </c>
      <c r="DD236" s="71" t="str">
        <f t="shared" si="4060"/>
        <v/>
      </c>
      <c r="DE236" s="71" t="str">
        <f t="shared" si="4060"/>
        <v/>
      </c>
      <c r="DF236" s="71" t="str">
        <f t="shared" si="4060"/>
        <v/>
      </c>
      <c r="DG236" s="71" t="str">
        <f t="shared" si="4060"/>
        <v/>
      </c>
      <c r="DH236" s="71" t="str">
        <f t="shared" si="4060"/>
        <v/>
      </c>
      <c r="DI236" s="71" t="str">
        <f t="shared" si="4060"/>
        <v/>
      </c>
      <c r="DJ236" s="71" t="str">
        <f t="shared" si="4060"/>
        <v/>
      </c>
      <c r="DK236" s="71" t="str">
        <f t="shared" si="4060"/>
        <v/>
      </c>
      <c r="DL236" s="71" t="str">
        <f t="shared" si="4060"/>
        <v/>
      </c>
      <c r="DM236" s="71" t="str">
        <f t="shared" si="4060"/>
        <v/>
      </c>
      <c r="DN236" s="71" t="str">
        <f t="shared" si="4060"/>
        <v/>
      </c>
      <c r="DO236" s="71" t="str">
        <f t="shared" si="4060"/>
        <v/>
      </c>
      <c r="DP236" s="71" t="str">
        <f t="shared" si="4060"/>
        <v/>
      </c>
      <c r="DQ236" s="71" t="str">
        <f t="shared" si="4060"/>
        <v/>
      </c>
      <c r="DR236" s="71" t="str">
        <f t="shared" si="4060"/>
        <v/>
      </c>
      <c r="DS236" s="71" t="str">
        <f t="shared" si="4060"/>
        <v/>
      </c>
      <c r="DT236" s="71" t="str">
        <f t="shared" si="4060"/>
        <v/>
      </c>
      <c r="DU236" s="71" t="str">
        <f t="shared" si="4060"/>
        <v/>
      </c>
      <c r="DV236" s="71" t="str">
        <f t="shared" si="4060"/>
        <v/>
      </c>
      <c r="DW236" s="71" t="str">
        <f t="shared" si="4060"/>
        <v/>
      </c>
      <c r="DX236" s="71" t="str">
        <f t="shared" si="4060"/>
        <v/>
      </c>
      <c r="DY236" s="71" t="str">
        <f t="shared" si="4060"/>
        <v/>
      </c>
      <c r="DZ236" s="71" t="str">
        <f t="shared" si="4060"/>
        <v/>
      </c>
      <c r="EA236" s="71" t="str">
        <f t="shared" si="4060"/>
        <v/>
      </c>
      <c r="EB236" s="71" t="str">
        <f t="shared" si="4060"/>
        <v/>
      </c>
      <c r="EC236" s="71" t="str">
        <f t="shared" si="4060"/>
        <v/>
      </c>
      <c r="ED236" s="71" t="str">
        <f t="shared" si="4060"/>
        <v/>
      </c>
      <c r="EE236" s="71" t="str">
        <f t="shared" si="4060"/>
        <v/>
      </c>
      <c r="EF236" s="71" t="str">
        <f t="shared" si="4060"/>
        <v/>
      </c>
      <c r="EG236" s="71" t="str">
        <f t="shared" si="4060"/>
        <v/>
      </c>
      <c r="EH236" s="71" t="str">
        <f t="shared" ref="EH236:FM237" si="4061">IF(BB236="","","|n"&amp;EH$2&amp;"+"&amp;BB236&amp;EH$1)</f>
        <v/>
      </c>
      <c r="EI236" s="71" t="str">
        <f t="shared" si="4061"/>
        <v/>
      </c>
      <c r="EJ236" s="71" t="str">
        <f t="shared" si="4061"/>
        <v/>
      </c>
      <c r="EK236" s="71" t="str">
        <f t="shared" si="4061"/>
        <v/>
      </c>
      <c r="EL236" s="71" t="str">
        <f t="shared" si="4061"/>
        <v/>
      </c>
      <c r="EM236" s="71" t="str">
        <f t="shared" si="4061"/>
        <v/>
      </c>
      <c r="EN236" s="71" t="str">
        <f t="shared" si="4061"/>
        <v/>
      </c>
      <c r="EO236" s="71" t="str">
        <f t="shared" si="4061"/>
        <v/>
      </c>
      <c r="EP236" s="71" t="str">
        <f t="shared" si="4061"/>
        <v/>
      </c>
      <c r="EQ236" s="71" t="str">
        <f t="shared" si="4061"/>
        <v/>
      </c>
      <c r="ER236" s="71" t="str">
        <f t="shared" si="4061"/>
        <v/>
      </c>
      <c r="ES236" s="71" t="str">
        <f t="shared" si="4061"/>
        <v/>
      </c>
      <c r="ET236" s="71" t="str">
        <f t="shared" si="4061"/>
        <v/>
      </c>
      <c r="EU236" s="71" t="str">
        <f t="shared" si="4061"/>
        <v/>
      </c>
      <c r="EV236" s="71" t="str">
        <f t="shared" si="4061"/>
        <v/>
      </c>
      <c r="EW236" s="71" t="str">
        <f t="shared" si="4061"/>
        <v/>
      </c>
      <c r="EX236" s="71" t="str">
        <f t="shared" si="4061"/>
        <v/>
      </c>
      <c r="EY236" s="71" t="str">
        <f t="shared" si="4061"/>
        <v/>
      </c>
      <c r="EZ236" s="71" t="str">
        <f t="shared" si="4061"/>
        <v/>
      </c>
      <c r="FA236" s="71" t="str">
        <f t="shared" si="4061"/>
        <v/>
      </c>
      <c r="FB236" s="71" t="str">
        <f t="shared" si="4061"/>
        <v/>
      </c>
      <c r="FC236" s="71" t="str">
        <f t="shared" si="4061"/>
        <v/>
      </c>
      <c r="FD236" s="71" t="str">
        <f t="shared" si="4061"/>
        <v/>
      </c>
      <c r="FE236" s="71" t="str">
        <f t="shared" si="4061"/>
        <v/>
      </c>
      <c r="FF236" s="71" t="str">
        <f t="shared" si="4061"/>
        <v/>
      </c>
      <c r="FG236" s="71" t="str">
        <f t="shared" si="4061"/>
        <v/>
      </c>
      <c r="FH236" s="71" t="str">
        <f t="shared" si="4061"/>
        <v/>
      </c>
      <c r="FI236" s="71" t="str">
        <f t="shared" si="4061"/>
        <v/>
      </c>
      <c r="FJ236" s="71" t="str">
        <f t="shared" si="4061"/>
        <v/>
      </c>
      <c r="FK236" s="71" t="str">
        <f t="shared" si="4061"/>
        <v/>
      </c>
      <c r="FL236" s="71" t="str">
        <f t="shared" si="4061"/>
        <v/>
      </c>
      <c r="FM236" s="71" t="str">
        <f t="shared" si="4061"/>
        <v/>
      </c>
      <c r="FN236" s="71" t="str">
        <f t="shared" ref="FN236:FS237" si="4062">IF(CH236="","","|n"&amp;FN$2&amp;"+"&amp;CH236&amp;FN$1)</f>
        <v/>
      </c>
      <c r="FO236" s="71" t="str">
        <f t="shared" si="4062"/>
        <v/>
      </c>
      <c r="FP236" s="71" t="str">
        <f t="shared" si="4062"/>
        <v/>
      </c>
      <c r="FQ236" s="71" t="str">
        <f t="shared" si="4062"/>
        <v/>
      </c>
      <c r="FR236" s="71" t="str">
        <f t="shared" si="4062"/>
        <v/>
      </c>
      <c r="FS236" s="71" t="str">
        <f t="shared" si="4062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0"/>
        <v>ReplaceableTextures\\CommandButtons\\BTNIZ0A.blp</v>
      </c>
      <c r="CN237" s="70" t="str">
        <f t="shared" ref="CN237" si="4063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4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5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6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249&amp;CR$1&amp;")"</f>
        <v>InitEquipData('IZ0A',,"",,,,,'','','','','','',"ReplaceableTextures\\CommandButtons\\BTNIZ03.blp")</v>
      </c>
      <c r="CU237" s="95" t="str">
        <f t="shared" ref="CU237" si="406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8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0"/>
        <v/>
      </c>
      <c r="DC237" s="71" t="str">
        <f t="shared" si="4060"/>
        <v/>
      </c>
      <c r="DD237" s="71" t="str">
        <f t="shared" si="4060"/>
        <v/>
      </c>
      <c r="DE237" s="71" t="str">
        <f t="shared" si="4060"/>
        <v/>
      </c>
      <c r="DF237" s="71" t="str">
        <f t="shared" si="4060"/>
        <v/>
      </c>
      <c r="DG237" s="71" t="str">
        <f t="shared" si="4060"/>
        <v/>
      </c>
      <c r="DH237" s="71" t="str">
        <f t="shared" si="4060"/>
        <v/>
      </c>
      <c r="DI237" s="71" t="str">
        <f t="shared" si="4060"/>
        <v/>
      </c>
      <c r="DJ237" s="71" t="str">
        <f t="shared" si="4060"/>
        <v/>
      </c>
      <c r="DK237" s="71" t="str">
        <f t="shared" si="4060"/>
        <v/>
      </c>
      <c r="DL237" s="71" t="str">
        <f t="shared" si="4060"/>
        <v/>
      </c>
      <c r="DM237" s="71" t="str">
        <f t="shared" si="4060"/>
        <v/>
      </c>
      <c r="DN237" s="71" t="str">
        <f t="shared" si="4060"/>
        <v/>
      </c>
      <c r="DO237" s="71" t="str">
        <f t="shared" si="4060"/>
        <v/>
      </c>
      <c r="DP237" s="71" t="str">
        <f t="shared" si="4060"/>
        <v/>
      </c>
      <c r="DQ237" s="71" t="str">
        <f t="shared" si="4060"/>
        <v/>
      </c>
      <c r="DR237" s="71" t="str">
        <f t="shared" si="4060"/>
        <v/>
      </c>
      <c r="DS237" s="71" t="str">
        <f t="shared" si="4060"/>
        <v/>
      </c>
      <c r="DT237" s="71" t="str">
        <f t="shared" si="4060"/>
        <v/>
      </c>
      <c r="DU237" s="71" t="str">
        <f t="shared" si="4060"/>
        <v/>
      </c>
      <c r="DV237" s="71" t="str">
        <f t="shared" si="4060"/>
        <v/>
      </c>
      <c r="DW237" s="71" t="str">
        <f t="shared" si="4060"/>
        <v/>
      </c>
      <c r="DX237" s="71" t="str">
        <f t="shared" si="4060"/>
        <v/>
      </c>
      <c r="DY237" s="71" t="str">
        <f t="shared" si="4060"/>
        <v/>
      </c>
      <c r="DZ237" s="71" t="str">
        <f t="shared" si="4060"/>
        <v/>
      </c>
      <c r="EA237" s="71" t="str">
        <f t="shared" si="4060"/>
        <v/>
      </c>
      <c r="EB237" s="71" t="str">
        <f t="shared" si="4060"/>
        <v/>
      </c>
      <c r="EC237" s="71" t="str">
        <f t="shared" si="4060"/>
        <v/>
      </c>
      <c r="ED237" s="71" t="str">
        <f t="shared" si="4060"/>
        <v/>
      </c>
      <c r="EE237" s="71" t="str">
        <f t="shared" si="4060"/>
        <v/>
      </c>
      <c r="EF237" s="71" t="str">
        <f t="shared" si="4060"/>
        <v/>
      </c>
      <c r="EG237" s="71" t="str">
        <f t="shared" si="4060"/>
        <v/>
      </c>
      <c r="EH237" s="71" t="str">
        <f t="shared" si="4061"/>
        <v/>
      </c>
      <c r="EI237" s="71" t="str">
        <f t="shared" si="4061"/>
        <v/>
      </c>
      <c r="EJ237" s="71" t="str">
        <f t="shared" si="4061"/>
        <v/>
      </c>
      <c r="EK237" s="71" t="str">
        <f t="shared" si="4061"/>
        <v/>
      </c>
      <c r="EL237" s="71" t="str">
        <f t="shared" si="4061"/>
        <v/>
      </c>
      <c r="EM237" s="71" t="str">
        <f t="shared" si="4061"/>
        <v/>
      </c>
      <c r="EN237" s="71" t="str">
        <f t="shared" si="4061"/>
        <v/>
      </c>
      <c r="EO237" s="71" t="str">
        <f t="shared" si="4061"/>
        <v/>
      </c>
      <c r="EP237" s="71" t="str">
        <f t="shared" si="4061"/>
        <v/>
      </c>
      <c r="EQ237" s="71" t="str">
        <f t="shared" si="4061"/>
        <v/>
      </c>
      <c r="ER237" s="71" t="str">
        <f t="shared" si="4061"/>
        <v/>
      </c>
      <c r="ES237" s="71" t="str">
        <f t="shared" si="4061"/>
        <v/>
      </c>
      <c r="ET237" s="71" t="str">
        <f t="shared" si="4061"/>
        <v/>
      </c>
      <c r="EU237" s="71" t="str">
        <f t="shared" si="4061"/>
        <v/>
      </c>
      <c r="EV237" s="71" t="str">
        <f t="shared" si="4061"/>
        <v/>
      </c>
      <c r="EW237" s="71" t="str">
        <f t="shared" si="4061"/>
        <v/>
      </c>
      <c r="EX237" s="71" t="str">
        <f t="shared" si="4061"/>
        <v/>
      </c>
      <c r="EY237" s="71" t="str">
        <f t="shared" si="4061"/>
        <v/>
      </c>
      <c r="EZ237" s="71" t="str">
        <f t="shared" si="4061"/>
        <v/>
      </c>
      <c r="FA237" s="71" t="str">
        <f t="shared" si="4061"/>
        <v/>
      </c>
      <c r="FB237" s="71" t="str">
        <f t="shared" si="4061"/>
        <v/>
      </c>
      <c r="FC237" s="71" t="str">
        <f t="shared" si="4061"/>
        <v/>
      </c>
      <c r="FD237" s="71" t="str">
        <f t="shared" si="4061"/>
        <v/>
      </c>
      <c r="FE237" s="71" t="str">
        <f t="shared" si="4061"/>
        <v/>
      </c>
      <c r="FF237" s="71" t="str">
        <f t="shared" si="4061"/>
        <v/>
      </c>
      <c r="FG237" s="71" t="str">
        <f t="shared" si="4061"/>
        <v/>
      </c>
      <c r="FH237" s="71" t="str">
        <f t="shared" si="4061"/>
        <v/>
      </c>
      <c r="FI237" s="71" t="str">
        <f t="shared" si="4061"/>
        <v/>
      </c>
      <c r="FJ237" s="71" t="str">
        <f t="shared" si="4061"/>
        <v/>
      </c>
      <c r="FK237" s="71" t="str">
        <f t="shared" si="4061"/>
        <v/>
      </c>
      <c r="FL237" s="71" t="str">
        <f t="shared" si="4061"/>
        <v/>
      </c>
      <c r="FM237" s="71" t="str">
        <f t="shared" si="4061"/>
        <v/>
      </c>
      <c r="FN237" s="71" t="str">
        <f t="shared" si="4062"/>
        <v/>
      </c>
      <c r="FO237" s="71" t="str">
        <f t="shared" si="4062"/>
        <v/>
      </c>
      <c r="FP237" s="71" t="str">
        <f t="shared" si="4062"/>
        <v/>
      </c>
      <c r="FQ237" s="71" t="str">
        <f t="shared" si="4062"/>
        <v/>
      </c>
      <c r="FR237" s="71" t="str">
        <f t="shared" si="4062"/>
        <v/>
      </c>
      <c r="FS237" s="71" t="str">
        <f t="shared" si="4062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9" si="4069">"ReplaceableTextures\\CommandButtons\\BTN"&amp;B238&amp;".blp"</f>
        <v>ReplaceableTextures\\CommandButtons\\BTNIZ0B.blp</v>
      </c>
      <c r="CN238" s="70" t="str">
        <f t="shared" ref="CN238:CN250" si="4070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0" si="4071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0" si="4072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0" si="4073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256&amp;CR$1&amp;")"</f>
        <v>InitEquipData('IZ0B',,"",,,,,'','','','','','',"ReplaceableTextures\\CommandButtons\\BTN023.blp")</v>
      </c>
      <c r="CU238" s="95" t="str">
        <f t="shared" ref="CU238:CU250" si="4074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0" si="4075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6">IF(V238="","","|n"&amp;DB$2&amp;"+"&amp;V238&amp;DB$1)</f>
        <v/>
      </c>
      <c r="DC238" s="71" t="str">
        <f t="shared" ref="DC238" si="4077">IF(W238="","","|n"&amp;DC$2&amp;"+"&amp;W238&amp;DC$1)</f>
        <v/>
      </c>
      <c r="DD238" s="71" t="str">
        <f t="shared" ref="DD238" si="4078">IF(X238="","","|n"&amp;DD$2&amp;"+"&amp;X238&amp;DD$1)</f>
        <v/>
      </c>
      <c r="DE238" s="71" t="str">
        <f t="shared" ref="DE238" si="4079">IF(Y238="","","|n"&amp;DE$2&amp;"+"&amp;Y238&amp;DE$1)</f>
        <v/>
      </c>
      <c r="DF238" s="71" t="str">
        <f t="shared" ref="DF238" si="4080">IF(Z238="","","|n"&amp;DF$2&amp;"+"&amp;Z238&amp;DF$1)</f>
        <v/>
      </c>
      <c r="DG238" s="71" t="str">
        <f t="shared" ref="DG238" si="4081">IF(AA238="","","|n"&amp;DG$2&amp;"+"&amp;AA238&amp;DG$1)</f>
        <v/>
      </c>
      <c r="DH238" s="71" t="str">
        <f t="shared" ref="DH238" si="4082">IF(AB238="","","|n"&amp;DH$2&amp;"+"&amp;AB238&amp;DH$1)</f>
        <v/>
      </c>
      <c r="DI238" s="71" t="str">
        <f t="shared" ref="DI238" si="4083">IF(AC238="","","|n"&amp;DI$2&amp;"+"&amp;AC238&amp;DI$1)</f>
        <v/>
      </c>
      <c r="DJ238" s="71" t="str">
        <f t="shared" ref="DJ238" si="4084">IF(AD238="","","|n"&amp;DJ$2&amp;"+"&amp;AD238&amp;DJ$1)</f>
        <v/>
      </c>
      <c r="DK238" s="71" t="str">
        <f t="shared" ref="DK238" si="4085">IF(AE238="","","|n"&amp;DK$2&amp;"+"&amp;AE238&amp;DK$1)</f>
        <v/>
      </c>
      <c r="DL238" s="71" t="str">
        <f t="shared" ref="DL238" si="4086">IF(AF238="","","|n"&amp;DL$2&amp;"+"&amp;AF238&amp;DL$1)</f>
        <v/>
      </c>
      <c r="DM238" s="71" t="str">
        <f t="shared" ref="DM238" si="4087">IF(AG238="","","|n"&amp;DM$2&amp;"+"&amp;AG238&amp;DM$1)</f>
        <v/>
      </c>
      <c r="DN238" s="71" t="str">
        <f t="shared" ref="DN238" si="4088">IF(AH238="","","|n"&amp;DN$2&amp;"+"&amp;AH238&amp;DN$1)</f>
        <v/>
      </c>
      <c r="DO238" s="71" t="str">
        <f t="shared" ref="DO238" si="4089">IF(AI238="","","|n"&amp;DO$2&amp;"+"&amp;AI238&amp;DO$1)</f>
        <v/>
      </c>
      <c r="DP238" s="71" t="str">
        <f t="shared" ref="DP238" si="4090">IF(AJ238="","","|n"&amp;DP$2&amp;"+"&amp;AJ238&amp;DP$1)</f>
        <v/>
      </c>
      <c r="DQ238" s="71" t="str">
        <f t="shared" ref="DQ238" si="4091">IF(AK238="","","|n"&amp;DQ$2&amp;"+"&amp;AK238&amp;DQ$1)</f>
        <v/>
      </c>
      <c r="DR238" s="71" t="str">
        <f t="shared" ref="DR238" si="4092">IF(AL238="","","|n"&amp;DR$2&amp;"+"&amp;AL238&amp;DR$1)</f>
        <v/>
      </c>
      <c r="DS238" s="71" t="str">
        <f t="shared" ref="DS238" si="4093">IF(AM238="","","|n"&amp;DS$2&amp;"+"&amp;AM238&amp;DS$1)</f>
        <v/>
      </c>
      <c r="DT238" s="71" t="str">
        <f t="shared" ref="DT238" si="4094">IF(AN238="","","|n"&amp;DT$2&amp;"+"&amp;AN238&amp;DT$1)</f>
        <v/>
      </c>
      <c r="DU238" s="71" t="str">
        <f t="shared" ref="DU238" si="4095">IF(AO238="","","|n"&amp;DU$2&amp;"+"&amp;AO238&amp;DU$1)</f>
        <v/>
      </c>
      <c r="DV238" s="71" t="str">
        <f t="shared" ref="DV238" si="4096">IF(AP238="","","|n"&amp;DV$2&amp;"+"&amp;AP238&amp;DV$1)</f>
        <v/>
      </c>
      <c r="DW238" s="71" t="str">
        <f t="shared" ref="DW238" si="4097">IF(AQ238="","","|n"&amp;DW$2&amp;"+"&amp;AQ238&amp;DW$1)</f>
        <v/>
      </c>
      <c r="DX238" s="71" t="str">
        <f t="shared" ref="DX238" si="4098">IF(AR238="","","|n"&amp;DX$2&amp;"+"&amp;AR238&amp;DX$1)</f>
        <v/>
      </c>
      <c r="DY238" s="71" t="str">
        <f t="shared" ref="DY238" si="4099">IF(AS238="","","|n"&amp;DY$2&amp;"+"&amp;AS238&amp;DY$1)</f>
        <v/>
      </c>
      <c r="DZ238" s="71" t="str">
        <f t="shared" ref="DZ238" si="4100">IF(AT238="","","|n"&amp;DZ$2&amp;"+"&amp;AT238&amp;DZ$1)</f>
        <v/>
      </c>
      <c r="EA238" s="71" t="str">
        <f t="shared" ref="EA238" si="4101">IF(AU238="","","|n"&amp;EA$2&amp;"+"&amp;AU238&amp;EA$1)</f>
        <v/>
      </c>
      <c r="EB238" s="71" t="str">
        <f t="shared" ref="EB238" si="4102">IF(AV238="","","|n"&amp;EB$2&amp;"+"&amp;AV238&amp;EB$1)</f>
        <v/>
      </c>
      <c r="EC238" s="71" t="str">
        <f t="shared" ref="EC238" si="4103">IF(AW238="","","|n"&amp;EC$2&amp;"+"&amp;AW238&amp;EC$1)</f>
        <v/>
      </c>
      <c r="ED238" s="71" t="str">
        <f t="shared" ref="ED238" si="4104">IF(AX238="","","|n"&amp;ED$2&amp;"+"&amp;AX238&amp;ED$1)</f>
        <v/>
      </c>
      <c r="EE238" s="71" t="str">
        <f t="shared" ref="EE238" si="4105">IF(AY238="","","|n"&amp;EE$2&amp;"+"&amp;AY238&amp;EE$1)</f>
        <v/>
      </c>
      <c r="EF238" s="71" t="str">
        <f t="shared" ref="EF238" si="4106">IF(AZ238="","","|n"&amp;EF$2&amp;"+"&amp;AZ238&amp;EF$1)</f>
        <v/>
      </c>
      <c r="EG238" s="71" t="str">
        <f t="shared" ref="EG238" si="4107">IF(BA238="","","|n"&amp;EG$2&amp;"+"&amp;BA238&amp;EG$1)</f>
        <v/>
      </c>
      <c r="EH238" s="71" t="str">
        <f t="shared" ref="EH238" si="4108">IF(BB238="","","|n"&amp;EH$2&amp;"+"&amp;BB238&amp;EH$1)</f>
        <v/>
      </c>
      <c r="EI238" s="71" t="str">
        <f t="shared" ref="EI238" si="4109">IF(BC238="","","|n"&amp;EI$2&amp;"+"&amp;BC238&amp;EI$1)</f>
        <v/>
      </c>
      <c r="EJ238" s="71" t="str">
        <f t="shared" ref="EJ238" si="4110">IF(BD238="","","|n"&amp;EJ$2&amp;"+"&amp;BD238&amp;EJ$1)</f>
        <v/>
      </c>
      <c r="EK238" s="71" t="str">
        <f t="shared" ref="EK238" si="4111">IF(BE238="","","|n"&amp;EK$2&amp;"+"&amp;BE238&amp;EK$1)</f>
        <v/>
      </c>
      <c r="EL238" s="71" t="str">
        <f t="shared" ref="EL238" si="4112">IF(BF238="","","|n"&amp;EL$2&amp;"+"&amp;BF238&amp;EL$1)</f>
        <v/>
      </c>
      <c r="EM238" s="71" t="str">
        <f t="shared" ref="EM238" si="4113">IF(BG238="","","|n"&amp;EM$2&amp;"+"&amp;BG238&amp;EM$1)</f>
        <v/>
      </c>
      <c r="EN238" s="71" t="str">
        <f t="shared" ref="EN238" si="4114">IF(BH238="","","|n"&amp;EN$2&amp;"+"&amp;BH238&amp;EN$1)</f>
        <v/>
      </c>
      <c r="EO238" s="71" t="str">
        <f t="shared" ref="EO238" si="4115">IF(BI238="","","|n"&amp;EO$2&amp;"+"&amp;BI238&amp;EO$1)</f>
        <v/>
      </c>
      <c r="EP238" s="71" t="str">
        <f t="shared" ref="EP238" si="4116">IF(BJ238="","","|n"&amp;EP$2&amp;"+"&amp;BJ238&amp;EP$1)</f>
        <v/>
      </c>
      <c r="EQ238" s="71" t="str">
        <f t="shared" ref="EQ238" si="4117">IF(BK238="","","|n"&amp;EQ$2&amp;"+"&amp;BK238&amp;EQ$1)</f>
        <v/>
      </c>
      <c r="ER238" s="71" t="str">
        <f t="shared" ref="ER238" si="4118">IF(BL238="","","|n"&amp;ER$2&amp;"+"&amp;BL238&amp;ER$1)</f>
        <v/>
      </c>
      <c r="ES238" s="71" t="str">
        <f t="shared" ref="ES238" si="4119">IF(BM238="","","|n"&amp;ES$2&amp;"+"&amp;BM238&amp;ES$1)</f>
        <v/>
      </c>
      <c r="ET238" s="71" t="str">
        <f t="shared" ref="ET238" si="4120">IF(BN238="","","|n"&amp;ET$2&amp;"+"&amp;BN238&amp;ET$1)</f>
        <v/>
      </c>
      <c r="EU238" s="71" t="str">
        <f t="shared" ref="EU238" si="4121">IF(BO238="","","|n"&amp;EU$2&amp;"+"&amp;BO238&amp;EU$1)</f>
        <v/>
      </c>
      <c r="EV238" s="71" t="str">
        <f t="shared" ref="EV238" si="4122">IF(BP238="","","|n"&amp;EV$2&amp;"+"&amp;BP238&amp;EV$1)</f>
        <v/>
      </c>
      <c r="EW238" s="71" t="str">
        <f t="shared" ref="EW238" si="4123">IF(BQ238="","","|n"&amp;EW$2&amp;"+"&amp;BQ238&amp;EW$1)</f>
        <v/>
      </c>
      <c r="EX238" s="71" t="str">
        <f t="shared" ref="EX238" si="4124">IF(BR238="","","|n"&amp;EX$2&amp;"+"&amp;BR238&amp;EX$1)</f>
        <v/>
      </c>
      <c r="EY238" s="71" t="str">
        <f t="shared" ref="EY238" si="4125">IF(BS238="","","|n"&amp;EY$2&amp;"+"&amp;BS238&amp;EY$1)</f>
        <v/>
      </c>
      <c r="EZ238" s="71" t="str">
        <f t="shared" ref="EZ238" si="4126">IF(BT238="","","|n"&amp;EZ$2&amp;"+"&amp;BT238&amp;EZ$1)</f>
        <v/>
      </c>
      <c r="FA238" s="71" t="str">
        <f t="shared" ref="FA238" si="4127">IF(BU238="","","|n"&amp;FA$2&amp;"+"&amp;BU238&amp;FA$1)</f>
        <v/>
      </c>
      <c r="FB238" s="71" t="str">
        <f t="shared" ref="FB238" si="4128">IF(BV238="","","|n"&amp;FB$2&amp;"+"&amp;BV238&amp;FB$1)</f>
        <v/>
      </c>
      <c r="FC238" s="71" t="str">
        <f t="shared" ref="FC238" si="4129">IF(BW238="","","|n"&amp;FC$2&amp;"+"&amp;BW238&amp;FC$1)</f>
        <v/>
      </c>
      <c r="FD238" s="71" t="str">
        <f t="shared" ref="FD238" si="4130">IF(BX238="","","|n"&amp;FD$2&amp;"+"&amp;BX238&amp;FD$1)</f>
        <v/>
      </c>
      <c r="FE238" s="71" t="str">
        <f t="shared" ref="FE238" si="4131">IF(BY238="","","|n"&amp;FE$2&amp;"+"&amp;BY238&amp;FE$1)</f>
        <v/>
      </c>
      <c r="FF238" s="71" t="str">
        <f t="shared" ref="FF238" si="4132">IF(BZ238="","","|n"&amp;FF$2&amp;"+"&amp;BZ238&amp;FF$1)</f>
        <v/>
      </c>
      <c r="FG238" s="71" t="str">
        <f t="shared" ref="FG238" si="4133">IF(CA238="","","|n"&amp;FG$2&amp;"+"&amp;CA238&amp;FG$1)</f>
        <v/>
      </c>
      <c r="FH238" s="71" t="str">
        <f t="shared" ref="FH238" si="4134">IF(CB238="","","|n"&amp;FH$2&amp;"+"&amp;CB238&amp;FH$1)</f>
        <v/>
      </c>
      <c r="FI238" s="71" t="str">
        <f t="shared" ref="FI238" si="4135">IF(CC238="","","|n"&amp;FI$2&amp;"+"&amp;CC238&amp;FI$1)</f>
        <v/>
      </c>
      <c r="FJ238" s="71" t="str">
        <f t="shared" ref="FJ238" si="4136">IF(CD238="","","|n"&amp;FJ$2&amp;"+"&amp;CD238&amp;FJ$1)</f>
        <v/>
      </c>
      <c r="FK238" s="71" t="str">
        <f t="shared" ref="FK238" si="4137">IF(CE238="","","|n"&amp;FK$2&amp;"+"&amp;CE238&amp;FK$1)</f>
        <v/>
      </c>
      <c r="FL238" s="71" t="str">
        <f t="shared" ref="FL238" si="4138">IF(CF238="","","|n"&amp;FL$2&amp;"+"&amp;CF238&amp;FL$1)</f>
        <v/>
      </c>
      <c r="FM238" s="71" t="str">
        <f t="shared" ref="FM238" si="4139">IF(CG238="","","|n"&amp;FM$2&amp;"+"&amp;CG238&amp;FM$1)</f>
        <v/>
      </c>
      <c r="FN238" s="71" t="str">
        <f t="shared" ref="FN238" si="4140">IF(CH238="","","|n"&amp;FN$2&amp;"+"&amp;CH238&amp;FN$1)</f>
        <v/>
      </c>
      <c r="FO238" s="71" t="str">
        <f t="shared" ref="FO238" si="4141">IF(CI238="","","|n"&amp;FO$2&amp;"+"&amp;CI238&amp;FO$1)</f>
        <v/>
      </c>
      <c r="FP238" s="71" t="str">
        <f t="shared" ref="FP238" si="4142">IF(CJ238="","","|n"&amp;FP$2&amp;"+"&amp;CJ238&amp;FP$1)</f>
        <v/>
      </c>
      <c r="FQ238" s="71" t="str">
        <f t="shared" ref="FQ238" si="4143">IF(CK238="","","|n"&amp;FQ$2&amp;"+"&amp;CK238&amp;FQ$1)</f>
        <v/>
      </c>
      <c r="FR238" s="71" t="str">
        <f t="shared" ref="FR238" si="4144">IF(CL238="","","|n"&amp;FR$2&amp;"+"&amp;CL238&amp;FR$1)</f>
        <v/>
      </c>
      <c r="FS238" s="71" t="str">
        <f t="shared" ref="FS238" si="4145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69"/>
        <v>ReplaceableTextures\\CommandButtons\\BTNIZ0D.blp</v>
      </c>
      <c r="CN239" s="70" t="str">
        <f t="shared" si="4070"/>
        <v>InitUnitState('IZ0D',,,,,,,,,,)</v>
      </c>
      <c r="CO239" s="70" t="str">
        <f t="shared" si="4071"/>
        <v>InitUnitNormal('IZ0D',,,,,,,,,,)</v>
      </c>
      <c r="CP239" s="70" t="str">
        <f t="shared" si="4072"/>
        <v>InitUnitMagic('IZ0D',,,,,,,,,,)</v>
      </c>
      <c r="CQ239" s="70" t="str">
        <f t="shared" si="4073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257&amp;CR$1&amp;")"</f>
        <v>InitEquipData('IZ0D',,"",,,,,'','','','','','',"ReplaceableTextures\\CommandButtons\\BTN020.blp")</v>
      </c>
      <c r="CU239" s="95" t="str">
        <f t="shared" si="4074"/>
        <v>|n</v>
      </c>
      <c r="CV239" s="61" t="str">
        <f t="shared" si="4075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6">IF(V239="","","|n"&amp;DB$2&amp;"+"&amp;V239&amp;DB$1)</f>
        <v/>
      </c>
      <c r="DC239" s="71" t="str">
        <f t="shared" si="4146"/>
        <v/>
      </c>
      <c r="DD239" s="71" t="str">
        <f t="shared" si="4146"/>
        <v/>
      </c>
      <c r="DE239" s="71" t="str">
        <f t="shared" si="4146"/>
        <v/>
      </c>
      <c r="DF239" s="71" t="str">
        <f t="shared" si="4146"/>
        <v/>
      </c>
      <c r="DG239" s="71" t="str">
        <f t="shared" si="4146"/>
        <v/>
      </c>
      <c r="DH239" s="71" t="str">
        <f t="shared" si="4146"/>
        <v/>
      </c>
      <c r="DI239" s="71" t="str">
        <f t="shared" si="4146"/>
        <v/>
      </c>
      <c r="DJ239" s="71" t="str">
        <f t="shared" si="4146"/>
        <v/>
      </c>
      <c r="DK239" s="71" t="str">
        <f t="shared" si="4146"/>
        <v/>
      </c>
      <c r="DL239" s="71" t="str">
        <f t="shared" si="4146"/>
        <v/>
      </c>
      <c r="DM239" s="71" t="str">
        <f t="shared" si="4146"/>
        <v/>
      </c>
      <c r="DN239" s="71" t="str">
        <f t="shared" si="4146"/>
        <v/>
      </c>
      <c r="DO239" s="71" t="str">
        <f t="shared" si="4146"/>
        <v/>
      </c>
      <c r="DP239" s="71" t="str">
        <f t="shared" si="4146"/>
        <v/>
      </c>
      <c r="DQ239" s="71" t="str">
        <f t="shared" si="4146"/>
        <v/>
      </c>
      <c r="DR239" s="71" t="str">
        <f t="shared" si="4146"/>
        <v/>
      </c>
      <c r="DS239" s="71" t="str">
        <f t="shared" si="4146"/>
        <v/>
      </c>
      <c r="DT239" s="71" t="str">
        <f t="shared" si="4146"/>
        <v/>
      </c>
      <c r="DU239" s="71" t="str">
        <f t="shared" si="4146"/>
        <v/>
      </c>
      <c r="DV239" s="71" t="str">
        <f t="shared" si="4146"/>
        <v/>
      </c>
      <c r="DW239" s="71" t="str">
        <f t="shared" si="4146"/>
        <v/>
      </c>
      <c r="DX239" s="71" t="str">
        <f t="shared" si="4146"/>
        <v/>
      </c>
      <c r="DY239" s="71" t="str">
        <f t="shared" si="4146"/>
        <v/>
      </c>
      <c r="DZ239" s="71" t="str">
        <f t="shared" si="4146"/>
        <v/>
      </c>
      <c r="EA239" s="71" t="str">
        <f t="shared" si="4146"/>
        <v/>
      </c>
      <c r="EB239" s="71" t="str">
        <f t="shared" si="4146"/>
        <v/>
      </c>
      <c r="EC239" s="71" t="str">
        <f t="shared" si="4146"/>
        <v/>
      </c>
      <c r="ED239" s="71" t="str">
        <f t="shared" si="4146"/>
        <v/>
      </c>
      <c r="EE239" s="71" t="str">
        <f t="shared" si="4146"/>
        <v/>
      </c>
      <c r="EF239" s="71" t="str">
        <f t="shared" si="4146"/>
        <v/>
      </c>
      <c r="EG239" s="71" t="str">
        <f t="shared" si="4146"/>
        <v/>
      </c>
      <c r="EH239" s="71" t="str">
        <f t="shared" si="4146"/>
        <v/>
      </c>
      <c r="EI239" s="71" t="str">
        <f t="shared" si="4146"/>
        <v/>
      </c>
      <c r="EJ239" s="71" t="str">
        <f t="shared" si="4146"/>
        <v/>
      </c>
      <c r="EK239" s="71" t="str">
        <f t="shared" si="4146"/>
        <v/>
      </c>
      <c r="EL239" s="71" t="str">
        <f t="shared" si="4146"/>
        <v/>
      </c>
      <c r="EM239" s="71" t="str">
        <f t="shared" si="4146"/>
        <v/>
      </c>
      <c r="EN239" s="71" t="str">
        <f t="shared" si="4146"/>
        <v/>
      </c>
      <c r="EO239" s="71" t="str">
        <f t="shared" si="4146"/>
        <v/>
      </c>
      <c r="EP239" s="71" t="str">
        <f t="shared" si="4146"/>
        <v/>
      </c>
      <c r="EQ239" s="71" t="str">
        <f t="shared" si="4146"/>
        <v/>
      </c>
      <c r="ER239" s="71" t="str">
        <f t="shared" si="4146"/>
        <v/>
      </c>
      <c r="ES239" s="71" t="str">
        <f t="shared" si="4146"/>
        <v/>
      </c>
      <c r="ET239" s="71" t="str">
        <f t="shared" si="4146"/>
        <v/>
      </c>
      <c r="EU239" s="71" t="str">
        <f t="shared" si="4146"/>
        <v/>
      </c>
      <c r="EV239" s="71" t="str">
        <f t="shared" si="4146"/>
        <v/>
      </c>
      <c r="EW239" s="71" t="str">
        <f t="shared" si="4146"/>
        <v/>
      </c>
      <c r="EX239" s="71" t="str">
        <f t="shared" si="4146"/>
        <v/>
      </c>
      <c r="EY239" s="71" t="str">
        <f t="shared" si="4146"/>
        <v/>
      </c>
      <c r="EZ239" s="71" t="str">
        <f t="shared" si="4146"/>
        <v/>
      </c>
      <c r="FA239" s="71" t="str">
        <f t="shared" si="4146"/>
        <v/>
      </c>
      <c r="FB239" s="71" t="str">
        <f t="shared" si="4146"/>
        <v/>
      </c>
      <c r="FC239" s="71" t="str">
        <f t="shared" si="4146"/>
        <v/>
      </c>
      <c r="FD239" s="71" t="str">
        <f t="shared" si="4146"/>
        <v/>
      </c>
      <c r="FE239" s="71" t="str">
        <f t="shared" si="4146"/>
        <v/>
      </c>
      <c r="FF239" s="71" t="str">
        <f t="shared" si="4146"/>
        <v/>
      </c>
      <c r="FG239" s="71" t="str">
        <f t="shared" si="4146"/>
        <v/>
      </c>
      <c r="FH239" s="71" t="str">
        <f t="shared" si="4146"/>
        <v/>
      </c>
      <c r="FI239" s="71" t="str">
        <f t="shared" si="4146"/>
        <v/>
      </c>
      <c r="FJ239" s="71" t="str">
        <f t="shared" si="4146"/>
        <v/>
      </c>
      <c r="FK239" s="71" t="str">
        <f t="shared" si="4146"/>
        <v/>
      </c>
      <c r="FL239" s="71" t="str">
        <f t="shared" si="4146"/>
        <v/>
      </c>
      <c r="FM239" s="71" t="str">
        <f t="shared" si="4146"/>
        <v/>
      </c>
      <c r="FN239" s="71" t="str">
        <f t="shared" ref="FN239:FS239" si="4147">IF(CH239="","","|n"&amp;FN$2&amp;"+"&amp;CH239&amp;FN$1)</f>
        <v/>
      </c>
      <c r="FO239" s="71" t="str">
        <f t="shared" si="4147"/>
        <v/>
      </c>
      <c r="FP239" s="71" t="str">
        <f t="shared" si="4147"/>
        <v/>
      </c>
      <c r="FQ239" s="71" t="str">
        <f t="shared" si="4147"/>
        <v/>
      </c>
      <c r="FR239" s="71" t="str">
        <f t="shared" si="4147"/>
        <v/>
      </c>
      <c r="FS239" s="71" t="str">
        <f t="shared" si="4147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69"/>
        <v>ReplaceableTextures\\CommandButtons\\BTNIZ0E.blp</v>
      </c>
      <c r="CN240" s="70" t="str">
        <f t="shared" si="4070"/>
        <v>InitUnitState('IZ0E',,,,,,,,,,)</v>
      </c>
      <c r="CO240" s="70" t="str">
        <f t="shared" si="4071"/>
        <v>InitUnitNormal('IZ0E',,,,,,,,,,)</v>
      </c>
      <c r="CP240" s="70" t="str">
        <f t="shared" si="4072"/>
        <v>InitUnitMagic('IZ0E',,,,,,,,,,)</v>
      </c>
      <c r="CQ240" s="70" t="str">
        <f t="shared" si="4073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258&amp;CR$1&amp;")"</f>
        <v>InitEquipData('IZ0E',,"",,,,,'','','','','','',"ReplaceableTextures\\CommandButtons\\BTN001.blp")</v>
      </c>
      <c r="CU240" s="95" t="str">
        <f t="shared" si="4074"/>
        <v>|n</v>
      </c>
      <c r="CV240" s="61" t="str">
        <f t="shared" si="4075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8">IF(V240="","","|n"&amp;DB$2&amp;"+"&amp;V240&amp;DB$1)</f>
        <v/>
      </c>
      <c r="DC240" s="71" t="str">
        <f t="shared" si="4148"/>
        <v/>
      </c>
      <c r="DD240" s="71" t="str">
        <f t="shared" si="4148"/>
        <v/>
      </c>
      <c r="DE240" s="71" t="str">
        <f t="shared" si="4148"/>
        <v/>
      </c>
      <c r="DF240" s="71" t="str">
        <f t="shared" si="4148"/>
        <v/>
      </c>
      <c r="DG240" s="71" t="str">
        <f t="shared" si="4148"/>
        <v/>
      </c>
      <c r="DH240" s="71" t="str">
        <f t="shared" si="4148"/>
        <v/>
      </c>
      <c r="DI240" s="71" t="str">
        <f t="shared" si="4148"/>
        <v/>
      </c>
      <c r="DJ240" s="71" t="str">
        <f t="shared" si="4148"/>
        <v/>
      </c>
      <c r="DK240" s="71" t="str">
        <f t="shared" si="4148"/>
        <v/>
      </c>
      <c r="DL240" s="71" t="str">
        <f t="shared" si="4148"/>
        <v/>
      </c>
      <c r="DM240" s="71" t="str">
        <f t="shared" si="4148"/>
        <v/>
      </c>
      <c r="DN240" s="71" t="str">
        <f t="shared" si="4148"/>
        <v/>
      </c>
      <c r="DO240" s="71" t="str">
        <f t="shared" si="4148"/>
        <v/>
      </c>
      <c r="DP240" s="71" t="str">
        <f t="shared" si="4148"/>
        <v/>
      </c>
      <c r="DQ240" s="71" t="str">
        <f t="shared" si="4148"/>
        <v/>
      </c>
      <c r="DR240" s="71" t="str">
        <f t="shared" si="4148"/>
        <v/>
      </c>
      <c r="DS240" s="71" t="str">
        <f t="shared" si="4148"/>
        <v/>
      </c>
      <c r="DT240" s="71" t="str">
        <f t="shared" si="4148"/>
        <v/>
      </c>
      <c r="DU240" s="71" t="str">
        <f t="shared" si="4148"/>
        <v/>
      </c>
      <c r="DV240" s="71" t="str">
        <f t="shared" si="4148"/>
        <v/>
      </c>
      <c r="DW240" s="71" t="str">
        <f t="shared" si="4148"/>
        <v/>
      </c>
      <c r="DX240" s="71" t="str">
        <f t="shared" si="4148"/>
        <v/>
      </c>
      <c r="DY240" s="71" t="str">
        <f t="shared" si="4148"/>
        <v/>
      </c>
      <c r="DZ240" s="71" t="str">
        <f t="shared" si="4148"/>
        <v/>
      </c>
      <c r="EA240" s="71" t="str">
        <f t="shared" si="4148"/>
        <v/>
      </c>
      <c r="EB240" s="71" t="str">
        <f t="shared" si="4148"/>
        <v/>
      </c>
      <c r="EC240" s="71" t="str">
        <f t="shared" si="4148"/>
        <v/>
      </c>
      <c r="ED240" s="71" t="str">
        <f t="shared" si="4148"/>
        <v/>
      </c>
      <c r="EE240" s="71" t="str">
        <f t="shared" si="4148"/>
        <v/>
      </c>
      <c r="EF240" s="71" t="str">
        <f t="shared" si="4148"/>
        <v/>
      </c>
      <c r="EG240" s="71" t="str">
        <f t="shared" si="4148"/>
        <v/>
      </c>
      <c r="EH240" s="71" t="str">
        <f t="shared" si="4148"/>
        <v/>
      </c>
      <c r="EI240" s="71" t="str">
        <f t="shared" si="4148"/>
        <v/>
      </c>
      <c r="EJ240" s="71" t="str">
        <f t="shared" si="4148"/>
        <v/>
      </c>
      <c r="EK240" s="71" t="str">
        <f t="shared" si="4148"/>
        <v/>
      </c>
      <c r="EL240" s="71" t="str">
        <f t="shared" si="4148"/>
        <v/>
      </c>
      <c r="EM240" s="71" t="str">
        <f t="shared" si="4148"/>
        <v/>
      </c>
      <c r="EN240" s="71" t="str">
        <f t="shared" si="4148"/>
        <v/>
      </c>
      <c r="EO240" s="71" t="str">
        <f t="shared" si="4148"/>
        <v/>
      </c>
      <c r="EP240" s="71" t="str">
        <f t="shared" si="4148"/>
        <v/>
      </c>
      <c r="EQ240" s="71" t="str">
        <f t="shared" si="4148"/>
        <v/>
      </c>
      <c r="ER240" s="71" t="str">
        <f t="shared" si="4148"/>
        <v/>
      </c>
      <c r="ES240" s="71" t="str">
        <f t="shared" si="4148"/>
        <v/>
      </c>
      <c r="ET240" s="71" t="str">
        <f t="shared" si="4148"/>
        <v/>
      </c>
      <c r="EU240" s="71" t="str">
        <f t="shared" si="4148"/>
        <v/>
      </c>
      <c r="EV240" s="71" t="str">
        <f t="shared" si="4148"/>
        <v/>
      </c>
      <c r="EW240" s="71" t="str">
        <f t="shared" si="4148"/>
        <v/>
      </c>
      <c r="EX240" s="71" t="str">
        <f t="shared" si="4148"/>
        <v/>
      </c>
      <c r="EY240" s="71" t="str">
        <f t="shared" si="4148"/>
        <v/>
      </c>
      <c r="EZ240" s="71" t="str">
        <f t="shared" si="4148"/>
        <v/>
      </c>
      <c r="FA240" s="71" t="str">
        <f t="shared" si="4148"/>
        <v/>
      </c>
      <c r="FB240" s="71" t="str">
        <f t="shared" si="4148"/>
        <v/>
      </c>
      <c r="FC240" s="71" t="str">
        <f t="shared" si="4148"/>
        <v/>
      </c>
      <c r="FD240" s="71" t="str">
        <f t="shared" si="4148"/>
        <v/>
      </c>
      <c r="FE240" s="71" t="str">
        <f t="shared" si="4148"/>
        <v/>
      </c>
      <c r="FF240" s="71" t="str">
        <f t="shared" si="4148"/>
        <v/>
      </c>
      <c r="FG240" s="71" t="str">
        <f t="shared" si="4148"/>
        <v/>
      </c>
      <c r="FH240" s="71" t="str">
        <f t="shared" si="4148"/>
        <v/>
      </c>
      <c r="FI240" s="71" t="str">
        <f t="shared" si="4148"/>
        <v/>
      </c>
      <c r="FJ240" s="71" t="str">
        <f t="shared" si="4148"/>
        <v/>
      </c>
      <c r="FK240" s="71" t="str">
        <f t="shared" si="4148"/>
        <v/>
      </c>
      <c r="FL240" s="71" t="str">
        <f t="shared" si="4148"/>
        <v/>
      </c>
      <c r="FM240" s="71" t="str">
        <f t="shared" si="4148"/>
        <v/>
      </c>
      <c r="FN240" s="71" t="str">
        <f t="shared" ref="FN240:FS240" si="4149">IF(CH240="","","|n"&amp;FN$2&amp;"+"&amp;CH240&amp;FN$1)</f>
        <v/>
      </c>
      <c r="FO240" s="71" t="str">
        <f t="shared" si="4149"/>
        <v/>
      </c>
      <c r="FP240" s="71" t="str">
        <f t="shared" si="4149"/>
        <v/>
      </c>
      <c r="FQ240" s="71" t="str">
        <f t="shared" si="4149"/>
        <v/>
      </c>
      <c r="FR240" s="71" t="str">
        <f t="shared" si="4149"/>
        <v/>
      </c>
      <c r="FS240" s="71" t="str">
        <f t="shared" si="4149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69"/>
        <v>ReplaceableTextures\\CommandButtons\\BTNIZ0F.blp</v>
      </c>
      <c r="CN241" s="70" t="str">
        <f t="shared" si="4070"/>
        <v>InitUnitState('IZ0F',,,,,,,,,,)</v>
      </c>
      <c r="CO241" s="70" t="str">
        <f t="shared" si="4071"/>
        <v>InitUnitNormal('IZ0F',,,,,,,,,,)</v>
      </c>
      <c r="CP241" s="70" t="str">
        <f t="shared" si="4072"/>
        <v>InitUnitMagic('IZ0F',,,,,,,,,,)</v>
      </c>
      <c r="CQ241" s="70" t="str">
        <f t="shared" si="4073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262&amp;CR$1&amp;")"</f>
        <v>InitEquipData('IZ0F',,"",,,,,'','','','','','',"ReplaceableTextures\\CommandButtons\\BTNIN01.blp")</v>
      </c>
      <c r="CU241" s="95" t="str">
        <f t="shared" si="4074"/>
        <v>|n</v>
      </c>
      <c r="CV241" s="61" t="str">
        <f t="shared" si="4075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0">IF(V241="","","|n"&amp;DB$2&amp;"+"&amp;V241&amp;DB$1)</f>
        <v/>
      </c>
      <c r="DC241" s="71" t="str">
        <f t="shared" si="4150"/>
        <v/>
      </c>
      <c r="DD241" s="71" t="str">
        <f t="shared" si="4150"/>
        <v/>
      </c>
      <c r="DE241" s="71" t="str">
        <f t="shared" si="4150"/>
        <v/>
      </c>
      <c r="DF241" s="71" t="str">
        <f t="shared" si="4150"/>
        <v/>
      </c>
      <c r="DG241" s="71" t="str">
        <f t="shared" si="4150"/>
        <v/>
      </c>
      <c r="DH241" s="71" t="str">
        <f t="shared" si="4150"/>
        <v/>
      </c>
      <c r="DI241" s="71" t="str">
        <f t="shared" si="4150"/>
        <v/>
      </c>
      <c r="DJ241" s="71" t="str">
        <f t="shared" si="4150"/>
        <v/>
      </c>
      <c r="DK241" s="71" t="str">
        <f t="shared" si="4150"/>
        <v/>
      </c>
      <c r="DL241" s="71" t="str">
        <f t="shared" si="4150"/>
        <v/>
      </c>
      <c r="DM241" s="71" t="str">
        <f t="shared" si="4150"/>
        <v/>
      </c>
      <c r="DN241" s="71" t="str">
        <f t="shared" si="4150"/>
        <v/>
      </c>
      <c r="DO241" s="71" t="str">
        <f t="shared" si="4150"/>
        <v/>
      </c>
      <c r="DP241" s="71" t="str">
        <f t="shared" si="4150"/>
        <v/>
      </c>
      <c r="DQ241" s="71" t="str">
        <f t="shared" si="4150"/>
        <v/>
      </c>
      <c r="DR241" s="71" t="str">
        <f t="shared" si="4150"/>
        <v/>
      </c>
      <c r="DS241" s="71" t="str">
        <f t="shared" si="4150"/>
        <v/>
      </c>
      <c r="DT241" s="71" t="str">
        <f t="shared" si="4150"/>
        <v/>
      </c>
      <c r="DU241" s="71" t="str">
        <f t="shared" si="4150"/>
        <v/>
      </c>
      <c r="DV241" s="71" t="str">
        <f t="shared" si="4150"/>
        <v/>
      </c>
      <c r="DW241" s="71" t="str">
        <f t="shared" si="4150"/>
        <v/>
      </c>
      <c r="DX241" s="71" t="str">
        <f t="shared" si="4150"/>
        <v/>
      </c>
      <c r="DY241" s="71" t="str">
        <f t="shared" si="4150"/>
        <v/>
      </c>
      <c r="DZ241" s="71" t="str">
        <f t="shared" si="4150"/>
        <v/>
      </c>
      <c r="EA241" s="71" t="str">
        <f t="shared" si="4150"/>
        <v/>
      </c>
      <c r="EB241" s="71" t="str">
        <f t="shared" si="4150"/>
        <v/>
      </c>
      <c r="EC241" s="71" t="str">
        <f t="shared" si="4150"/>
        <v/>
      </c>
      <c r="ED241" s="71" t="str">
        <f t="shared" si="4150"/>
        <v/>
      </c>
      <c r="EE241" s="71" t="str">
        <f t="shared" si="4150"/>
        <v/>
      </c>
      <c r="EF241" s="71" t="str">
        <f t="shared" si="4150"/>
        <v/>
      </c>
      <c r="EG241" s="71" t="str">
        <f t="shared" si="4150"/>
        <v/>
      </c>
      <c r="EH241" s="71" t="str">
        <f t="shared" si="4150"/>
        <v/>
      </c>
      <c r="EI241" s="71" t="str">
        <f t="shared" si="4150"/>
        <v/>
      </c>
      <c r="EJ241" s="71" t="str">
        <f t="shared" si="4150"/>
        <v/>
      </c>
      <c r="EK241" s="71" t="str">
        <f t="shared" si="4150"/>
        <v/>
      </c>
      <c r="EL241" s="71" t="str">
        <f t="shared" si="4150"/>
        <v/>
      </c>
      <c r="EM241" s="71" t="str">
        <f t="shared" si="4150"/>
        <v/>
      </c>
      <c r="EN241" s="71" t="str">
        <f t="shared" si="4150"/>
        <v/>
      </c>
      <c r="EO241" s="71" t="str">
        <f t="shared" si="4150"/>
        <v/>
      </c>
      <c r="EP241" s="71" t="str">
        <f t="shared" si="4150"/>
        <v/>
      </c>
      <c r="EQ241" s="71" t="str">
        <f t="shared" si="4150"/>
        <v/>
      </c>
      <c r="ER241" s="71" t="str">
        <f t="shared" si="4150"/>
        <v/>
      </c>
      <c r="ES241" s="71" t="str">
        <f t="shared" si="4150"/>
        <v/>
      </c>
      <c r="ET241" s="71" t="str">
        <f t="shared" si="4150"/>
        <v/>
      </c>
      <c r="EU241" s="71" t="str">
        <f t="shared" si="4150"/>
        <v/>
      </c>
      <c r="EV241" s="71" t="str">
        <f t="shared" si="4150"/>
        <v/>
      </c>
      <c r="EW241" s="71" t="str">
        <f t="shared" si="4150"/>
        <v/>
      </c>
      <c r="EX241" s="71" t="str">
        <f t="shared" si="4150"/>
        <v/>
      </c>
      <c r="EY241" s="71" t="str">
        <f t="shared" si="4150"/>
        <v/>
      </c>
      <c r="EZ241" s="71" t="str">
        <f t="shared" si="4150"/>
        <v/>
      </c>
      <c r="FA241" s="71" t="str">
        <f t="shared" si="4150"/>
        <v/>
      </c>
      <c r="FB241" s="71" t="str">
        <f t="shared" si="4150"/>
        <v/>
      </c>
      <c r="FC241" s="71" t="str">
        <f t="shared" si="4150"/>
        <v/>
      </c>
      <c r="FD241" s="71" t="str">
        <f t="shared" si="4150"/>
        <v/>
      </c>
      <c r="FE241" s="71" t="str">
        <f t="shared" si="4150"/>
        <v/>
      </c>
      <c r="FF241" s="71" t="str">
        <f t="shared" si="4150"/>
        <v/>
      </c>
      <c r="FG241" s="71" t="str">
        <f t="shared" si="4150"/>
        <v/>
      </c>
      <c r="FH241" s="71" t="str">
        <f t="shared" si="4150"/>
        <v/>
      </c>
      <c r="FI241" s="71" t="str">
        <f t="shared" si="4150"/>
        <v/>
      </c>
      <c r="FJ241" s="71" t="str">
        <f t="shared" si="4150"/>
        <v/>
      </c>
      <c r="FK241" s="71" t="str">
        <f t="shared" si="4150"/>
        <v/>
      </c>
      <c r="FL241" s="71" t="str">
        <f t="shared" si="4150"/>
        <v/>
      </c>
      <c r="FM241" s="71" t="str">
        <f t="shared" si="4150"/>
        <v/>
      </c>
      <c r="FN241" s="71" t="str">
        <f t="shared" ref="FN241:FS241" si="4151">IF(CH241="","","|n"&amp;FN$2&amp;"+"&amp;CH241&amp;FN$1)</f>
        <v/>
      </c>
      <c r="FO241" s="71" t="str">
        <f t="shared" si="4151"/>
        <v/>
      </c>
      <c r="FP241" s="71" t="str">
        <f t="shared" si="4151"/>
        <v/>
      </c>
      <c r="FQ241" s="71" t="str">
        <f t="shared" si="4151"/>
        <v/>
      </c>
      <c r="FR241" s="71" t="str">
        <f t="shared" si="4151"/>
        <v/>
      </c>
      <c r="FS241" s="71" t="str">
        <f t="shared" si="4151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69"/>
        <v>ReplaceableTextures\\CommandButtons\\BTNIZ0G.blp</v>
      </c>
      <c r="CN242" s="70" t="str">
        <f t="shared" si="4070"/>
        <v>InitUnitState('IZ0G',,,,,,,,,,)</v>
      </c>
      <c r="CO242" s="70" t="str">
        <f t="shared" si="4071"/>
        <v>InitUnitNormal('IZ0G',,,,,,,,,,)</v>
      </c>
      <c r="CP242" s="70" t="str">
        <f t="shared" si="4072"/>
        <v>InitUnitMagic('IZ0G',,,,,,,,,,)</v>
      </c>
      <c r="CQ242" s="70" t="str">
        <f t="shared" si="4073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263&amp;CR$1&amp;")"</f>
        <v>InitEquipData('IZ0G',,"",,,,,'','','','','','',"ReplaceableTextures\\CommandButtons\\BTNIN02.blp")</v>
      </c>
      <c r="CU242" s="95" t="str">
        <f t="shared" si="4074"/>
        <v>|n</v>
      </c>
      <c r="CV242" s="61" t="str">
        <f t="shared" si="4075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6" si="4152">IF(V242="","","|n"&amp;DB$2&amp;"+"&amp;V242&amp;DB$1)</f>
        <v/>
      </c>
      <c r="DC242" s="71" t="str">
        <f t="shared" si="4152"/>
        <v/>
      </c>
      <c r="DD242" s="71" t="str">
        <f t="shared" si="4152"/>
        <v/>
      </c>
      <c r="DE242" s="71" t="str">
        <f t="shared" si="4152"/>
        <v/>
      </c>
      <c r="DF242" s="71" t="str">
        <f t="shared" si="4152"/>
        <v/>
      </c>
      <c r="DG242" s="71" t="str">
        <f t="shared" si="4152"/>
        <v/>
      </c>
      <c r="DH242" s="71" t="str">
        <f t="shared" si="4152"/>
        <v/>
      </c>
      <c r="DI242" s="71" t="str">
        <f t="shared" si="4152"/>
        <v/>
      </c>
      <c r="DJ242" s="71" t="str">
        <f t="shared" si="4152"/>
        <v/>
      </c>
      <c r="DK242" s="71" t="str">
        <f t="shared" si="4152"/>
        <v/>
      </c>
      <c r="DL242" s="71" t="str">
        <f t="shared" si="4152"/>
        <v/>
      </c>
      <c r="DM242" s="71" t="str">
        <f t="shared" si="4152"/>
        <v/>
      </c>
      <c r="DN242" s="71" t="str">
        <f t="shared" si="4152"/>
        <v/>
      </c>
      <c r="DO242" s="71" t="str">
        <f t="shared" si="4152"/>
        <v/>
      </c>
      <c r="DP242" s="71" t="str">
        <f t="shared" si="4152"/>
        <v/>
      </c>
      <c r="DQ242" s="71" t="str">
        <f t="shared" si="4152"/>
        <v/>
      </c>
      <c r="DR242" s="71" t="str">
        <f t="shared" si="4152"/>
        <v/>
      </c>
      <c r="DS242" s="71" t="str">
        <f t="shared" si="4152"/>
        <v/>
      </c>
      <c r="DT242" s="71" t="str">
        <f t="shared" si="4152"/>
        <v/>
      </c>
      <c r="DU242" s="71" t="str">
        <f t="shared" si="4152"/>
        <v/>
      </c>
      <c r="DV242" s="71" t="str">
        <f t="shared" si="4152"/>
        <v/>
      </c>
      <c r="DW242" s="71" t="str">
        <f t="shared" si="4152"/>
        <v/>
      </c>
      <c r="DX242" s="71" t="str">
        <f t="shared" si="4152"/>
        <v/>
      </c>
      <c r="DY242" s="71" t="str">
        <f t="shared" si="4152"/>
        <v/>
      </c>
      <c r="DZ242" s="71" t="str">
        <f t="shared" si="4152"/>
        <v/>
      </c>
      <c r="EA242" s="71" t="str">
        <f t="shared" si="4152"/>
        <v/>
      </c>
      <c r="EB242" s="71" t="str">
        <f t="shared" si="4152"/>
        <v/>
      </c>
      <c r="EC242" s="71" t="str">
        <f t="shared" si="4152"/>
        <v/>
      </c>
      <c r="ED242" s="71" t="str">
        <f t="shared" si="4152"/>
        <v/>
      </c>
      <c r="EE242" s="71" t="str">
        <f t="shared" si="4152"/>
        <v/>
      </c>
      <c r="EF242" s="71" t="str">
        <f t="shared" si="4152"/>
        <v/>
      </c>
      <c r="EG242" s="71" t="str">
        <f t="shared" si="4152"/>
        <v/>
      </c>
      <c r="EH242" s="71" t="str">
        <f t="shared" si="4152"/>
        <v/>
      </c>
      <c r="EI242" s="71" t="str">
        <f t="shared" si="4152"/>
        <v/>
      </c>
      <c r="EJ242" s="71" t="str">
        <f t="shared" si="4152"/>
        <v/>
      </c>
      <c r="EK242" s="71" t="str">
        <f t="shared" si="4152"/>
        <v/>
      </c>
      <c r="EL242" s="71" t="str">
        <f t="shared" si="4152"/>
        <v/>
      </c>
      <c r="EM242" s="71" t="str">
        <f t="shared" si="4152"/>
        <v/>
      </c>
      <c r="EN242" s="71" t="str">
        <f t="shared" si="4152"/>
        <v/>
      </c>
      <c r="EO242" s="71" t="str">
        <f t="shared" si="4152"/>
        <v/>
      </c>
      <c r="EP242" s="71" t="str">
        <f t="shared" si="4152"/>
        <v/>
      </c>
      <c r="EQ242" s="71" t="str">
        <f t="shared" si="4152"/>
        <v/>
      </c>
      <c r="ER242" s="71" t="str">
        <f t="shared" si="4152"/>
        <v/>
      </c>
      <c r="ES242" s="71" t="str">
        <f t="shared" si="4152"/>
        <v/>
      </c>
      <c r="ET242" s="71" t="str">
        <f t="shared" si="4152"/>
        <v/>
      </c>
      <c r="EU242" s="71" t="str">
        <f t="shared" si="4152"/>
        <v/>
      </c>
      <c r="EV242" s="71" t="str">
        <f t="shared" si="4152"/>
        <v/>
      </c>
      <c r="EW242" s="71" t="str">
        <f t="shared" si="4152"/>
        <v/>
      </c>
      <c r="EX242" s="71" t="str">
        <f t="shared" si="4152"/>
        <v/>
      </c>
      <c r="EY242" s="71" t="str">
        <f t="shared" si="4152"/>
        <v/>
      </c>
      <c r="EZ242" s="71" t="str">
        <f t="shared" si="4152"/>
        <v/>
      </c>
      <c r="FA242" s="71" t="str">
        <f t="shared" si="4152"/>
        <v/>
      </c>
      <c r="FB242" s="71" t="str">
        <f t="shared" si="4152"/>
        <v/>
      </c>
      <c r="FC242" s="71" t="str">
        <f t="shared" si="4152"/>
        <v/>
      </c>
      <c r="FD242" s="71" t="str">
        <f t="shared" si="4152"/>
        <v/>
      </c>
      <c r="FE242" s="71" t="str">
        <f t="shared" si="4152"/>
        <v/>
      </c>
      <c r="FF242" s="71" t="str">
        <f t="shared" si="4152"/>
        <v/>
      </c>
      <c r="FG242" s="71" t="str">
        <f t="shared" si="4152"/>
        <v/>
      </c>
      <c r="FH242" s="71" t="str">
        <f t="shared" si="4152"/>
        <v/>
      </c>
      <c r="FI242" s="71" t="str">
        <f t="shared" si="4152"/>
        <v/>
      </c>
      <c r="FJ242" s="71" t="str">
        <f t="shared" si="4152"/>
        <v/>
      </c>
      <c r="FK242" s="71" t="str">
        <f t="shared" si="4152"/>
        <v/>
      </c>
      <c r="FL242" s="71" t="str">
        <f t="shared" si="4152"/>
        <v/>
      </c>
      <c r="FM242" s="71" t="str">
        <f t="shared" si="4152"/>
        <v/>
      </c>
      <c r="FN242" s="71" t="str">
        <f t="shared" ref="FN242:FS246" si="4153">IF(CH242="","","|n"&amp;FN$2&amp;"+"&amp;CH242&amp;FN$1)</f>
        <v/>
      </c>
      <c r="FO242" s="71" t="str">
        <f t="shared" si="4153"/>
        <v/>
      </c>
      <c r="FP242" s="71" t="str">
        <f t="shared" si="4153"/>
        <v/>
      </c>
      <c r="FQ242" s="71" t="str">
        <f t="shared" si="4153"/>
        <v/>
      </c>
      <c r="FR242" s="71" t="str">
        <f t="shared" si="4153"/>
        <v/>
      </c>
      <c r="FS242" s="71" t="str">
        <f t="shared" si="4153"/>
        <v/>
      </c>
    </row>
    <row r="243" spans="1:175" ht="16.5">
      <c r="A243" s="79"/>
      <c r="B243" s="101" t="s">
        <v>1628</v>
      </c>
      <c r="C243" s="188" t="s">
        <v>1629</v>
      </c>
      <c r="T243" s="188" t="s">
        <v>1630</v>
      </c>
      <c r="U243" s="85" t="s">
        <v>1416</v>
      </c>
      <c r="CN243" s="70" t="str">
        <f t="shared" si="4070"/>
        <v>InitUnitState('IZ71',,,,,,,,,,)</v>
      </c>
      <c r="CO243" s="70" t="str">
        <f t="shared" si="4071"/>
        <v>InitUnitNormal('IZ71',,,,,,,,,,)</v>
      </c>
      <c r="CP243" s="70" t="str">
        <f t="shared" si="4072"/>
        <v>InitUnitMagic('IZ71',,,,,,,,,,)</v>
      </c>
      <c r="CQ243" s="70" t="str">
        <f t="shared" si="4073"/>
        <v>InitUnitAdd('IZ71',,,,,,,,,,)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InitEquipData('IZ71',,"",,,,,'','','','','','',"ReplaceableTextures\\CommandButtons\\BTNBandit.blp")</v>
      </c>
      <c r="CU243" s="95" t="str">
        <f t="shared" si="4074"/>
        <v>|n</v>
      </c>
      <c r="CV243" s="61" t="str">
        <f t="shared" si="4075"/>
        <v>点击挑战该BOSS，击杀后可获得对应奖励。</v>
      </c>
      <c r="CW243" s="60"/>
      <c r="CX243" s="60"/>
      <c r="CY243" s="60"/>
      <c r="CZ243" s="60"/>
      <c r="DA243" s="60"/>
      <c r="DB243" s="71" t="str">
        <f t="shared" si="4152"/>
        <v/>
      </c>
      <c r="DC243" s="71" t="str">
        <f t="shared" si="4152"/>
        <v/>
      </c>
      <c r="DD243" s="71" t="str">
        <f t="shared" si="4152"/>
        <v/>
      </c>
      <c r="DE243" s="71" t="str">
        <f t="shared" si="4152"/>
        <v/>
      </c>
      <c r="DF243" s="71" t="str">
        <f t="shared" si="4152"/>
        <v/>
      </c>
      <c r="DG243" s="71" t="str">
        <f t="shared" si="4152"/>
        <v/>
      </c>
      <c r="DH243" s="71" t="str">
        <f t="shared" si="4152"/>
        <v/>
      </c>
      <c r="DI243" s="71" t="str">
        <f t="shared" si="4152"/>
        <v/>
      </c>
      <c r="DJ243" s="71" t="str">
        <f t="shared" si="4152"/>
        <v/>
      </c>
      <c r="DK243" s="71" t="str">
        <f t="shared" si="4152"/>
        <v/>
      </c>
      <c r="DL243" s="71" t="str">
        <f t="shared" si="4152"/>
        <v/>
      </c>
      <c r="DM243" s="71" t="str">
        <f t="shared" si="4152"/>
        <v/>
      </c>
      <c r="DN243" s="71" t="str">
        <f t="shared" si="4152"/>
        <v/>
      </c>
      <c r="DO243" s="71" t="str">
        <f t="shared" si="4152"/>
        <v/>
      </c>
      <c r="DP243" s="71" t="str">
        <f t="shared" si="4152"/>
        <v/>
      </c>
      <c r="DQ243" s="71" t="str">
        <f t="shared" si="4152"/>
        <v/>
      </c>
      <c r="DR243" s="71" t="str">
        <f t="shared" si="4152"/>
        <v/>
      </c>
      <c r="DS243" s="71" t="str">
        <f t="shared" si="4152"/>
        <v/>
      </c>
      <c r="DT243" s="71" t="str">
        <f t="shared" si="4152"/>
        <v/>
      </c>
      <c r="DU243" s="71" t="str">
        <f t="shared" si="4152"/>
        <v/>
      </c>
      <c r="DV243" s="71" t="str">
        <f t="shared" si="4152"/>
        <v/>
      </c>
      <c r="DW243" s="71" t="str">
        <f t="shared" si="4152"/>
        <v/>
      </c>
      <c r="DX243" s="71" t="str">
        <f t="shared" si="4152"/>
        <v/>
      </c>
      <c r="DY243" s="71" t="str">
        <f t="shared" si="4152"/>
        <v/>
      </c>
      <c r="DZ243" s="71" t="str">
        <f t="shared" si="4152"/>
        <v/>
      </c>
      <c r="EA243" s="71" t="str">
        <f t="shared" si="4152"/>
        <v/>
      </c>
      <c r="EB243" s="71" t="str">
        <f t="shared" si="4152"/>
        <v/>
      </c>
      <c r="EC243" s="71" t="str">
        <f t="shared" si="4152"/>
        <v/>
      </c>
      <c r="ED243" s="71" t="str">
        <f t="shared" si="4152"/>
        <v/>
      </c>
      <c r="EE243" s="71" t="str">
        <f t="shared" si="4152"/>
        <v/>
      </c>
      <c r="EF243" s="71" t="str">
        <f t="shared" si="4152"/>
        <v/>
      </c>
      <c r="EG243" s="71" t="str">
        <f t="shared" si="4152"/>
        <v/>
      </c>
      <c r="EH243" s="71" t="str">
        <f t="shared" si="4152"/>
        <v/>
      </c>
      <c r="EI243" s="71" t="str">
        <f t="shared" si="4152"/>
        <v/>
      </c>
      <c r="EJ243" s="71" t="str">
        <f t="shared" si="4152"/>
        <v/>
      </c>
      <c r="EK243" s="71" t="str">
        <f t="shared" si="4152"/>
        <v/>
      </c>
      <c r="EL243" s="71" t="str">
        <f t="shared" si="4152"/>
        <v/>
      </c>
      <c r="EM243" s="71" t="str">
        <f t="shared" si="4152"/>
        <v/>
      </c>
      <c r="EN243" s="71" t="str">
        <f t="shared" si="4152"/>
        <v/>
      </c>
      <c r="EO243" s="71" t="str">
        <f t="shared" si="4152"/>
        <v/>
      </c>
      <c r="EP243" s="71" t="str">
        <f t="shared" si="4152"/>
        <v/>
      </c>
      <c r="EQ243" s="71" t="str">
        <f t="shared" si="4152"/>
        <v/>
      </c>
      <c r="ER243" s="71" t="str">
        <f t="shared" si="4152"/>
        <v/>
      </c>
      <c r="ES243" s="71" t="str">
        <f t="shared" si="4152"/>
        <v/>
      </c>
      <c r="ET243" s="71" t="str">
        <f t="shared" si="4152"/>
        <v/>
      </c>
      <c r="EU243" s="71" t="str">
        <f t="shared" si="4152"/>
        <v/>
      </c>
      <c r="EV243" s="71" t="str">
        <f t="shared" si="4152"/>
        <v/>
      </c>
      <c r="EW243" s="71" t="str">
        <f t="shared" si="4152"/>
        <v/>
      </c>
      <c r="EX243" s="71" t="str">
        <f t="shared" si="4152"/>
        <v/>
      </c>
      <c r="EY243" s="71" t="str">
        <f t="shared" si="4152"/>
        <v/>
      </c>
      <c r="EZ243" s="71" t="str">
        <f t="shared" si="4152"/>
        <v/>
      </c>
      <c r="FA243" s="71" t="str">
        <f t="shared" si="4152"/>
        <v/>
      </c>
      <c r="FB243" s="71" t="str">
        <f t="shared" si="4152"/>
        <v/>
      </c>
      <c r="FC243" s="71" t="str">
        <f t="shared" si="4152"/>
        <v/>
      </c>
      <c r="FD243" s="71" t="str">
        <f t="shared" si="4152"/>
        <v/>
      </c>
      <c r="FE243" s="71" t="str">
        <f t="shared" si="4152"/>
        <v/>
      </c>
      <c r="FF243" s="71" t="str">
        <f t="shared" si="4152"/>
        <v/>
      </c>
      <c r="FG243" s="71" t="str">
        <f t="shared" si="4152"/>
        <v/>
      </c>
      <c r="FH243" s="71" t="str">
        <f t="shared" si="4152"/>
        <v/>
      </c>
      <c r="FI243" s="71" t="str">
        <f t="shared" si="4152"/>
        <v/>
      </c>
      <c r="FJ243" s="71" t="str">
        <f t="shared" si="4152"/>
        <v/>
      </c>
      <c r="FK243" s="71" t="str">
        <f t="shared" si="4152"/>
        <v/>
      </c>
      <c r="FL243" s="71" t="str">
        <f t="shared" si="4152"/>
        <v/>
      </c>
      <c r="FM243" s="71" t="str">
        <f t="shared" si="4152"/>
        <v/>
      </c>
      <c r="FN243" s="71" t="str">
        <f t="shared" si="4153"/>
        <v/>
      </c>
      <c r="FO243" s="71" t="str">
        <f t="shared" si="4153"/>
        <v/>
      </c>
      <c r="FP243" s="71" t="str">
        <f t="shared" si="4153"/>
        <v/>
      </c>
      <c r="FQ243" s="71" t="str">
        <f t="shared" si="4153"/>
        <v/>
      </c>
      <c r="FR243" s="71" t="str">
        <f t="shared" si="4153"/>
        <v/>
      </c>
      <c r="FS243" s="71" t="str">
        <f t="shared" si="4153"/>
        <v/>
      </c>
    </row>
    <row r="244" spans="1:175" ht="16.5">
      <c r="A244" s="79"/>
      <c r="B244" s="101" t="s">
        <v>1631</v>
      </c>
      <c r="C244" s="188" t="s">
        <v>1632</v>
      </c>
      <c r="T244" s="188" t="s">
        <v>1633</v>
      </c>
      <c r="U244" s="85" t="s">
        <v>1416</v>
      </c>
      <c r="CN244" s="70" t="str">
        <f t="shared" ref="CN244" si="4154">"InitUnitState('"&amp;B244&amp;"',"&amp;V244&amp;","&amp;W244&amp;","&amp;X244&amp;","&amp;Y244&amp;","&amp;Z244&amp;","&amp;AA244&amp;","&amp;AB244&amp;","&amp;AC244&amp;","&amp;AD244&amp;","&amp;AE244&amp;")"</f>
        <v>InitUnitState('IZ72',,,,,,,,,,)</v>
      </c>
      <c r="CO244" s="70" t="str">
        <f t="shared" ref="CO244" si="4155">"InitUnitNormal('"&amp;B244&amp;"',"&amp;AF244&amp;","&amp;AG244&amp;","&amp;AH244&amp;","&amp;AI244&amp;","&amp;AJ244&amp;","&amp;AK244&amp;","&amp;AL244&amp;","&amp;AM244&amp;","&amp;AN244&amp;","&amp;AO244&amp;")"</f>
        <v>InitUnitNormal('IZ72',,,,,,,,,,)</v>
      </c>
      <c r="CP244" s="70" t="str">
        <f t="shared" ref="CP244" si="4156">"InitUnitMagic('"&amp;B244&amp;"',"&amp;AP244&amp;","&amp;AQ244&amp;","&amp;AR244&amp;","&amp;AS244&amp;","&amp;AT244&amp;","&amp;AU244&amp;","&amp;AV244&amp;","&amp;AW244&amp;","&amp;BI244&amp;","&amp;BJ244&amp;")"</f>
        <v>InitUnitMagic('IZ72',,,,,,,,,,)</v>
      </c>
      <c r="CQ244" s="70" t="str">
        <f t="shared" ref="CQ244" si="4157">"InitUnitAdd('"&amp;B244&amp;"',"&amp;BK244&amp;","&amp;BL244&amp;","&amp;BM244&amp;","&amp;BN244&amp;","&amp;BO244&amp;","&amp;BP244&amp;","&amp;BQ244&amp;","&amp;BR244&amp;","&amp;BS244&amp;","&amp;BT244&amp;")"</f>
        <v>InitUnitAdd('IZ72',,,,,,,,,,)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InitEquipData('IZ72',,"",,,,,'','','','','','',"ReplaceableTextures\\CommandButtons\\BTNHornOfFog.blp")</v>
      </c>
      <c r="CU244" s="95" t="str">
        <f t="shared" ref="CU244" si="415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" si="4159">T244</f>
        <v>点击消耗玄铁刷新奖励</v>
      </c>
      <c r="CW244" s="60"/>
      <c r="CX244" s="60"/>
      <c r="CY244" s="60"/>
      <c r="CZ244" s="60"/>
      <c r="DA244" s="60"/>
      <c r="DB244" s="71" t="str">
        <f t="shared" ref="DB244" si="4160">IF(V244="","","|n"&amp;DB$2&amp;"+"&amp;V244&amp;DB$1)</f>
        <v/>
      </c>
      <c r="DC244" s="71" t="str">
        <f t="shared" ref="DC244" si="4161">IF(W244="","","|n"&amp;DC$2&amp;"+"&amp;W244&amp;DC$1)</f>
        <v/>
      </c>
      <c r="DD244" s="71" t="str">
        <f t="shared" ref="DD244" si="4162">IF(X244="","","|n"&amp;DD$2&amp;"+"&amp;X244&amp;DD$1)</f>
        <v/>
      </c>
      <c r="DE244" s="71" t="str">
        <f t="shared" ref="DE244" si="4163">IF(Y244="","","|n"&amp;DE$2&amp;"+"&amp;Y244&amp;DE$1)</f>
        <v/>
      </c>
      <c r="DF244" s="71" t="str">
        <f t="shared" ref="DF244" si="4164">IF(Z244="","","|n"&amp;DF$2&amp;"+"&amp;Z244&amp;DF$1)</f>
        <v/>
      </c>
      <c r="DG244" s="71" t="str">
        <f t="shared" ref="DG244" si="4165">IF(AA244="","","|n"&amp;DG$2&amp;"+"&amp;AA244&amp;DG$1)</f>
        <v/>
      </c>
      <c r="DH244" s="71" t="str">
        <f t="shared" ref="DH244" si="4166">IF(AB244="","","|n"&amp;DH$2&amp;"+"&amp;AB244&amp;DH$1)</f>
        <v/>
      </c>
      <c r="DI244" s="71" t="str">
        <f t="shared" ref="DI244" si="4167">IF(AC244="","","|n"&amp;DI$2&amp;"+"&amp;AC244&amp;DI$1)</f>
        <v/>
      </c>
      <c r="DJ244" s="71" t="str">
        <f t="shared" ref="DJ244" si="4168">IF(AD244="","","|n"&amp;DJ$2&amp;"+"&amp;AD244&amp;DJ$1)</f>
        <v/>
      </c>
      <c r="DK244" s="71" t="str">
        <f t="shared" ref="DK244" si="4169">IF(AE244="","","|n"&amp;DK$2&amp;"+"&amp;AE244&amp;DK$1)</f>
        <v/>
      </c>
      <c r="DL244" s="71" t="str">
        <f t="shared" ref="DL244" si="4170">IF(AF244="","","|n"&amp;DL$2&amp;"+"&amp;AF244&amp;DL$1)</f>
        <v/>
      </c>
      <c r="DM244" s="71" t="str">
        <f t="shared" ref="DM244" si="4171">IF(AG244="","","|n"&amp;DM$2&amp;"+"&amp;AG244&amp;DM$1)</f>
        <v/>
      </c>
      <c r="DN244" s="71" t="str">
        <f t="shared" ref="DN244" si="4172">IF(AH244="","","|n"&amp;DN$2&amp;"+"&amp;AH244&amp;DN$1)</f>
        <v/>
      </c>
      <c r="DO244" s="71" t="str">
        <f t="shared" ref="DO244" si="4173">IF(AI244="","","|n"&amp;DO$2&amp;"+"&amp;AI244&amp;DO$1)</f>
        <v/>
      </c>
      <c r="DP244" s="71" t="str">
        <f t="shared" ref="DP244" si="4174">IF(AJ244="","","|n"&amp;DP$2&amp;"+"&amp;AJ244&amp;DP$1)</f>
        <v/>
      </c>
      <c r="DQ244" s="71" t="str">
        <f t="shared" ref="DQ244" si="4175">IF(AK244="","","|n"&amp;DQ$2&amp;"+"&amp;AK244&amp;DQ$1)</f>
        <v/>
      </c>
      <c r="DR244" s="71" t="str">
        <f t="shared" ref="DR244" si="4176">IF(AL244="","","|n"&amp;DR$2&amp;"+"&amp;AL244&amp;DR$1)</f>
        <v/>
      </c>
      <c r="DS244" s="71" t="str">
        <f t="shared" ref="DS244" si="4177">IF(AM244="","","|n"&amp;DS$2&amp;"+"&amp;AM244&amp;DS$1)</f>
        <v/>
      </c>
      <c r="DT244" s="71" t="str">
        <f t="shared" ref="DT244" si="4178">IF(AN244="","","|n"&amp;DT$2&amp;"+"&amp;AN244&amp;DT$1)</f>
        <v/>
      </c>
      <c r="DU244" s="71" t="str">
        <f t="shared" ref="DU244" si="4179">IF(AO244="","","|n"&amp;DU$2&amp;"+"&amp;AO244&amp;DU$1)</f>
        <v/>
      </c>
      <c r="DV244" s="71" t="str">
        <f t="shared" ref="DV244" si="4180">IF(AP244="","","|n"&amp;DV$2&amp;"+"&amp;AP244&amp;DV$1)</f>
        <v/>
      </c>
      <c r="DW244" s="71" t="str">
        <f t="shared" ref="DW244" si="4181">IF(AQ244="","","|n"&amp;DW$2&amp;"+"&amp;AQ244&amp;DW$1)</f>
        <v/>
      </c>
      <c r="DX244" s="71" t="str">
        <f t="shared" ref="DX244" si="4182">IF(AR244="","","|n"&amp;DX$2&amp;"+"&amp;AR244&amp;DX$1)</f>
        <v/>
      </c>
      <c r="DY244" s="71" t="str">
        <f t="shared" ref="DY244" si="4183">IF(AS244="","","|n"&amp;DY$2&amp;"+"&amp;AS244&amp;DY$1)</f>
        <v/>
      </c>
      <c r="DZ244" s="71" t="str">
        <f t="shared" ref="DZ244" si="4184">IF(AT244="","","|n"&amp;DZ$2&amp;"+"&amp;AT244&amp;DZ$1)</f>
        <v/>
      </c>
      <c r="EA244" s="71" t="str">
        <f t="shared" ref="EA244" si="4185">IF(AU244="","","|n"&amp;EA$2&amp;"+"&amp;AU244&amp;EA$1)</f>
        <v/>
      </c>
      <c r="EB244" s="71" t="str">
        <f t="shared" ref="EB244" si="4186">IF(AV244="","","|n"&amp;EB$2&amp;"+"&amp;AV244&amp;EB$1)</f>
        <v/>
      </c>
      <c r="EC244" s="71" t="str">
        <f t="shared" ref="EC244" si="4187">IF(AW244="","","|n"&amp;EC$2&amp;"+"&amp;AW244&amp;EC$1)</f>
        <v/>
      </c>
      <c r="ED244" s="71" t="str">
        <f t="shared" ref="ED244" si="4188">IF(AX244="","","|n"&amp;ED$2&amp;"+"&amp;AX244&amp;ED$1)</f>
        <v/>
      </c>
      <c r="EE244" s="71" t="str">
        <f t="shared" ref="EE244" si="4189">IF(AY244="","","|n"&amp;EE$2&amp;"+"&amp;AY244&amp;EE$1)</f>
        <v/>
      </c>
      <c r="EF244" s="71" t="str">
        <f t="shared" ref="EF244" si="4190">IF(AZ244="","","|n"&amp;EF$2&amp;"+"&amp;AZ244&amp;EF$1)</f>
        <v/>
      </c>
      <c r="EG244" s="71" t="str">
        <f t="shared" ref="EG244" si="4191">IF(BA244="","","|n"&amp;EG$2&amp;"+"&amp;BA244&amp;EG$1)</f>
        <v/>
      </c>
      <c r="EH244" s="71" t="str">
        <f t="shared" ref="EH244" si="4192">IF(BB244="","","|n"&amp;EH$2&amp;"+"&amp;BB244&amp;EH$1)</f>
        <v/>
      </c>
      <c r="EI244" s="71" t="str">
        <f t="shared" ref="EI244" si="4193">IF(BC244="","","|n"&amp;EI$2&amp;"+"&amp;BC244&amp;EI$1)</f>
        <v/>
      </c>
      <c r="EJ244" s="71" t="str">
        <f t="shared" ref="EJ244" si="4194">IF(BD244="","","|n"&amp;EJ$2&amp;"+"&amp;BD244&amp;EJ$1)</f>
        <v/>
      </c>
      <c r="EK244" s="71" t="str">
        <f t="shared" ref="EK244" si="4195">IF(BE244="","","|n"&amp;EK$2&amp;"+"&amp;BE244&amp;EK$1)</f>
        <v/>
      </c>
      <c r="EL244" s="71" t="str">
        <f t="shared" ref="EL244" si="4196">IF(BF244="","","|n"&amp;EL$2&amp;"+"&amp;BF244&amp;EL$1)</f>
        <v/>
      </c>
      <c r="EM244" s="71" t="str">
        <f t="shared" ref="EM244" si="4197">IF(BG244="","","|n"&amp;EM$2&amp;"+"&amp;BG244&amp;EM$1)</f>
        <v/>
      </c>
      <c r="EN244" s="71" t="str">
        <f t="shared" ref="EN244" si="4198">IF(BH244="","","|n"&amp;EN$2&amp;"+"&amp;BH244&amp;EN$1)</f>
        <v/>
      </c>
      <c r="EO244" s="71" t="str">
        <f t="shared" ref="EO244" si="4199">IF(BI244="","","|n"&amp;EO$2&amp;"+"&amp;BI244&amp;EO$1)</f>
        <v/>
      </c>
      <c r="EP244" s="71" t="str">
        <f t="shared" ref="EP244" si="4200">IF(BJ244="","","|n"&amp;EP$2&amp;"+"&amp;BJ244&amp;EP$1)</f>
        <v/>
      </c>
      <c r="EQ244" s="71" t="str">
        <f t="shared" ref="EQ244" si="4201">IF(BK244="","","|n"&amp;EQ$2&amp;"+"&amp;BK244&amp;EQ$1)</f>
        <v/>
      </c>
      <c r="ER244" s="71" t="str">
        <f t="shared" ref="ER244" si="4202">IF(BL244="","","|n"&amp;ER$2&amp;"+"&amp;BL244&amp;ER$1)</f>
        <v/>
      </c>
      <c r="ES244" s="71" t="str">
        <f t="shared" ref="ES244" si="4203">IF(BM244="","","|n"&amp;ES$2&amp;"+"&amp;BM244&amp;ES$1)</f>
        <v/>
      </c>
      <c r="ET244" s="71" t="str">
        <f t="shared" ref="ET244" si="4204">IF(BN244="","","|n"&amp;ET$2&amp;"+"&amp;BN244&amp;ET$1)</f>
        <v/>
      </c>
      <c r="EU244" s="71" t="str">
        <f t="shared" ref="EU244" si="4205">IF(BO244="","","|n"&amp;EU$2&amp;"+"&amp;BO244&amp;EU$1)</f>
        <v/>
      </c>
      <c r="EV244" s="71" t="str">
        <f t="shared" ref="EV244" si="4206">IF(BP244="","","|n"&amp;EV$2&amp;"+"&amp;BP244&amp;EV$1)</f>
        <v/>
      </c>
      <c r="EW244" s="71" t="str">
        <f t="shared" ref="EW244" si="4207">IF(BQ244="","","|n"&amp;EW$2&amp;"+"&amp;BQ244&amp;EW$1)</f>
        <v/>
      </c>
      <c r="EX244" s="71" t="str">
        <f t="shared" ref="EX244" si="4208">IF(BR244="","","|n"&amp;EX$2&amp;"+"&amp;BR244&amp;EX$1)</f>
        <v/>
      </c>
      <c r="EY244" s="71" t="str">
        <f t="shared" ref="EY244" si="4209">IF(BS244="","","|n"&amp;EY$2&amp;"+"&amp;BS244&amp;EY$1)</f>
        <v/>
      </c>
      <c r="EZ244" s="71" t="str">
        <f t="shared" ref="EZ244" si="4210">IF(BT244="","","|n"&amp;EZ$2&amp;"+"&amp;BT244&amp;EZ$1)</f>
        <v/>
      </c>
      <c r="FA244" s="71" t="str">
        <f t="shared" ref="FA244" si="4211">IF(BU244="","","|n"&amp;FA$2&amp;"+"&amp;BU244&amp;FA$1)</f>
        <v/>
      </c>
      <c r="FB244" s="71" t="str">
        <f t="shared" ref="FB244" si="4212">IF(BV244="","","|n"&amp;FB$2&amp;"+"&amp;BV244&amp;FB$1)</f>
        <v/>
      </c>
      <c r="FC244" s="71" t="str">
        <f t="shared" ref="FC244" si="4213">IF(BW244="","","|n"&amp;FC$2&amp;"+"&amp;BW244&amp;FC$1)</f>
        <v/>
      </c>
      <c r="FD244" s="71" t="str">
        <f t="shared" ref="FD244" si="4214">IF(BX244="","","|n"&amp;FD$2&amp;"+"&amp;BX244&amp;FD$1)</f>
        <v/>
      </c>
      <c r="FE244" s="71" t="str">
        <f t="shared" ref="FE244" si="4215">IF(BY244="","","|n"&amp;FE$2&amp;"+"&amp;BY244&amp;FE$1)</f>
        <v/>
      </c>
      <c r="FF244" s="71" t="str">
        <f t="shared" ref="FF244" si="4216">IF(BZ244="","","|n"&amp;FF$2&amp;"+"&amp;BZ244&amp;FF$1)</f>
        <v/>
      </c>
      <c r="FG244" s="71" t="str">
        <f t="shared" ref="FG244" si="4217">IF(CA244="","","|n"&amp;FG$2&amp;"+"&amp;CA244&amp;FG$1)</f>
        <v/>
      </c>
      <c r="FH244" s="71" t="str">
        <f t="shared" ref="FH244" si="4218">IF(CB244="","","|n"&amp;FH$2&amp;"+"&amp;CB244&amp;FH$1)</f>
        <v/>
      </c>
      <c r="FI244" s="71" t="str">
        <f t="shared" ref="FI244" si="4219">IF(CC244="","","|n"&amp;FI$2&amp;"+"&amp;CC244&amp;FI$1)</f>
        <v/>
      </c>
      <c r="FJ244" s="71" t="str">
        <f t="shared" ref="FJ244" si="4220">IF(CD244="","","|n"&amp;FJ$2&amp;"+"&amp;CD244&amp;FJ$1)</f>
        <v/>
      </c>
      <c r="FK244" s="71" t="str">
        <f t="shared" ref="FK244" si="4221">IF(CE244="","","|n"&amp;FK$2&amp;"+"&amp;CE244&amp;FK$1)</f>
        <v/>
      </c>
      <c r="FL244" s="71" t="str">
        <f t="shared" ref="FL244" si="4222">IF(CF244="","","|n"&amp;FL$2&amp;"+"&amp;CF244&amp;FL$1)</f>
        <v/>
      </c>
      <c r="FM244" s="71" t="str">
        <f t="shared" ref="FM244" si="4223">IF(CG244="","","|n"&amp;FM$2&amp;"+"&amp;CG244&amp;FM$1)</f>
        <v/>
      </c>
      <c r="FN244" s="71" t="str">
        <f t="shared" ref="FN244" si="4224">IF(CH244="","","|n"&amp;FN$2&amp;"+"&amp;CH244&amp;FN$1)</f>
        <v/>
      </c>
      <c r="FO244" s="71" t="str">
        <f t="shared" ref="FO244" si="4225">IF(CI244="","","|n"&amp;FO$2&amp;"+"&amp;CI244&amp;FO$1)</f>
        <v/>
      </c>
      <c r="FP244" s="71" t="str">
        <f t="shared" ref="FP244" si="4226">IF(CJ244="","","|n"&amp;FP$2&amp;"+"&amp;CJ244&amp;FP$1)</f>
        <v/>
      </c>
      <c r="FQ244" s="71" t="str">
        <f t="shared" ref="FQ244" si="4227">IF(CK244="","","|n"&amp;FQ$2&amp;"+"&amp;CK244&amp;FQ$1)</f>
        <v/>
      </c>
      <c r="FR244" s="71" t="str">
        <f t="shared" ref="FR244" si="4228">IF(CL244="","","|n"&amp;FR$2&amp;"+"&amp;CL244&amp;FR$1)</f>
        <v/>
      </c>
      <c r="FS244" s="71" t="str">
        <f t="shared" ref="FS244" si="4229">IF(CM244="","","|n"&amp;FS$2&amp;"+"&amp;CM244&amp;FS$1)</f>
        <v/>
      </c>
    </row>
    <row r="245" spans="1:175" ht="16.5">
      <c r="A245" s="79"/>
      <c r="B245" s="101" t="s">
        <v>1413</v>
      </c>
      <c r="C245" s="188" t="s">
        <v>1414</v>
      </c>
      <c r="T245" s="188" t="s">
        <v>1415</v>
      </c>
      <c r="U245" s="85" t="s">
        <v>1416</v>
      </c>
      <c r="CN245" s="70" t="str">
        <f t="shared" ref="CN245" si="4230">"InitUnitState('"&amp;B245&amp;"',"&amp;V245&amp;","&amp;W245&amp;","&amp;X245&amp;","&amp;Y245&amp;","&amp;Z245&amp;","&amp;AA245&amp;","&amp;AB245&amp;","&amp;AC245&amp;","&amp;AD245&amp;","&amp;AE245&amp;")"</f>
        <v>InitUnitState('IZ87',,,,,,,,,,)</v>
      </c>
      <c r="CO245" s="70" t="str">
        <f t="shared" ref="CO245" si="4231">"InitUnitNormal('"&amp;B245&amp;"',"&amp;AF245&amp;","&amp;AG245&amp;","&amp;AH245&amp;","&amp;AI245&amp;","&amp;AJ245&amp;","&amp;AK245&amp;","&amp;AL245&amp;","&amp;AM245&amp;","&amp;AN245&amp;","&amp;AO245&amp;")"</f>
        <v>InitUnitNormal('IZ87',,,,,,,,,,)</v>
      </c>
      <c r="CP245" s="70" t="str">
        <f t="shared" ref="CP245" si="4232">"InitUnitMagic('"&amp;B245&amp;"',"&amp;AP245&amp;","&amp;AQ245&amp;","&amp;AR245&amp;","&amp;AS245&amp;","&amp;AT245&amp;","&amp;AU245&amp;","&amp;AV245&amp;","&amp;AW245&amp;","&amp;BI245&amp;","&amp;BJ245&amp;")"</f>
        <v>InitUnitMagic('IZ87',,,,,,,,,,)</v>
      </c>
      <c r="CQ245" s="70" t="str">
        <f t="shared" ref="CQ245" si="4233">"InitUnitAdd('"&amp;B245&amp;"',"&amp;BK245&amp;","&amp;BL245&amp;","&amp;BM245&amp;","&amp;BN245&amp;","&amp;BO245&amp;","&amp;BP245&amp;","&amp;BQ245&amp;","&amp;BR245&amp;","&amp;BS245&amp;","&amp;BT245&amp;")"</f>
        <v>InitUnitAdd('IZ87',,,,,,,,,,)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InitEquipData('IZ87',,"",,,,,'','','','','','',"ReplaceableTextures\\CommandButtons\\BTNHornOfFog.blp")</v>
      </c>
      <c r="CU245" s="95" t="str">
        <f t="shared" ref="CU245" si="4234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5">T245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5" s="60"/>
      <c r="CX245" s="60"/>
      <c r="CY245" s="60"/>
      <c r="CZ245" s="60"/>
      <c r="DA245" s="60"/>
      <c r="DB245" s="71" t="str">
        <f t="shared" ref="DB245" si="4236">IF(V245="","","|n"&amp;DB$2&amp;"+"&amp;V245&amp;DB$1)</f>
        <v/>
      </c>
      <c r="DC245" s="71" t="str">
        <f t="shared" ref="DC245" si="4237">IF(W245="","","|n"&amp;DC$2&amp;"+"&amp;W245&amp;DC$1)</f>
        <v/>
      </c>
      <c r="DD245" s="71" t="str">
        <f t="shared" ref="DD245" si="4238">IF(X245="","","|n"&amp;DD$2&amp;"+"&amp;X245&amp;DD$1)</f>
        <v/>
      </c>
      <c r="DE245" s="71" t="str">
        <f t="shared" ref="DE245" si="4239">IF(Y245="","","|n"&amp;DE$2&amp;"+"&amp;Y245&amp;DE$1)</f>
        <v/>
      </c>
      <c r="DF245" s="71" t="str">
        <f t="shared" ref="DF245" si="4240">IF(Z245="","","|n"&amp;DF$2&amp;"+"&amp;Z245&amp;DF$1)</f>
        <v/>
      </c>
      <c r="DG245" s="71" t="str">
        <f t="shared" ref="DG245" si="4241">IF(AA245="","","|n"&amp;DG$2&amp;"+"&amp;AA245&amp;DG$1)</f>
        <v/>
      </c>
      <c r="DH245" s="71" t="str">
        <f t="shared" ref="DH245" si="4242">IF(AB245="","","|n"&amp;DH$2&amp;"+"&amp;AB245&amp;DH$1)</f>
        <v/>
      </c>
      <c r="DI245" s="71" t="str">
        <f t="shared" ref="DI245" si="4243">IF(AC245="","","|n"&amp;DI$2&amp;"+"&amp;AC245&amp;DI$1)</f>
        <v/>
      </c>
      <c r="DJ245" s="71" t="str">
        <f t="shared" ref="DJ245" si="4244">IF(AD245="","","|n"&amp;DJ$2&amp;"+"&amp;AD245&amp;DJ$1)</f>
        <v/>
      </c>
      <c r="DK245" s="71" t="str">
        <f t="shared" ref="DK245" si="4245">IF(AE245="","","|n"&amp;DK$2&amp;"+"&amp;AE245&amp;DK$1)</f>
        <v/>
      </c>
      <c r="DL245" s="71" t="str">
        <f t="shared" ref="DL245" si="4246">IF(AF245="","","|n"&amp;DL$2&amp;"+"&amp;AF245&amp;DL$1)</f>
        <v/>
      </c>
      <c r="DM245" s="71" t="str">
        <f t="shared" ref="DM245" si="4247">IF(AG245="","","|n"&amp;DM$2&amp;"+"&amp;AG245&amp;DM$1)</f>
        <v/>
      </c>
      <c r="DN245" s="71" t="str">
        <f t="shared" ref="DN245" si="4248">IF(AH245="","","|n"&amp;DN$2&amp;"+"&amp;AH245&amp;DN$1)</f>
        <v/>
      </c>
      <c r="DO245" s="71" t="str">
        <f t="shared" ref="DO245" si="4249">IF(AI245="","","|n"&amp;DO$2&amp;"+"&amp;AI245&amp;DO$1)</f>
        <v/>
      </c>
      <c r="DP245" s="71" t="str">
        <f t="shared" ref="DP245" si="4250">IF(AJ245="","","|n"&amp;DP$2&amp;"+"&amp;AJ245&amp;DP$1)</f>
        <v/>
      </c>
      <c r="DQ245" s="71" t="str">
        <f t="shared" ref="DQ245" si="4251">IF(AK245="","","|n"&amp;DQ$2&amp;"+"&amp;AK245&amp;DQ$1)</f>
        <v/>
      </c>
      <c r="DR245" s="71" t="str">
        <f t="shared" ref="DR245" si="4252">IF(AL245="","","|n"&amp;DR$2&amp;"+"&amp;AL245&amp;DR$1)</f>
        <v/>
      </c>
      <c r="DS245" s="71" t="str">
        <f t="shared" ref="DS245" si="4253">IF(AM245="","","|n"&amp;DS$2&amp;"+"&amp;AM245&amp;DS$1)</f>
        <v/>
      </c>
      <c r="DT245" s="71" t="str">
        <f t="shared" ref="DT245" si="4254">IF(AN245="","","|n"&amp;DT$2&amp;"+"&amp;AN245&amp;DT$1)</f>
        <v/>
      </c>
      <c r="DU245" s="71" t="str">
        <f t="shared" ref="DU245" si="4255">IF(AO245="","","|n"&amp;DU$2&amp;"+"&amp;AO245&amp;DU$1)</f>
        <v/>
      </c>
      <c r="DV245" s="71" t="str">
        <f t="shared" ref="DV245" si="4256">IF(AP245="","","|n"&amp;DV$2&amp;"+"&amp;AP245&amp;DV$1)</f>
        <v/>
      </c>
      <c r="DW245" s="71" t="str">
        <f t="shared" ref="DW245" si="4257">IF(AQ245="","","|n"&amp;DW$2&amp;"+"&amp;AQ245&amp;DW$1)</f>
        <v/>
      </c>
      <c r="DX245" s="71" t="str">
        <f t="shared" ref="DX245" si="4258">IF(AR245="","","|n"&amp;DX$2&amp;"+"&amp;AR245&amp;DX$1)</f>
        <v/>
      </c>
      <c r="DY245" s="71" t="str">
        <f t="shared" ref="DY245" si="4259">IF(AS245="","","|n"&amp;DY$2&amp;"+"&amp;AS245&amp;DY$1)</f>
        <v/>
      </c>
      <c r="DZ245" s="71" t="str">
        <f t="shared" ref="DZ245" si="4260">IF(AT245="","","|n"&amp;DZ$2&amp;"+"&amp;AT245&amp;DZ$1)</f>
        <v/>
      </c>
      <c r="EA245" s="71" t="str">
        <f t="shared" ref="EA245" si="4261">IF(AU245="","","|n"&amp;EA$2&amp;"+"&amp;AU245&amp;EA$1)</f>
        <v/>
      </c>
      <c r="EB245" s="71" t="str">
        <f t="shared" ref="EB245" si="4262">IF(AV245="","","|n"&amp;EB$2&amp;"+"&amp;AV245&amp;EB$1)</f>
        <v/>
      </c>
      <c r="EC245" s="71" t="str">
        <f t="shared" ref="EC245" si="4263">IF(AW245="","","|n"&amp;EC$2&amp;"+"&amp;AW245&amp;EC$1)</f>
        <v/>
      </c>
      <c r="ED245" s="71" t="str">
        <f t="shared" ref="ED245" si="4264">IF(AX245="","","|n"&amp;ED$2&amp;"+"&amp;AX245&amp;ED$1)</f>
        <v/>
      </c>
      <c r="EE245" s="71" t="str">
        <f t="shared" ref="EE245" si="4265">IF(AY245="","","|n"&amp;EE$2&amp;"+"&amp;AY245&amp;EE$1)</f>
        <v/>
      </c>
      <c r="EF245" s="71" t="str">
        <f t="shared" ref="EF245" si="4266">IF(AZ245="","","|n"&amp;EF$2&amp;"+"&amp;AZ245&amp;EF$1)</f>
        <v/>
      </c>
      <c r="EG245" s="71" t="str">
        <f t="shared" ref="EG245" si="4267">IF(BA245="","","|n"&amp;EG$2&amp;"+"&amp;BA245&amp;EG$1)</f>
        <v/>
      </c>
      <c r="EH245" s="71" t="str">
        <f t="shared" ref="EH245" si="4268">IF(BB245="","","|n"&amp;EH$2&amp;"+"&amp;BB245&amp;EH$1)</f>
        <v/>
      </c>
      <c r="EI245" s="71" t="str">
        <f t="shared" ref="EI245" si="4269">IF(BC245="","","|n"&amp;EI$2&amp;"+"&amp;BC245&amp;EI$1)</f>
        <v/>
      </c>
      <c r="EJ245" s="71" t="str">
        <f t="shared" ref="EJ245" si="4270">IF(BD245="","","|n"&amp;EJ$2&amp;"+"&amp;BD245&amp;EJ$1)</f>
        <v/>
      </c>
      <c r="EK245" s="71" t="str">
        <f t="shared" ref="EK245" si="4271">IF(BE245="","","|n"&amp;EK$2&amp;"+"&amp;BE245&amp;EK$1)</f>
        <v/>
      </c>
      <c r="EL245" s="71" t="str">
        <f t="shared" ref="EL245" si="4272">IF(BF245="","","|n"&amp;EL$2&amp;"+"&amp;BF245&amp;EL$1)</f>
        <v/>
      </c>
      <c r="EM245" s="71" t="str">
        <f t="shared" ref="EM245" si="4273">IF(BG245="","","|n"&amp;EM$2&amp;"+"&amp;BG245&amp;EM$1)</f>
        <v/>
      </c>
      <c r="EN245" s="71" t="str">
        <f t="shared" ref="EN245" si="4274">IF(BH245="","","|n"&amp;EN$2&amp;"+"&amp;BH245&amp;EN$1)</f>
        <v/>
      </c>
      <c r="EO245" s="71" t="str">
        <f t="shared" ref="EO245" si="4275">IF(BI245="","","|n"&amp;EO$2&amp;"+"&amp;BI245&amp;EO$1)</f>
        <v/>
      </c>
      <c r="EP245" s="71" t="str">
        <f t="shared" ref="EP245" si="4276">IF(BJ245="","","|n"&amp;EP$2&amp;"+"&amp;BJ245&amp;EP$1)</f>
        <v/>
      </c>
      <c r="EQ245" s="71" t="str">
        <f t="shared" ref="EQ245" si="4277">IF(BK245="","","|n"&amp;EQ$2&amp;"+"&amp;BK245&amp;EQ$1)</f>
        <v/>
      </c>
      <c r="ER245" s="71" t="str">
        <f t="shared" ref="ER245" si="4278">IF(BL245="","","|n"&amp;ER$2&amp;"+"&amp;BL245&amp;ER$1)</f>
        <v/>
      </c>
      <c r="ES245" s="71" t="str">
        <f t="shared" ref="ES245" si="4279">IF(BM245="","","|n"&amp;ES$2&amp;"+"&amp;BM245&amp;ES$1)</f>
        <v/>
      </c>
      <c r="ET245" s="71" t="str">
        <f t="shared" ref="ET245" si="4280">IF(BN245="","","|n"&amp;ET$2&amp;"+"&amp;BN245&amp;ET$1)</f>
        <v/>
      </c>
      <c r="EU245" s="71" t="str">
        <f t="shared" ref="EU245" si="4281">IF(BO245="","","|n"&amp;EU$2&amp;"+"&amp;BO245&amp;EU$1)</f>
        <v/>
      </c>
      <c r="EV245" s="71" t="str">
        <f t="shared" ref="EV245" si="4282">IF(BP245="","","|n"&amp;EV$2&amp;"+"&amp;BP245&amp;EV$1)</f>
        <v/>
      </c>
      <c r="EW245" s="71" t="str">
        <f t="shared" ref="EW245" si="4283">IF(BQ245="","","|n"&amp;EW$2&amp;"+"&amp;BQ245&amp;EW$1)</f>
        <v/>
      </c>
      <c r="EX245" s="71" t="str">
        <f t="shared" ref="EX245" si="4284">IF(BR245="","","|n"&amp;EX$2&amp;"+"&amp;BR245&amp;EX$1)</f>
        <v/>
      </c>
      <c r="EY245" s="71" t="str">
        <f t="shared" ref="EY245" si="4285">IF(BS245="","","|n"&amp;EY$2&amp;"+"&amp;BS245&amp;EY$1)</f>
        <v/>
      </c>
      <c r="EZ245" s="71" t="str">
        <f t="shared" ref="EZ245" si="4286">IF(BT245="","","|n"&amp;EZ$2&amp;"+"&amp;BT245&amp;EZ$1)</f>
        <v/>
      </c>
      <c r="FA245" s="71" t="str">
        <f t="shared" ref="FA245" si="4287">IF(BU245="","","|n"&amp;FA$2&amp;"+"&amp;BU245&amp;FA$1)</f>
        <v/>
      </c>
      <c r="FB245" s="71" t="str">
        <f t="shared" ref="FB245" si="4288">IF(BV245="","","|n"&amp;FB$2&amp;"+"&amp;BV245&amp;FB$1)</f>
        <v/>
      </c>
      <c r="FC245" s="71" t="str">
        <f t="shared" ref="FC245" si="4289">IF(BW245="","","|n"&amp;FC$2&amp;"+"&amp;BW245&amp;FC$1)</f>
        <v/>
      </c>
      <c r="FD245" s="71" t="str">
        <f t="shared" ref="FD245" si="4290">IF(BX245="","","|n"&amp;FD$2&amp;"+"&amp;BX245&amp;FD$1)</f>
        <v/>
      </c>
      <c r="FE245" s="71" t="str">
        <f t="shared" ref="FE245" si="4291">IF(BY245="","","|n"&amp;FE$2&amp;"+"&amp;BY245&amp;FE$1)</f>
        <v/>
      </c>
      <c r="FF245" s="71" t="str">
        <f t="shared" ref="FF245" si="4292">IF(BZ245="","","|n"&amp;FF$2&amp;"+"&amp;BZ245&amp;FF$1)</f>
        <v/>
      </c>
      <c r="FG245" s="71" t="str">
        <f t="shared" ref="FG245" si="4293">IF(CA245="","","|n"&amp;FG$2&amp;"+"&amp;CA245&amp;FG$1)</f>
        <v/>
      </c>
      <c r="FH245" s="71" t="str">
        <f t="shared" ref="FH245" si="4294">IF(CB245="","","|n"&amp;FH$2&amp;"+"&amp;CB245&amp;FH$1)</f>
        <v/>
      </c>
      <c r="FI245" s="71" t="str">
        <f t="shared" ref="FI245" si="4295">IF(CC245="","","|n"&amp;FI$2&amp;"+"&amp;CC245&amp;FI$1)</f>
        <v/>
      </c>
      <c r="FJ245" s="71" t="str">
        <f t="shared" ref="FJ245" si="4296">IF(CD245="","","|n"&amp;FJ$2&amp;"+"&amp;CD245&amp;FJ$1)</f>
        <v/>
      </c>
      <c r="FK245" s="71" t="str">
        <f t="shared" ref="FK245" si="4297">IF(CE245="","","|n"&amp;FK$2&amp;"+"&amp;CE245&amp;FK$1)</f>
        <v/>
      </c>
      <c r="FL245" s="71" t="str">
        <f t="shared" ref="FL245" si="4298">IF(CF245="","","|n"&amp;FL$2&amp;"+"&amp;CF245&amp;FL$1)</f>
        <v/>
      </c>
      <c r="FM245" s="71" t="str">
        <f t="shared" ref="FM245" si="4299">IF(CG245="","","|n"&amp;FM$2&amp;"+"&amp;CG245&amp;FM$1)</f>
        <v/>
      </c>
      <c r="FN245" s="71" t="str">
        <f t="shared" ref="FN245" si="4300">IF(CH245="","","|n"&amp;FN$2&amp;"+"&amp;CH245&amp;FN$1)</f>
        <v/>
      </c>
      <c r="FO245" s="71" t="str">
        <f t="shared" ref="FO245" si="4301">IF(CI245="","","|n"&amp;FO$2&amp;"+"&amp;CI245&amp;FO$1)</f>
        <v/>
      </c>
      <c r="FP245" s="71" t="str">
        <f t="shared" ref="FP245" si="4302">IF(CJ245="","","|n"&amp;FP$2&amp;"+"&amp;CJ245&amp;FP$1)</f>
        <v/>
      </c>
      <c r="FQ245" s="71" t="str">
        <f t="shared" ref="FQ245" si="4303">IF(CK245="","","|n"&amp;FQ$2&amp;"+"&amp;CK245&amp;FQ$1)</f>
        <v/>
      </c>
      <c r="FR245" s="71" t="str">
        <f t="shared" ref="FR245" si="4304">IF(CL245="","","|n"&amp;FR$2&amp;"+"&amp;CL245&amp;FR$1)</f>
        <v/>
      </c>
      <c r="FS245" s="71" t="str">
        <f t="shared" ref="FS245" si="4305">IF(CM245="","","|n"&amp;FS$2&amp;"+"&amp;CM245&amp;FS$1)</f>
        <v/>
      </c>
    </row>
    <row r="246" spans="1:175" ht="16.5">
      <c r="A246" s="79"/>
      <c r="B246" s="101" t="s">
        <v>758</v>
      </c>
      <c r="C246" s="121" t="s">
        <v>759</v>
      </c>
      <c r="T246" s="121" t="s">
        <v>760</v>
      </c>
      <c r="U246" s="85" t="s">
        <v>761</v>
      </c>
      <c r="CN246" s="70" t="str">
        <f t="shared" si="4070"/>
        <v>InitUnitState('IZ88',,,,,,,,,,)</v>
      </c>
      <c r="CO246" s="70" t="str">
        <f t="shared" si="4071"/>
        <v>InitUnitNormal('IZ88',,,,,,,,,,)</v>
      </c>
      <c r="CP246" s="70" t="str">
        <f t="shared" si="4072"/>
        <v>InitUnitMagic('IZ88',,,,,,,,,,)</v>
      </c>
      <c r="CQ246" s="70" t="str">
        <f t="shared" si="4073"/>
        <v>InitUnitAdd('IZ88',,,,,,,,,,)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InitEquipData('IZ88',,"",,,,,'','','','','','',"ReplaceableTextures\\CommandButtons\\BTNIZ01.blp")</v>
      </c>
      <c r="CU246" s="95" t="str">
        <f t="shared" si="4074"/>
        <v>|n</v>
      </c>
      <c r="CV246" s="61" t="str">
        <f t="shared" si="4075"/>
        <v>活动期间通关积分提高50%|n|n|cff00ff00活动时间：周六日14:00-21:00|n|n|r|cff808080积分什么的，肝就是了！|r</v>
      </c>
      <c r="CW246" s="60"/>
      <c r="CX246" s="60"/>
      <c r="CY246" s="60"/>
      <c r="CZ246" s="60"/>
      <c r="DA246" s="60"/>
      <c r="DB246" s="71" t="str">
        <f t="shared" si="4152"/>
        <v/>
      </c>
      <c r="DC246" s="71" t="str">
        <f t="shared" si="4152"/>
        <v/>
      </c>
      <c r="DD246" s="71" t="str">
        <f t="shared" si="4152"/>
        <v/>
      </c>
      <c r="DE246" s="71" t="str">
        <f t="shared" si="4152"/>
        <v/>
      </c>
      <c r="DF246" s="71" t="str">
        <f t="shared" si="4152"/>
        <v/>
      </c>
      <c r="DG246" s="71" t="str">
        <f t="shared" si="4152"/>
        <v/>
      </c>
      <c r="DH246" s="71" t="str">
        <f t="shared" si="4152"/>
        <v/>
      </c>
      <c r="DI246" s="71" t="str">
        <f t="shared" si="4152"/>
        <v/>
      </c>
      <c r="DJ246" s="71" t="str">
        <f t="shared" si="4152"/>
        <v/>
      </c>
      <c r="DK246" s="71" t="str">
        <f t="shared" si="4152"/>
        <v/>
      </c>
      <c r="DL246" s="71" t="str">
        <f t="shared" si="4152"/>
        <v/>
      </c>
      <c r="DM246" s="71" t="str">
        <f t="shared" si="4152"/>
        <v/>
      </c>
      <c r="DN246" s="71" t="str">
        <f t="shared" si="4152"/>
        <v/>
      </c>
      <c r="DO246" s="71" t="str">
        <f t="shared" si="4152"/>
        <v/>
      </c>
      <c r="DP246" s="71" t="str">
        <f t="shared" si="4152"/>
        <v/>
      </c>
      <c r="DQ246" s="71" t="str">
        <f t="shared" si="4152"/>
        <v/>
      </c>
      <c r="DR246" s="71" t="str">
        <f t="shared" si="4152"/>
        <v/>
      </c>
      <c r="DS246" s="71" t="str">
        <f t="shared" si="4152"/>
        <v/>
      </c>
      <c r="DT246" s="71" t="str">
        <f t="shared" si="4152"/>
        <v/>
      </c>
      <c r="DU246" s="71" t="str">
        <f t="shared" si="4152"/>
        <v/>
      </c>
      <c r="DV246" s="71" t="str">
        <f t="shared" si="4152"/>
        <v/>
      </c>
      <c r="DW246" s="71" t="str">
        <f t="shared" si="4152"/>
        <v/>
      </c>
      <c r="DX246" s="71" t="str">
        <f t="shared" si="4152"/>
        <v/>
      </c>
      <c r="DY246" s="71" t="str">
        <f t="shared" si="4152"/>
        <v/>
      </c>
      <c r="DZ246" s="71" t="str">
        <f t="shared" si="4152"/>
        <v/>
      </c>
      <c r="EA246" s="71" t="str">
        <f t="shared" si="4152"/>
        <v/>
      </c>
      <c r="EB246" s="71" t="str">
        <f t="shared" si="4152"/>
        <v/>
      </c>
      <c r="EC246" s="71" t="str">
        <f t="shared" si="4152"/>
        <v/>
      </c>
      <c r="ED246" s="71" t="str">
        <f t="shared" si="4152"/>
        <v/>
      </c>
      <c r="EE246" s="71" t="str">
        <f t="shared" si="4152"/>
        <v/>
      </c>
      <c r="EF246" s="71" t="str">
        <f t="shared" si="4152"/>
        <v/>
      </c>
      <c r="EG246" s="71" t="str">
        <f t="shared" si="4152"/>
        <v/>
      </c>
      <c r="EH246" s="71" t="str">
        <f t="shared" si="4152"/>
        <v/>
      </c>
      <c r="EI246" s="71" t="str">
        <f t="shared" si="4152"/>
        <v/>
      </c>
      <c r="EJ246" s="71" t="str">
        <f t="shared" si="4152"/>
        <v/>
      </c>
      <c r="EK246" s="71" t="str">
        <f t="shared" si="4152"/>
        <v/>
      </c>
      <c r="EL246" s="71" t="str">
        <f t="shared" si="4152"/>
        <v/>
      </c>
      <c r="EM246" s="71" t="str">
        <f t="shared" si="4152"/>
        <v/>
      </c>
      <c r="EN246" s="71" t="str">
        <f t="shared" si="4152"/>
        <v/>
      </c>
      <c r="EO246" s="71" t="str">
        <f t="shared" si="4152"/>
        <v/>
      </c>
      <c r="EP246" s="71" t="str">
        <f t="shared" si="4152"/>
        <v/>
      </c>
      <c r="EQ246" s="71" t="str">
        <f t="shared" si="4152"/>
        <v/>
      </c>
      <c r="ER246" s="71" t="str">
        <f t="shared" si="4152"/>
        <v/>
      </c>
      <c r="ES246" s="71" t="str">
        <f t="shared" si="4152"/>
        <v/>
      </c>
      <c r="ET246" s="71" t="str">
        <f t="shared" si="4152"/>
        <v/>
      </c>
      <c r="EU246" s="71" t="str">
        <f t="shared" si="4152"/>
        <v/>
      </c>
      <c r="EV246" s="71" t="str">
        <f t="shared" si="4152"/>
        <v/>
      </c>
      <c r="EW246" s="71" t="str">
        <f t="shared" si="4152"/>
        <v/>
      </c>
      <c r="EX246" s="71" t="str">
        <f t="shared" si="4152"/>
        <v/>
      </c>
      <c r="EY246" s="71" t="str">
        <f t="shared" si="4152"/>
        <v/>
      </c>
      <c r="EZ246" s="71" t="str">
        <f t="shared" si="4152"/>
        <v/>
      </c>
      <c r="FA246" s="71" t="str">
        <f t="shared" si="4152"/>
        <v/>
      </c>
      <c r="FB246" s="71" t="str">
        <f t="shared" si="4152"/>
        <v/>
      </c>
      <c r="FC246" s="71" t="str">
        <f t="shared" si="4152"/>
        <v/>
      </c>
      <c r="FD246" s="71" t="str">
        <f t="shared" si="4152"/>
        <v/>
      </c>
      <c r="FE246" s="71" t="str">
        <f t="shared" si="4152"/>
        <v/>
      </c>
      <c r="FF246" s="71" t="str">
        <f t="shared" si="4152"/>
        <v/>
      </c>
      <c r="FG246" s="71" t="str">
        <f t="shared" si="4152"/>
        <v/>
      </c>
      <c r="FH246" s="71" t="str">
        <f t="shared" si="4152"/>
        <v/>
      </c>
      <c r="FI246" s="71" t="str">
        <f t="shared" si="4152"/>
        <v/>
      </c>
      <c r="FJ246" s="71" t="str">
        <f t="shared" si="4152"/>
        <v/>
      </c>
      <c r="FK246" s="71" t="str">
        <f t="shared" si="4152"/>
        <v/>
      </c>
      <c r="FL246" s="71" t="str">
        <f t="shared" si="4152"/>
        <v/>
      </c>
      <c r="FM246" s="71" t="str">
        <f t="shared" si="4152"/>
        <v/>
      </c>
      <c r="FN246" s="71" t="str">
        <f t="shared" si="4153"/>
        <v/>
      </c>
      <c r="FO246" s="71" t="str">
        <f t="shared" si="4153"/>
        <v/>
      </c>
      <c r="FP246" s="71" t="str">
        <f t="shared" si="4153"/>
        <v/>
      </c>
      <c r="FQ246" s="71" t="str">
        <f t="shared" si="4153"/>
        <v/>
      </c>
      <c r="FR246" s="71" t="str">
        <f t="shared" si="4153"/>
        <v/>
      </c>
      <c r="FS246" s="71" t="str">
        <f t="shared" si="4153"/>
        <v/>
      </c>
    </row>
    <row r="247" spans="1:175" ht="16.5">
      <c r="A247" s="79"/>
      <c r="B247" s="101" t="s">
        <v>762</v>
      </c>
      <c r="C247" s="79" t="s">
        <v>763</v>
      </c>
      <c r="T247" s="9" t="s">
        <v>1351</v>
      </c>
      <c r="U247" s="85" t="str">
        <f t="shared" si="4069"/>
        <v>ReplaceableTextures\\CommandButtons\\BTNIZ01.blp</v>
      </c>
      <c r="CN247" s="70" t="str">
        <f t="shared" si="4070"/>
        <v>InitUnitState('IZ01',,,,,,,,,,)</v>
      </c>
      <c r="CO247" s="70" t="str">
        <f t="shared" si="4071"/>
        <v>InitUnitNormal('IZ01',,,,,,,,,,)</v>
      </c>
      <c r="CP247" s="70" t="str">
        <f t="shared" si="4072"/>
        <v>InitUnitMagic('IZ01',,,,,,,,,,)</v>
      </c>
      <c r="CQ247" s="70" t="str">
        <f t="shared" si="4073"/>
        <v>InitUnitAdd('IZ01',,,,,,,,,,)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InitEquipData('IZ01',,"",,,,,'','','','','','',"ReplaceableTextures\\CommandButtons\\BTNIZ03.blp")</v>
      </c>
      <c r="CU247" s="95" t="str">
        <f t="shared" si="4074"/>
        <v>|n</v>
      </c>
      <c r="CV247" s="61" t="str">
        <f t="shared" si="4075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7" s="60"/>
      <c r="CX247" s="60"/>
      <c r="CY247" s="60"/>
      <c r="CZ247" s="60"/>
      <c r="DA247" s="60"/>
      <c r="DB247" s="71" t="str">
        <f t="shared" ref="DB247:FM247" si="4306">IF(V247="","","|n"&amp;DB$2&amp;"+"&amp;V247&amp;DB$1)</f>
        <v/>
      </c>
      <c r="DC247" s="71" t="str">
        <f t="shared" si="4306"/>
        <v/>
      </c>
      <c r="DD247" s="71" t="str">
        <f t="shared" si="4306"/>
        <v/>
      </c>
      <c r="DE247" s="71" t="str">
        <f t="shared" si="4306"/>
        <v/>
      </c>
      <c r="DF247" s="71" t="str">
        <f t="shared" si="4306"/>
        <v/>
      </c>
      <c r="DG247" s="71" t="str">
        <f t="shared" si="4306"/>
        <v/>
      </c>
      <c r="DH247" s="71" t="str">
        <f t="shared" si="4306"/>
        <v/>
      </c>
      <c r="DI247" s="71" t="str">
        <f t="shared" si="4306"/>
        <v/>
      </c>
      <c r="DJ247" s="71" t="str">
        <f t="shared" si="4306"/>
        <v/>
      </c>
      <c r="DK247" s="71" t="str">
        <f t="shared" si="4306"/>
        <v/>
      </c>
      <c r="DL247" s="71" t="str">
        <f t="shared" si="4306"/>
        <v/>
      </c>
      <c r="DM247" s="71" t="str">
        <f t="shared" si="4306"/>
        <v/>
      </c>
      <c r="DN247" s="71" t="str">
        <f t="shared" si="4306"/>
        <v/>
      </c>
      <c r="DO247" s="71" t="str">
        <f t="shared" si="4306"/>
        <v/>
      </c>
      <c r="DP247" s="71" t="str">
        <f t="shared" si="4306"/>
        <v/>
      </c>
      <c r="DQ247" s="71" t="str">
        <f t="shared" si="4306"/>
        <v/>
      </c>
      <c r="DR247" s="71" t="str">
        <f t="shared" si="4306"/>
        <v/>
      </c>
      <c r="DS247" s="71" t="str">
        <f t="shared" si="4306"/>
        <v/>
      </c>
      <c r="DT247" s="71" t="str">
        <f t="shared" si="4306"/>
        <v/>
      </c>
      <c r="DU247" s="71" t="str">
        <f t="shared" si="4306"/>
        <v/>
      </c>
      <c r="DV247" s="71" t="str">
        <f t="shared" si="4306"/>
        <v/>
      </c>
      <c r="DW247" s="71" t="str">
        <f t="shared" si="4306"/>
        <v/>
      </c>
      <c r="DX247" s="71" t="str">
        <f t="shared" si="4306"/>
        <v/>
      </c>
      <c r="DY247" s="71" t="str">
        <f t="shared" si="4306"/>
        <v/>
      </c>
      <c r="DZ247" s="71" t="str">
        <f t="shared" si="4306"/>
        <v/>
      </c>
      <c r="EA247" s="71" t="str">
        <f t="shared" si="4306"/>
        <v/>
      </c>
      <c r="EB247" s="71" t="str">
        <f t="shared" si="4306"/>
        <v/>
      </c>
      <c r="EC247" s="71" t="str">
        <f t="shared" si="4306"/>
        <v/>
      </c>
      <c r="ED247" s="71" t="str">
        <f t="shared" si="4306"/>
        <v/>
      </c>
      <c r="EE247" s="71" t="str">
        <f t="shared" si="4306"/>
        <v/>
      </c>
      <c r="EF247" s="71" t="str">
        <f t="shared" si="4306"/>
        <v/>
      </c>
      <c r="EG247" s="71" t="str">
        <f t="shared" si="4306"/>
        <v/>
      </c>
      <c r="EH247" s="71" t="str">
        <f t="shared" si="4306"/>
        <v/>
      </c>
      <c r="EI247" s="71" t="str">
        <f t="shared" si="4306"/>
        <v/>
      </c>
      <c r="EJ247" s="71" t="str">
        <f t="shared" si="4306"/>
        <v/>
      </c>
      <c r="EK247" s="71" t="str">
        <f t="shared" si="4306"/>
        <v/>
      </c>
      <c r="EL247" s="71" t="str">
        <f t="shared" si="4306"/>
        <v/>
      </c>
      <c r="EM247" s="71" t="str">
        <f t="shared" si="4306"/>
        <v/>
      </c>
      <c r="EN247" s="71" t="str">
        <f t="shared" si="4306"/>
        <v/>
      </c>
      <c r="EO247" s="71" t="str">
        <f t="shared" si="4306"/>
        <v/>
      </c>
      <c r="EP247" s="71" t="str">
        <f t="shared" si="4306"/>
        <v/>
      </c>
      <c r="EQ247" s="71" t="str">
        <f t="shared" si="4306"/>
        <v/>
      </c>
      <c r="ER247" s="71" t="str">
        <f t="shared" si="4306"/>
        <v/>
      </c>
      <c r="ES247" s="71" t="str">
        <f t="shared" si="4306"/>
        <v/>
      </c>
      <c r="ET247" s="71" t="str">
        <f t="shared" si="4306"/>
        <v/>
      </c>
      <c r="EU247" s="71" t="str">
        <f t="shared" si="4306"/>
        <v/>
      </c>
      <c r="EV247" s="71" t="str">
        <f t="shared" si="4306"/>
        <v/>
      </c>
      <c r="EW247" s="71" t="str">
        <f t="shared" si="4306"/>
        <v/>
      </c>
      <c r="EX247" s="71" t="str">
        <f t="shared" si="4306"/>
        <v/>
      </c>
      <c r="EY247" s="71" t="str">
        <f t="shared" si="4306"/>
        <v/>
      </c>
      <c r="EZ247" s="71" t="str">
        <f t="shared" si="4306"/>
        <v/>
      </c>
      <c r="FA247" s="71" t="str">
        <f t="shared" si="4306"/>
        <v/>
      </c>
      <c r="FB247" s="71" t="str">
        <f t="shared" si="4306"/>
        <v/>
      </c>
      <c r="FC247" s="71" t="str">
        <f t="shared" si="4306"/>
        <v/>
      </c>
      <c r="FD247" s="71" t="str">
        <f t="shared" si="4306"/>
        <v/>
      </c>
      <c r="FE247" s="71" t="str">
        <f t="shared" si="4306"/>
        <v/>
      </c>
      <c r="FF247" s="71" t="str">
        <f t="shared" si="4306"/>
        <v/>
      </c>
      <c r="FG247" s="71" t="str">
        <f t="shared" si="4306"/>
        <v/>
      </c>
      <c r="FH247" s="71" t="str">
        <f t="shared" si="4306"/>
        <v/>
      </c>
      <c r="FI247" s="71" t="str">
        <f t="shared" si="4306"/>
        <v/>
      </c>
      <c r="FJ247" s="71" t="str">
        <f t="shared" si="4306"/>
        <v/>
      </c>
      <c r="FK247" s="71" t="str">
        <f t="shared" si="4306"/>
        <v/>
      </c>
      <c r="FL247" s="71" t="str">
        <f t="shared" si="4306"/>
        <v/>
      </c>
      <c r="FM247" s="71" t="str">
        <f t="shared" si="4306"/>
        <v/>
      </c>
      <c r="FN247" s="71" t="str">
        <f t="shared" ref="FN247:FS247" si="4307">IF(CH247="","","|n"&amp;FN$2&amp;"+"&amp;CH247&amp;FN$1)</f>
        <v/>
      </c>
      <c r="FO247" s="71" t="str">
        <f t="shared" si="4307"/>
        <v/>
      </c>
      <c r="FP247" s="71" t="str">
        <f t="shared" si="4307"/>
        <v/>
      </c>
      <c r="FQ247" s="71" t="str">
        <f t="shared" si="4307"/>
        <v/>
      </c>
      <c r="FR247" s="71" t="str">
        <f t="shared" si="4307"/>
        <v/>
      </c>
      <c r="FS247" s="71" t="str">
        <f t="shared" si="4307"/>
        <v/>
      </c>
    </row>
    <row r="248" spans="1:175" ht="16.5">
      <c r="A248" s="79"/>
      <c r="B248" s="101" t="s">
        <v>764</v>
      </c>
      <c r="C248" s="9" t="s">
        <v>765</v>
      </c>
      <c r="T248" s="9" t="s">
        <v>1401</v>
      </c>
      <c r="U248" s="85" t="str">
        <f t="shared" si="4069"/>
        <v>ReplaceableTextures\\CommandButtons\\BTNIZ02.blp</v>
      </c>
      <c r="CN248" s="70" t="str">
        <f t="shared" si="4070"/>
        <v>InitUnitState('IZ02',,,,,,,,,,)</v>
      </c>
      <c r="CO248" s="70" t="str">
        <f t="shared" si="4071"/>
        <v>InitUnitNormal('IZ02',,,,,,,,,,)</v>
      </c>
      <c r="CP248" s="70" t="str">
        <f t="shared" si="4072"/>
        <v>InitUnitMagic('IZ02',,,,,,,,,,)</v>
      </c>
      <c r="CQ248" s="70" t="str">
        <f t="shared" si="4073"/>
        <v>InitUnitAdd('IZ02',,,,,,,,,,)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InitEquipData('IZ02',,"",,,,,'','','','','','',"ReplaceableTextures\\CommandButtons\\BTNIZ03.blp")</v>
      </c>
      <c r="CU248" s="95" t="str">
        <f t="shared" si="4074"/>
        <v>|n</v>
      </c>
      <c r="CV248" s="61" t="str">
        <f t="shared" si="4075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8" s="60"/>
      <c r="CX248" s="60"/>
      <c r="CY248" s="60"/>
      <c r="CZ248" s="60"/>
      <c r="DA248" s="60"/>
      <c r="DB248" s="71" t="str">
        <f t="shared" ref="DB248:FM248" si="4308">IF(V248="","","|n"&amp;DB$2&amp;"+"&amp;V248&amp;DB$1)</f>
        <v/>
      </c>
      <c r="DC248" s="71" t="str">
        <f t="shared" si="4308"/>
        <v/>
      </c>
      <c r="DD248" s="71" t="str">
        <f t="shared" si="4308"/>
        <v/>
      </c>
      <c r="DE248" s="71" t="str">
        <f t="shared" si="4308"/>
        <v/>
      </c>
      <c r="DF248" s="71" t="str">
        <f t="shared" si="4308"/>
        <v/>
      </c>
      <c r="DG248" s="71" t="str">
        <f t="shared" si="4308"/>
        <v/>
      </c>
      <c r="DH248" s="71" t="str">
        <f t="shared" si="4308"/>
        <v/>
      </c>
      <c r="DI248" s="71" t="str">
        <f t="shared" si="4308"/>
        <v/>
      </c>
      <c r="DJ248" s="71" t="str">
        <f t="shared" si="4308"/>
        <v/>
      </c>
      <c r="DK248" s="71" t="str">
        <f t="shared" si="4308"/>
        <v/>
      </c>
      <c r="DL248" s="71" t="str">
        <f t="shared" si="4308"/>
        <v/>
      </c>
      <c r="DM248" s="71" t="str">
        <f t="shared" si="4308"/>
        <v/>
      </c>
      <c r="DN248" s="71" t="str">
        <f t="shared" si="4308"/>
        <v/>
      </c>
      <c r="DO248" s="71" t="str">
        <f t="shared" si="4308"/>
        <v/>
      </c>
      <c r="DP248" s="71" t="str">
        <f t="shared" si="4308"/>
        <v/>
      </c>
      <c r="DQ248" s="71" t="str">
        <f t="shared" si="4308"/>
        <v/>
      </c>
      <c r="DR248" s="71" t="str">
        <f t="shared" si="4308"/>
        <v/>
      </c>
      <c r="DS248" s="71" t="str">
        <f t="shared" si="4308"/>
        <v/>
      </c>
      <c r="DT248" s="71" t="str">
        <f t="shared" si="4308"/>
        <v/>
      </c>
      <c r="DU248" s="71" t="str">
        <f t="shared" si="4308"/>
        <v/>
      </c>
      <c r="DV248" s="71" t="str">
        <f t="shared" si="4308"/>
        <v/>
      </c>
      <c r="DW248" s="71" t="str">
        <f t="shared" si="4308"/>
        <v/>
      </c>
      <c r="DX248" s="71" t="str">
        <f t="shared" si="4308"/>
        <v/>
      </c>
      <c r="DY248" s="71" t="str">
        <f t="shared" si="4308"/>
        <v/>
      </c>
      <c r="DZ248" s="71" t="str">
        <f t="shared" si="4308"/>
        <v/>
      </c>
      <c r="EA248" s="71" t="str">
        <f t="shared" si="4308"/>
        <v/>
      </c>
      <c r="EB248" s="71" t="str">
        <f t="shared" si="4308"/>
        <v/>
      </c>
      <c r="EC248" s="71" t="str">
        <f t="shared" si="4308"/>
        <v/>
      </c>
      <c r="ED248" s="71" t="str">
        <f t="shared" si="4308"/>
        <v/>
      </c>
      <c r="EE248" s="71" t="str">
        <f t="shared" si="4308"/>
        <v/>
      </c>
      <c r="EF248" s="71" t="str">
        <f t="shared" si="4308"/>
        <v/>
      </c>
      <c r="EG248" s="71" t="str">
        <f t="shared" si="4308"/>
        <v/>
      </c>
      <c r="EH248" s="71" t="str">
        <f t="shared" si="4308"/>
        <v/>
      </c>
      <c r="EI248" s="71" t="str">
        <f t="shared" si="4308"/>
        <v/>
      </c>
      <c r="EJ248" s="71" t="str">
        <f t="shared" si="4308"/>
        <v/>
      </c>
      <c r="EK248" s="71" t="str">
        <f t="shared" si="4308"/>
        <v/>
      </c>
      <c r="EL248" s="71" t="str">
        <f t="shared" si="4308"/>
        <v/>
      </c>
      <c r="EM248" s="71" t="str">
        <f t="shared" si="4308"/>
        <v/>
      </c>
      <c r="EN248" s="71" t="str">
        <f t="shared" si="4308"/>
        <v/>
      </c>
      <c r="EO248" s="71" t="str">
        <f t="shared" si="4308"/>
        <v/>
      </c>
      <c r="EP248" s="71" t="str">
        <f t="shared" si="4308"/>
        <v/>
      </c>
      <c r="EQ248" s="71" t="str">
        <f t="shared" si="4308"/>
        <v/>
      </c>
      <c r="ER248" s="71" t="str">
        <f t="shared" si="4308"/>
        <v/>
      </c>
      <c r="ES248" s="71" t="str">
        <f t="shared" si="4308"/>
        <v/>
      </c>
      <c r="ET248" s="71" t="str">
        <f t="shared" si="4308"/>
        <v/>
      </c>
      <c r="EU248" s="71" t="str">
        <f t="shared" si="4308"/>
        <v/>
      </c>
      <c r="EV248" s="71" t="str">
        <f t="shared" si="4308"/>
        <v/>
      </c>
      <c r="EW248" s="71" t="str">
        <f t="shared" si="4308"/>
        <v/>
      </c>
      <c r="EX248" s="71" t="str">
        <f t="shared" si="4308"/>
        <v/>
      </c>
      <c r="EY248" s="71" t="str">
        <f t="shared" si="4308"/>
        <v/>
      </c>
      <c r="EZ248" s="71" t="str">
        <f t="shared" si="4308"/>
        <v/>
      </c>
      <c r="FA248" s="71" t="str">
        <f t="shared" si="4308"/>
        <v/>
      </c>
      <c r="FB248" s="71" t="str">
        <f t="shared" si="4308"/>
        <v/>
      </c>
      <c r="FC248" s="71" t="str">
        <f t="shared" si="4308"/>
        <v/>
      </c>
      <c r="FD248" s="71" t="str">
        <f t="shared" si="4308"/>
        <v/>
      </c>
      <c r="FE248" s="71" t="str">
        <f t="shared" si="4308"/>
        <v/>
      </c>
      <c r="FF248" s="71" t="str">
        <f t="shared" si="4308"/>
        <v/>
      </c>
      <c r="FG248" s="71" t="str">
        <f t="shared" si="4308"/>
        <v/>
      </c>
      <c r="FH248" s="71" t="str">
        <f t="shared" si="4308"/>
        <v/>
      </c>
      <c r="FI248" s="71" t="str">
        <f t="shared" si="4308"/>
        <v/>
      </c>
      <c r="FJ248" s="71" t="str">
        <f t="shared" si="4308"/>
        <v/>
      </c>
      <c r="FK248" s="71" t="str">
        <f t="shared" si="4308"/>
        <v/>
      </c>
      <c r="FL248" s="71" t="str">
        <f t="shared" si="4308"/>
        <v/>
      </c>
      <c r="FM248" s="71" t="str">
        <f t="shared" si="4308"/>
        <v/>
      </c>
      <c r="FN248" s="71" t="str">
        <f t="shared" ref="FN248:FS248" si="4309">IF(CH248="","","|n"&amp;FN$2&amp;"+"&amp;CH248&amp;FN$1)</f>
        <v/>
      </c>
      <c r="FO248" s="71" t="str">
        <f t="shared" si="4309"/>
        <v/>
      </c>
      <c r="FP248" s="71" t="str">
        <f t="shared" si="4309"/>
        <v/>
      </c>
      <c r="FQ248" s="71" t="str">
        <f t="shared" si="4309"/>
        <v/>
      </c>
      <c r="FR248" s="71" t="str">
        <f t="shared" si="4309"/>
        <v/>
      </c>
      <c r="FS248" s="71" t="str">
        <f t="shared" si="4309"/>
        <v/>
      </c>
    </row>
    <row r="249" spans="1:175" ht="16.5">
      <c r="A249" s="79"/>
      <c r="B249" s="101" t="s">
        <v>766</v>
      </c>
      <c r="C249" s="9" t="s">
        <v>767</v>
      </c>
      <c r="T249" s="9" t="s">
        <v>768</v>
      </c>
      <c r="U249" s="85" t="str">
        <f t="shared" si="4069"/>
        <v>ReplaceableTextures\\CommandButtons\\BTNIZ03.blp</v>
      </c>
      <c r="CN249" s="70" t="str">
        <f t="shared" si="4070"/>
        <v>InitUnitState('IZ03',,,,,,,,,,)</v>
      </c>
      <c r="CO249" s="70" t="str">
        <f t="shared" si="4071"/>
        <v>InitUnitNormal('IZ03',,,,,,,,,,)</v>
      </c>
      <c r="CP249" s="70" t="str">
        <f t="shared" si="4072"/>
        <v>InitUnitMagic('IZ03',,,,,,,,,,)</v>
      </c>
      <c r="CQ249" s="70" t="str">
        <f t="shared" si="4073"/>
        <v>InitUnitAdd('IZ03',,,,,,,,,,)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InitEquipData('IZ03',,"",,,,,'','','','','','',"ReplaceableTextures\\CommandButtons\\BTN023.blp")</v>
      </c>
      <c r="CU249" s="95" t="str">
        <f t="shared" si="4074"/>
        <v>|n</v>
      </c>
      <c r="CV249" s="61" t="str">
        <f t="shared" si="407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9" s="60"/>
      <c r="CX249" s="60"/>
      <c r="CY249" s="60"/>
      <c r="CZ249" s="60"/>
      <c r="DA249" s="60"/>
      <c r="DB249" s="71" t="str">
        <f t="shared" ref="DB249:FM249" si="4310">IF(V249="","","|n"&amp;DB$2&amp;"+"&amp;V249&amp;DB$1)</f>
        <v/>
      </c>
      <c r="DC249" s="71" t="str">
        <f t="shared" si="4310"/>
        <v/>
      </c>
      <c r="DD249" s="71" t="str">
        <f t="shared" si="4310"/>
        <v/>
      </c>
      <c r="DE249" s="71" t="str">
        <f t="shared" si="4310"/>
        <v/>
      </c>
      <c r="DF249" s="71" t="str">
        <f t="shared" si="4310"/>
        <v/>
      </c>
      <c r="DG249" s="71" t="str">
        <f t="shared" si="4310"/>
        <v/>
      </c>
      <c r="DH249" s="71" t="str">
        <f t="shared" si="4310"/>
        <v/>
      </c>
      <c r="DI249" s="71" t="str">
        <f t="shared" si="4310"/>
        <v/>
      </c>
      <c r="DJ249" s="71" t="str">
        <f t="shared" si="4310"/>
        <v/>
      </c>
      <c r="DK249" s="71" t="str">
        <f t="shared" si="4310"/>
        <v/>
      </c>
      <c r="DL249" s="71" t="str">
        <f t="shared" si="4310"/>
        <v/>
      </c>
      <c r="DM249" s="71" t="str">
        <f t="shared" si="4310"/>
        <v/>
      </c>
      <c r="DN249" s="71" t="str">
        <f t="shared" si="4310"/>
        <v/>
      </c>
      <c r="DO249" s="71" t="str">
        <f t="shared" si="4310"/>
        <v/>
      </c>
      <c r="DP249" s="71" t="str">
        <f t="shared" si="4310"/>
        <v/>
      </c>
      <c r="DQ249" s="71" t="str">
        <f t="shared" si="4310"/>
        <v/>
      </c>
      <c r="DR249" s="71" t="str">
        <f t="shared" si="4310"/>
        <v/>
      </c>
      <c r="DS249" s="71" t="str">
        <f t="shared" si="4310"/>
        <v/>
      </c>
      <c r="DT249" s="71" t="str">
        <f t="shared" si="4310"/>
        <v/>
      </c>
      <c r="DU249" s="71" t="str">
        <f t="shared" si="4310"/>
        <v/>
      </c>
      <c r="DV249" s="71" t="str">
        <f t="shared" si="4310"/>
        <v/>
      </c>
      <c r="DW249" s="71" t="str">
        <f t="shared" si="4310"/>
        <v/>
      </c>
      <c r="DX249" s="71" t="str">
        <f t="shared" si="4310"/>
        <v/>
      </c>
      <c r="DY249" s="71" t="str">
        <f t="shared" si="4310"/>
        <v/>
      </c>
      <c r="DZ249" s="71" t="str">
        <f t="shared" si="4310"/>
        <v/>
      </c>
      <c r="EA249" s="71" t="str">
        <f t="shared" si="4310"/>
        <v/>
      </c>
      <c r="EB249" s="71" t="str">
        <f t="shared" si="4310"/>
        <v/>
      </c>
      <c r="EC249" s="71" t="str">
        <f t="shared" si="4310"/>
        <v/>
      </c>
      <c r="ED249" s="71" t="str">
        <f t="shared" si="4310"/>
        <v/>
      </c>
      <c r="EE249" s="71" t="str">
        <f t="shared" si="4310"/>
        <v/>
      </c>
      <c r="EF249" s="71" t="str">
        <f t="shared" si="4310"/>
        <v/>
      </c>
      <c r="EG249" s="71" t="str">
        <f t="shared" si="4310"/>
        <v/>
      </c>
      <c r="EH249" s="71" t="str">
        <f t="shared" si="4310"/>
        <v/>
      </c>
      <c r="EI249" s="71" t="str">
        <f t="shared" si="4310"/>
        <v/>
      </c>
      <c r="EJ249" s="71" t="str">
        <f t="shared" si="4310"/>
        <v/>
      </c>
      <c r="EK249" s="71" t="str">
        <f t="shared" si="4310"/>
        <v/>
      </c>
      <c r="EL249" s="71" t="str">
        <f t="shared" si="4310"/>
        <v/>
      </c>
      <c r="EM249" s="71" t="str">
        <f t="shared" si="4310"/>
        <v/>
      </c>
      <c r="EN249" s="71" t="str">
        <f t="shared" si="4310"/>
        <v/>
      </c>
      <c r="EO249" s="71" t="str">
        <f t="shared" si="4310"/>
        <v/>
      </c>
      <c r="EP249" s="71" t="str">
        <f t="shared" si="4310"/>
        <v/>
      </c>
      <c r="EQ249" s="71" t="str">
        <f t="shared" si="4310"/>
        <v/>
      </c>
      <c r="ER249" s="71" t="str">
        <f t="shared" si="4310"/>
        <v/>
      </c>
      <c r="ES249" s="71" t="str">
        <f t="shared" si="4310"/>
        <v/>
      </c>
      <c r="ET249" s="71" t="str">
        <f t="shared" si="4310"/>
        <v/>
      </c>
      <c r="EU249" s="71" t="str">
        <f t="shared" si="4310"/>
        <v/>
      </c>
      <c r="EV249" s="71" t="str">
        <f t="shared" si="4310"/>
        <v/>
      </c>
      <c r="EW249" s="71" t="str">
        <f t="shared" si="4310"/>
        <v/>
      </c>
      <c r="EX249" s="71" t="str">
        <f t="shared" si="4310"/>
        <v/>
      </c>
      <c r="EY249" s="71" t="str">
        <f t="shared" si="4310"/>
        <v/>
      </c>
      <c r="EZ249" s="71" t="str">
        <f t="shared" si="4310"/>
        <v/>
      </c>
      <c r="FA249" s="71" t="str">
        <f t="shared" si="4310"/>
        <v/>
      </c>
      <c r="FB249" s="71" t="str">
        <f t="shared" si="4310"/>
        <v/>
      </c>
      <c r="FC249" s="71" t="str">
        <f t="shared" si="4310"/>
        <v/>
      </c>
      <c r="FD249" s="71" t="str">
        <f t="shared" si="4310"/>
        <v/>
      </c>
      <c r="FE249" s="71" t="str">
        <f t="shared" si="4310"/>
        <v/>
      </c>
      <c r="FF249" s="71" t="str">
        <f t="shared" si="4310"/>
        <v/>
      </c>
      <c r="FG249" s="71" t="str">
        <f t="shared" si="4310"/>
        <v/>
      </c>
      <c r="FH249" s="71" t="str">
        <f t="shared" si="4310"/>
        <v/>
      </c>
      <c r="FI249" s="71" t="str">
        <f t="shared" si="4310"/>
        <v/>
      </c>
      <c r="FJ249" s="71" t="str">
        <f t="shared" si="4310"/>
        <v/>
      </c>
      <c r="FK249" s="71" t="str">
        <f t="shared" si="4310"/>
        <v/>
      </c>
      <c r="FL249" s="71" t="str">
        <f t="shared" si="4310"/>
        <v/>
      </c>
      <c r="FM249" s="71" t="str">
        <f t="shared" si="4310"/>
        <v/>
      </c>
      <c r="FN249" s="71" t="str">
        <f t="shared" ref="FN249:FS249" si="4311">IF(CH249="","","|n"&amp;FN$2&amp;"+"&amp;CH249&amp;FN$1)</f>
        <v/>
      </c>
      <c r="FO249" s="71" t="str">
        <f t="shared" si="4311"/>
        <v/>
      </c>
      <c r="FP249" s="71" t="str">
        <f t="shared" si="4311"/>
        <v/>
      </c>
      <c r="FQ249" s="71" t="str">
        <f t="shared" si="4311"/>
        <v/>
      </c>
      <c r="FR249" s="71" t="str">
        <f t="shared" si="4311"/>
        <v/>
      </c>
      <c r="FS249" s="71" t="str">
        <f t="shared" si="4311"/>
        <v/>
      </c>
    </row>
    <row r="250" spans="1:175" ht="16.5">
      <c r="A250" s="79"/>
      <c r="B250" s="101" t="s">
        <v>769</v>
      </c>
      <c r="C250" s="79" t="s">
        <v>770</v>
      </c>
      <c r="T250" s="9" t="s">
        <v>771</v>
      </c>
      <c r="U250" s="85" t="s">
        <v>772</v>
      </c>
      <c r="CN250" s="70" t="str">
        <f t="shared" si="4070"/>
        <v>InitUnitState('IZ04',,,,,,,,,,)</v>
      </c>
      <c r="CO250" s="70" t="str">
        <f t="shared" si="4071"/>
        <v>InitUnitNormal('IZ04',,,,,,,,,,)</v>
      </c>
      <c r="CP250" s="70" t="str">
        <f t="shared" si="4072"/>
        <v>InitUnitMagic('IZ04',,,,,,,,,,)</v>
      </c>
      <c r="CQ250" s="70" t="str">
        <f t="shared" si="4073"/>
        <v>InitUnitAdd('IZ04',,,,,,,,,,)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InitEquipData('IZ04',,"",,,,,'','','','','','',"ReplaceableTextures\\CommandButtons\\BTN020.blp")</v>
      </c>
      <c r="CU250" s="95" t="str">
        <f t="shared" si="4074"/>
        <v>|n</v>
      </c>
      <c r="CV250" s="61" t="str">
        <f t="shared" si="4075"/>
        <v>提前进入大决战。慎点哦！</v>
      </c>
      <c r="CW250" s="60"/>
      <c r="CX250" s="60"/>
      <c r="CY250" s="60"/>
      <c r="CZ250" s="60"/>
      <c r="DA250" s="60"/>
      <c r="DB250" s="71" t="str">
        <f t="shared" ref="DB250:FM250" si="4312">IF(V250="","","|n"&amp;DB$2&amp;"+"&amp;V250&amp;DB$1)</f>
        <v/>
      </c>
      <c r="DC250" s="71" t="str">
        <f t="shared" si="4312"/>
        <v/>
      </c>
      <c r="DD250" s="71" t="str">
        <f t="shared" si="4312"/>
        <v/>
      </c>
      <c r="DE250" s="71" t="str">
        <f t="shared" si="4312"/>
        <v/>
      </c>
      <c r="DF250" s="71" t="str">
        <f t="shared" si="4312"/>
        <v/>
      </c>
      <c r="DG250" s="71" t="str">
        <f t="shared" si="4312"/>
        <v/>
      </c>
      <c r="DH250" s="71" t="str">
        <f t="shared" si="4312"/>
        <v/>
      </c>
      <c r="DI250" s="71" t="str">
        <f t="shared" si="4312"/>
        <v/>
      </c>
      <c r="DJ250" s="71" t="str">
        <f t="shared" si="4312"/>
        <v/>
      </c>
      <c r="DK250" s="71" t="str">
        <f t="shared" si="4312"/>
        <v/>
      </c>
      <c r="DL250" s="71" t="str">
        <f t="shared" si="4312"/>
        <v/>
      </c>
      <c r="DM250" s="71" t="str">
        <f t="shared" si="4312"/>
        <v/>
      </c>
      <c r="DN250" s="71" t="str">
        <f t="shared" si="4312"/>
        <v/>
      </c>
      <c r="DO250" s="71" t="str">
        <f t="shared" si="4312"/>
        <v/>
      </c>
      <c r="DP250" s="71" t="str">
        <f t="shared" si="4312"/>
        <v/>
      </c>
      <c r="DQ250" s="71" t="str">
        <f t="shared" si="4312"/>
        <v/>
      </c>
      <c r="DR250" s="71" t="str">
        <f t="shared" si="4312"/>
        <v/>
      </c>
      <c r="DS250" s="71" t="str">
        <f t="shared" si="4312"/>
        <v/>
      </c>
      <c r="DT250" s="71" t="str">
        <f t="shared" si="4312"/>
        <v/>
      </c>
      <c r="DU250" s="71" t="str">
        <f t="shared" si="4312"/>
        <v/>
      </c>
      <c r="DV250" s="71" t="str">
        <f t="shared" si="4312"/>
        <v/>
      </c>
      <c r="DW250" s="71" t="str">
        <f t="shared" si="4312"/>
        <v/>
      </c>
      <c r="DX250" s="71" t="str">
        <f t="shared" si="4312"/>
        <v/>
      </c>
      <c r="DY250" s="71" t="str">
        <f t="shared" si="4312"/>
        <v/>
      </c>
      <c r="DZ250" s="71" t="str">
        <f t="shared" si="4312"/>
        <v/>
      </c>
      <c r="EA250" s="71" t="str">
        <f t="shared" si="4312"/>
        <v/>
      </c>
      <c r="EB250" s="71" t="str">
        <f t="shared" si="4312"/>
        <v/>
      </c>
      <c r="EC250" s="71" t="str">
        <f t="shared" si="4312"/>
        <v/>
      </c>
      <c r="ED250" s="71" t="str">
        <f t="shared" si="4312"/>
        <v/>
      </c>
      <c r="EE250" s="71" t="str">
        <f t="shared" si="4312"/>
        <v/>
      </c>
      <c r="EF250" s="71" t="str">
        <f t="shared" si="4312"/>
        <v/>
      </c>
      <c r="EG250" s="71" t="str">
        <f t="shared" si="4312"/>
        <v/>
      </c>
      <c r="EH250" s="71" t="str">
        <f t="shared" si="4312"/>
        <v/>
      </c>
      <c r="EI250" s="71" t="str">
        <f t="shared" si="4312"/>
        <v/>
      </c>
      <c r="EJ250" s="71" t="str">
        <f t="shared" si="4312"/>
        <v/>
      </c>
      <c r="EK250" s="71" t="str">
        <f t="shared" si="4312"/>
        <v/>
      </c>
      <c r="EL250" s="71" t="str">
        <f t="shared" si="4312"/>
        <v/>
      </c>
      <c r="EM250" s="71" t="str">
        <f t="shared" si="4312"/>
        <v/>
      </c>
      <c r="EN250" s="71" t="str">
        <f t="shared" si="4312"/>
        <v/>
      </c>
      <c r="EO250" s="71" t="str">
        <f t="shared" si="4312"/>
        <v/>
      </c>
      <c r="EP250" s="71" t="str">
        <f t="shared" si="4312"/>
        <v/>
      </c>
      <c r="EQ250" s="71" t="str">
        <f t="shared" si="4312"/>
        <v/>
      </c>
      <c r="ER250" s="71" t="str">
        <f t="shared" si="4312"/>
        <v/>
      </c>
      <c r="ES250" s="71" t="str">
        <f t="shared" si="4312"/>
        <v/>
      </c>
      <c r="ET250" s="71" t="str">
        <f t="shared" si="4312"/>
        <v/>
      </c>
      <c r="EU250" s="71" t="str">
        <f t="shared" si="4312"/>
        <v/>
      </c>
      <c r="EV250" s="71" t="str">
        <f t="shared" si="4312"/>
        <v/>
      </c>
      <c r="EW250" s="71" t="str">
        <f t="shared" si="4312"/>
        <v/>
      </c>
      <c r="EX250" s="71" t="str">
        <f t="shared" si="4312"/>
        <v/>
      </c>
      <c r="EY250" s="71" t="str">
        <f t="shared" si="4312"/>
        <v/>
      </c>
      <c r="EZ250" s="71" t="str">
        <f t="shared" si="4312"/>
        <v/>
      </c>
      <c r="FA250" s="71" t="str">
        <f t="shared" si="4312"/>
        <v/>
      </c>
      <c r="FB250" s="71" t="str">
        <f t="shared" si="4312"/>
        <v/>
      </c>
      <c r="FC250" s="71" t="str">
        <f t="shared" si="4312"/>
        <v/>
      </c>
      <c r="FD250" s="71" t="str">
        <f t="shared" si="4312"/>
        <v/>
      </c>
      <c r="FE250" s="71" t="str">
        <f t="shared" si="4312"/>
        <v/>
      </c>
      <c r="FF250" s="71" t="str">
        <f t="shared" si="4312"/>
        <v/>
      </c>
      <c r="FG250" s="71" t="str">
        <f t="shared" si="4312"/>
        <v/>
      </c>
      <c r="FH250" s="71" t="str">
        <f t="shared" si="4312"/>
        <v/>
      </c>
      <c r="FI250" s="71" t="str">
        <f t="shared" si="4312"/>
        <v/>
      </c>
      <c r="FJ250" s="71" t="str">
        <f t="shared" si="4312"/>
        <v/>
      </c>
      <c r="FK250" s="71" t="str">
        <f t="shared" si="4312"/>
        <v/>
      </c>
      <c r="FL250" s="71" t="str">
        <f t="shared" si="4312"/>
        <v/>
      </c>
      <c r="FM250" s="71" t="str">
        <f t="shared" si="4312"/>
        <v/>
      </c>
      <c r="FN250" s="71" t="str">
        <f t="shared" ref="FN250:FS250" si="4313">IF(CH250="","","|n"&amp;FN$2&amp;"+"&amp;CH250&amp;FN$1)</f>
        <v/>
      </c>
      <c r="FO250" s="71" t="str">
        <f t="shared" si="4313"/>
        <v/>
      </c>
      <c r="FP250" s="71" t="str">
        <f t="shared" si="4313"/>
        <v/>
      </c>
      <c r="FQ250" s="71" t="str">
        <f t="shared" si="4313"/>
        <v/>
      </c>
      <c r="FR250" s="71" t="str">
        <f t="shared" si="4313"/>
        <v/>
      </c>
      <c r="FS250" s="71" t="str">
        <f t="shared" si="4313"/>
        <v/>
      </c>
    </row>
    <row r="251" spans="1:175" ht="16.5">
      <c r="A251" s="79"/>
      <c r="B251" s="101" t="s">
        <v>773</v>
      </c>
      <c r="C251" s="79" t="s">
        <v>774</v>
      </c>
      <c r="T251" s="79" t="s">
        <v>775</v>
      </c>
      <c r="U251" s="116" t="s">
        <v>776</v>
      </c>
      <c r="CN251" s="70" t="str">
        <f t="shared" ref="CN251:CN252" si="4314">"InitUnitState('"&amp;B251&amp;"',"&amp;V251&amp;","&amp;W251&amp;","&amp;X251&amp;","&amp;Y251&amp;","&amp;Z251&amp;","&amp;AA251&amp;","&amp;AB251&amp;","&amp;AC251&amp;","&amp;AD251&amp;","&amp;AE251&amp;")"</f>
        <v>InitUnitState('IZ05',,,,,,,,,,)</v>
      </c>
      <c r="CO251" s="70" t="str">
        <f t="shared" ref="CO251:CO252" si="4315">"InitUnitNormal('"&amp;B251&amp;"',"&amp;AF251&amp;","&amp;AG251&amp;","&amp;AH251&amp;","&amp;AI251&amp;","&amp;AJ251&amp;","&amp;AK251&amp;","&amp;AL251&amp;","&amp;AM251&amp;","&amp;AN251&amp;","&amp;AO251&amp;")"</f>
        <v>InitUnitNormal('IZ05',,,,,,,,,,)</v>
      </c>
      <c r="CP251" s="70" t="str">
        <f t="shared" ref="CP251:CP252" si="4316">"InitUnitMagic('"&amp;B251&amp;"',"&amp;AP251&amp;","&amp;AQ251&amp;","&amp;AR251&amp;","&amp;AS251&amp;","&amp;AT251&amp;","&amp;AU251&amp;","&amp;AV251&amp;","&amp;AW251&amp;","&amp;BI251&amp;","&amp;BJ251&amp;")"</f>
        <v>InitUnitMagic('IZ05',,,,,,,,,,)</v>
      </c>
      <c r="CQ251" s="70" t="str">
        <f t="shared" ref="CQ251:CQ252" si="4317">"InitUnitAdd('"&amp;B251&amp;"',"&amp;BK251&amp;","&amp;BL251&amp;","&amp;BM251&amp;","&amp;BN251&amp;","&amp;BO251&amp;","&amp;BP251&amp;","&amp;BQ251&amp;","&amp;BR251&amp;","&amp;BS251&amp;","&amp;BT251&amp;")"</f>
        <v>InitUnitAdd('IZ05',,,,,,,,,,)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InitEquipData('IZ05',,"",,,,,'','','','','','',"ReplaceableTextures\\CommandButtons\\BTN001.blp")</v>
      </c>
      <c r="CU251" s="95" t="str">
        <f t="shared" ref="CU251:CU252" si="4318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2" si="4319">T251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1" s="60"/>
      <c r="CX251" s="60"/>
      <c r="CY251" s="60"/>
      <c r="CZ251" s="60"/>
      <c r="DA251" s="60"/>
      <c r="DB251" s="71" t="str">
        <f t="shared" ref="DB251" si="4320">IF(V251="","","|n"&amp;DB$2&amp;"+"&amp;V251&amp;DB$1)</f>
        <v/>
      </c>
      <c r="DC251" s="71" t="str">
        <f t="shared" ref="DC251" si="4321">IF(W251="","","|n"&amp;DC$2&amp;"+"&amp;W251&amp;DC$1)</f>
        <v/>
      </c>
      <c r="DD251" s="71" t="str">
        <f t="shared" ref="DD251" si="4322">IF(X251="","","|n"&amp;DD$2&amp;"+"&amp;X251&amp;DD$1)</f>
        <v/>
      </c>
      <c r="DE251" s="71" t="str">
        <f t="shared" ref="DE251" si="4323">IF(Y251="","","|n"&amp;DE$2&amp;"+"&amp;Y251&amp;DE$1)</f>
        <v/>
      </c>
      <c r="DF251" s="71" t="str">
        <f t="shared" ref="DF251" si="4324">IF(Z251="","","|n"&amp;DF$2&amp;"+"&amp;Z251&amp;DF$1)</f>
        <v/>
      </c>
      <c r="DG251" s="71" t="str">
        <f t="shared" ref="DG251" si="4325">IF(AA251="","","|n"&amp;DG$2&amp;"+"&amp;AA251&amp;DG$1)</f>
        <v/>
      </c>
      <c r="DH251" s="71" t="str">
        <f t="shared" ref="DH251" si="4326">IF(AB251="","","|n"&amp;DH$2&amp;"+"&amp;AB251&amp;DH$1)</f>
        <v/>
      </c>
      <c r="DI251" s="71" t="str">
        <f t="shared" ref="DI251" si="4327">IF(AC251="","","|n"&amp;DI$2&amp;"+"&amp;AC251&amp;DI$1)</f>
        <v/>
      </c>
      <c r="DJ251" s="71" t="str">
        <f t="shared" ref="DJ251" si="4328">IF(AD251="","","|n"&amp;DJ$2&amp;"+"&amp;AD251&amp;DJ$1)</f>
        <v/>
      </c>
      <c r="DK251" s="71" t="str">
        <f t="shared" ref="DK251" si="4329">IF(AE251="","","|n"&amp;DK$2&amp;"+"&amp;AE251&amp;DK$1)</f>
        <v/>
      </c>
      <c r="DL251" s="71" t="str">
        <f t="shared" ref="DL251" si="4330">IF(AF251="","","|n"&amp;DL$2&amp;"+"&amp;AF251&amp;DL$1)</f>
        <v/>
      </c>
      <c r="DM251" s="71" t="str">
        <f t="shared" ref="DM251" si="4331">IF(AG251="","","|n"&amp;DM$2&amp;"+"&amp;AG251&amp;DM$1)</f>
        <v/>
      </c>
      <c r="DN251" s="71" t="str">
        <f t="shared" ref="DN251" si="4332">IF(AH251="","","|n"&amp;DN$2&amp;"+"&amp;AH251&amp;DN$1)</f>
        <v/>
      </c>
      <c r="DO251" s="71" t="str">
        <f t="shared" ref="DO251" si="4333">IF(AI251="","","|n"&amp;DO$2&amp;"+"&amp;AI251&amp;DO$1)</f>
        <v/>
      </c>
      <c r="DP251" s="71" t="str">
        <f t="shared" ref="DP251" si="4334">IF(AJ251="","","|n"&amp;DP$2&amp;"+"&amp;AJ251&amp;DP$1)</f>
        <v/>
      </c>
      <c r="DQ251" s="71" t="str">
        <f t="shared" ref="DQ251" si="4335">IF(AK251="","","|n"&amp;DQ$2&amp;"+"&amp;AK251&amp;DQ$1)</f>
        <v/>
      </c>
      <c r="DR251" s="71" t="str">
        <f t="shared" ref="DR251" si="4336">IF(AL251="","","|n"&amp;DR$2&amp;"+"&amp;AL251&amp;DR$1)</f>
        <v/>
      </c>
      <c r="DS251" s="71" t="str">
        <f t="shared" ref="DS251" si="4337">IF(AM251="","","|n"&amp;DS$2&amp;"+"&amp;AM251&amp;DS$1)</f>
        <v/>
      </c>
      <c r="DT251" s="71" t="str">
        <f t="shared" ref="DT251" si="4338">IF(AN251="","","|n"&amp;DT$2&amp;"+"&amp;AN251&amp;DT$1)</f>
        <v/>
      </c>
      <c r="DU251" s="71" t="str">
        <f t="shared" ref="DU251" si="4339">IF(AO251="","","|n"&amp;DU$2&amp;"+"&amp;AO251&amp;DU$1)</f>
        <v/>
      </c>
      <c r="DV251" s="71" t="str">
        <f t="shared" ref="DV251" si="4340">IF(AP251="","","|n"&amp;DV$2&amp;"+"&amp;AP251&amp;DV$1)</f>
        <v/>
      </c>
      <c r="DW251" s="71" t="str">
        <f t="shared" ref="DW251" si="4341">IF(AQ251="","","|n"&amp;DW$2&amp;"+"&amp;AQ251&amp;DW$1)</f>
        <v/>
      </c>
      <c r="DX251" s="71" t="str">
        <f t="shared" ref="DX251" si="4342">IF(AR251="","","|n"&amp;DX$2&amp;"+"&amp;AR251&amp;DX$1)</f>
        <v/>
      </c>
      <c r="DY251" s="71" t="str">
        <f t="shared" ref="DY251" si="4343">IF(AS251="","","|n"&amp;DY$2&amp;"+"&amp;AS251&amp;DY$1)</f>
        <v/>
      </c>
      <c r="DZ251" s="71" t="str">
        <f t="shared" ref="DZ251" si="4344">IF(AT251="","","|n"&amp;DZ$2&amp;"+"&amp;AT251&amp;DZ$1)</f>
        <v/>
      </c>
      <c r="EA251" s="71" t="str">
        <f t="shared" ref="EA251" si="4345">IF(AU251="","","|n"&amp;EA$2&amp;"+"&amp;AU251&amp;EA$1)</f>
        <v/>
      </c>
      <c r="EB251" s="71" t="str">
        <f t="shared" ref="EB251" si="4346">IF(AV251="","","|n"&amp;EB$2&amp;"+"&amp;AV251&amp;EB$1)</f>
        <v/>
      </c>
      <c r="EC251" s="71" t="str">
        <f t="shared" ref="EC251" si="4347">IF(AW251="","","|n"&amp;EC$2&amp;"+"&amp;AW251&amp;EC$1)</f>
        <v/>
      </c>
      <c r="ED251" s="71" t="str">
        <f t="shared" ref="ED251" si="4348">IF(AX251="","","|n"&amp;ED$2&amp;"+"&amp;AX251&amp;ED$1)</f>
        <v/>
      </c>
      <c r="EE251" s="71" t="str">
        <f t="shared" ref="EE251" si="4349">IF(AY251="","","|n"&amp;EE$2&amp;"+"&amp;AY251&amp;EE$1)</f>
        <v/>
      </c>
      <c r="EF251" s="71" t="str">
        <f t="shared" ref="EF251" si="4350">IF(AZ251="","","|n"&amp;EF$2&amp;"+"&amp;AZ251&amp;EF$1)</f>
        <v/>
      </c>
      <c r="EG251" s="71" t="str">
        <f t="shared" ref="EG251" si="4351">IF(BA251="","","|n"&amp;EG$2&amp;"+"&amp;BA251&amp;EG$1)</f>
        <v/>
      </c>
      <c r="EH251" s="71" t="str">
        <f t="shared" ref="EH251" si="4352">IF(BB251="","","|n"&amp;EH$2&amp;"+"&amp;BB251&amp;EH$1)</f>
        <v/>
      </c>
      <c r="EI251" s="71" t="str">
        <f t="shared" ref="EI251" si="4353">IF(BC251="","","|n"&amp;EI$2&amp;"+"&amp;BC251&amp;EI$1)</f>
        <v/>
      </c>
      <c r="EJ251" s="71" t="str">
        <f t="shared" ref="EJ251" si="4354">IF(BD251="","","|n"&amp;EJ$2&amp;"+"&amp;BD251&amp;EJ$1)</f>
        <v/>
      </c>
      <c r="EK251" s="71" t="str">
        <f t="shared" ref="EK251" si="4355">IF(BE251="","","|n"&amp;EK$2&amp;"+"&amp;BE251&amp;EK$1)</f>
        <v/>
      </c>
      <c r="EL251" s="71" t="str">
        <f t="shared" ref="EL251" si="4356">IF(BF251="","","|n"&amp;EL$2&amp;"+"&amp;BF251&amp;EL$1)</f>
        <v/>
      </c>
      <c r="EM251" s="71" t="str">
        <f t="shared" ref="EM251" si="4357">IF(BG251="","","|n"&amp;EM$2&amp;"+"&amp;BG251&amp;EM$1)</f>
        <v/>
      </c>
      <c r="EN251" s="71" t="str">
        <f t="shared" ref="EN251" si="4358">IF(BH251="","","|n"&amp;EN$2&amp;"+"&amp;BH251&amp;EN$1)</f>
        <v/>
      </c>
      <c r="EO251" s="71" t="str">
        <f t="shared" ref="EO251" si="4359">IF(BI251="","","|n"&amp;EO$2&amp;"+"&amp;BI251&amp;EO$1)</f>
        <v/>
      </c>
      <c r="EP251" s="71" t="str">
        <f t="shared" ref="EP251" si="4360">IF(BJ251="","","|n"&amp;EP$2&amp;"+"&amp;BJ251&amp;EP$1)</f>
        <v/>
      </c>
      <c r="EQ251" s="71" t="str">
        <f t="shared" ref="EQ251" si="4361">IF(BK251="","","|n"&amp;EQ$2&amp;"+"&amp;BK251&amp;EQ$1)</f>
        <v/>
      </c>
      <c r="ER251" s="71" t="str">
        <f t="shared" ref="ER251" si="4362">IF(BL251="","","|n"&amp;ER$2&amp;"+"&amp;BL251&amp;ER$1)</f>
        <v/>
      </c>
      <c r="ES251" s="71" t="str">
        <f t="shared" ref="ES251" si="4363">IF(BM251="","","|n"&amp;ES$2&amp;"+"&amp;BM251&amp;ES$1)</f>
        <v/>
      </c>
      <c r="ET251" s="71" t="str">
        <f t="shared" ref="ET251" si="4364">IF(BN251="","","|n"&amp;ET$2&amp;"+"&amp;BN251&amp;ET$1)</f>
        <v/>
      </c>
      <c r="EU251" s="71" t="str">
        <f t="shared" ref="EU251" si="4365">IF(BO251="","","|n"&amp;EU$2&amp;"+"&amp;BO251&amp;EU$1)</f>
        <v/>
      </c>
      <c r="EV251" s="71" t="str">
        <f t="shared" ref="EV251" si="4366">IF(BP251="","","|n"&amp;EV$2&amp;"+"&amp;BP251&amp;EV$1)</f>
        <v/>
      </c>
      <c r="EW251" s="71" t="str">
        <f t="shared" ref="EW251" si="4367">IF(BQ251="","","|n"&amp;EW$2&amp;"+"&amp;BQ251&amp;EW$1)</f>
        <v/>
      </c>
      <c r="EX251" s="71" t="str">
        <f t="shared" ref="EX251" si="4368">IF(BR251="","","|n"&amp;EX$2&amp;"+"&amp;BR251&amp;EX$1)</f>
        <v/>
      </c>
      <c r="EY251" s="71" t="str">
        <f t="shared" ref="EY251" si="4369">IF(BS251="","","|n"&amp;EY$2&amp;"+"&amp;BS251&amp;EY$1)</f>
        <v/>
      </c>
      <c r="EZ251" s="71" t="str">
        <f t="shared" ref="EZ251" si="4370">IF(BT251="","","|n"&amp;EZ$2&amp;"+"&amp;BT251&amp;EZ$1)</f>
        <v/>
      </c>
      <c r="FA251" s="71" t="str">
        <f t="shared" ref="FA251" si="4371">IF(BU251="","","|n"&amp;FA$2&amp;"+"&amp;BU251&amp;FA$1)</f>
        <v/>
      </c>
      <c r="FB251" s="71" t="str">
        <f t="shared" ref="FB251" si="4372">IF(BV251="","","|n"&amp;FB$2&amp;"+"&amp;BV251&amp;FB$1)</f>
        <v/>
      </c>
      <c r="FC251" s="71" t="str">
        <f t="shared" ref="FC251" si="4373">IF(BW251="","","|n"&amp;FC$2&amp;"+"&amp;BW251&amp;FC$1)</f>
        <v/>
      </c>
      <c r="FD251" s="71" t="str">
        <f t="shared" ref="FD251" si="4374">IF(BX251="","","|n"&amp;FD$2&amp;"+"&amp;BX251&amp;FD$1)</f>
        <v/>
      </c>
      <c r="FE251" s="71" t="str">
        <f t="shared" ref="FE251" si="4375">IF(BY251="","","|n"&amp;FE$2&amp;"+"&amp;BY251&amp;FE$1)</f>
        <v/>
      </c>
      <c r="FF251" s="71" t="str">
        <f t="shared" ref="FF251" si="4376">IF(BZ251="","","|n"&amp;FF$2&amp;"+"&amp;BZ251&amp;FF$1)</f>
        <v/>
      </c>
      <c r="FG251" s="71" t="str">
        <f t="shared" ref="FG251" si="4377">IF(CA251="","","|n"&amp;FG$2&amp;"+"&amp;CA251&amp;FG$1)</f>
        <v/>
      </c>
      <c r="FH251" s="71" t="str">
        <f t="shared" ref="FH251" si="4378">IF(CB251="","","|n"&amp;FH$2&amp;"+"&amp;CB251&amp;FH$1)</f>
        <v/>
      </c>
      <c r="FI251" s="71" t="str">
        <f t="shared" ref="FI251" si="4379">IF(CC251="","","|n"&amp;FI$2&amp;"+"&amp;CC251&amp;FI$1)</f>
        <v/>
      </c>
      <c r="FJ251" s="71" t="str">
        <f t="shared" ref="FJ251" si="4380">IF(CD251="","","|n"&amp;FJ$2&amp;"+"&amp;CD251&amp;FJ$1)</f>
        <v/>
      </c>
      <c r="FK251" s="71" t="str">
        <f t="shared" ref="FK251" si="4381">IF(CE251="","","|n"&amp;FK$2&amp;"+"&amp;CE251&amp;FK$1)</f>
        <v/>
      </c>
      <c r="FL251" s="71" t="str">
        <f t="shared" ref="FL251" si="4382">IF(CF251="","","|n"&amp;FL$2&amp;"+"&amp;CF251&amp;FL$1)</f>
        <v/>
      </c>
      <c r="FM251" s="71" t="str">
        <f t="shared" ref="FM251" si="4383">IF(CG251="","","|n"&amp;FM$2&amp;"+"&amp;CG251&amp;FM$1)</f>
        <v/>
      </c>
      <c r="FN251" s="71" t="str">
        <f t="shared" ref="FN251" si="4384">IF(CH251="","","|n"&amp;FN$2&amp;"+"&amp;CH251&amp;FN$1)</f>
        <v/>
      </c>
      <c r="FO251" s="71" t="str">
        <f t="shared" ref="FO251" si="4385">IF(CI251="","","|n"&amp;FO$2&amp;"+"&amp;CI251&amp;FO$1)</f>
        <v/>
      </c>
      <c r="FP251" s="71" t="str">
        <f t="shared" ref="FP251" si="4386">IF(CJ251="","","|n"&amp;FP$2&amp;"+"&amp;CJ251&amp;FP$1)</f>
        <v/>
      </c>
      <c r="FQ251" s="71" t="str">
        <f t="shared" ref="FQ251" si="4387">IF(CK251="","","|n"&amp;FQ$2&amp;"+"&amp;CK251&amp;FQ$1)</f>
        <v/>
      </c>
      <c r="FR251" s="71" t="str">
        <f t="shared" ref="FR251" si="4388">IF(CL251="","","|n"&amp;FR$2&amp;"+"&amp;CL251&amp;FR$1)</f>
        <v/>
      </c>
      <c r="FS251" s="71" t="str">
        <f t="shared" ref="FS251" si="4389">IF(CM251="","","|n"&amp;FS$2&amp;"+"&amp;CM251&amp;FS$1)</f>
        <v/>
      </c>
    </row>
    <row r="252" spans="1:175" ht="16.5">
      <c r="A252" s="79"/>
      <c r="B252" s="101" t="s">
        <v>777</v>
      </c>
      <c r="C252" s="79" t="s">
        <v>778</v>
      </c>
      <c r="T252" s="188" t="s">
        <v>1402</v>
      </c>
      <c r="U252" s="85" t="str">
        <f t="shared" ref="U252:U253" si="4390">"ReplaceableTextures\\CommandButtons\\BTN"&amp;B252&amp;".blp"</f>
        <v>ReplaceableTextures\\CommandButtons\\BTNIZ06.blp</v>
      </c>
      <c r="CN252" s="70" t="str">
        <f t="shared" si="4314"/>
        <v>InitUnitState('IZ06',,,,,,,,,,)</v>
      </c>
      <c r="CO252" s="70" t="str">
        <f t="shared" si="4315"/>
        <v>InitUnitNormal('IZ06',,,,,,,,,,)</v>
      </c>
      <c r="CP252" s="70" t="str">
        <f t="shared" si="4316"/>
        <v>InitUnitMagic('IZ06',,,,,,,,,,)</v>
      </c>
      <c r="CQ252" s="70" t="str">
        <f t="shared" si="4317"/>
        <v>InitUnitAdd('IZ06',,,,,,,,,,)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257&amp;CR$1&amp;")"</f>
        <v>InitEquipData('IZ06',,"",,,,,'','','','','','',"ReplaceableTextures\\CommandButtons\\BTN020.blp")</v>
      </c>
      <c r="CU252" s="95" t="str">
        <f t="shared" si="4318"/>
        <v>|n</v>
      </c>
      <c r="CV252" s="61" t="str">
        <f t="shared" si="4319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2" s="60"/>
      <c r="CX252" s="60"/>
      <c r="CY252" s="60"/>
      <c r="CZ252" s="60"/>
      <c r="DA252" s="60"/>
      <c r="DB252" s="71" t="str">
        <f t="shared" ref="DB252:FM252" si="4391">IF(V252="","","|n"&amp;DB$2&amp;"+"&amp;V252&amp;DB$1)</f>
        <v/>
      </c>
      <c r="DC252" s="71" t="str">
        <f t="shared" si="4391"/>
        <v/>
      </c>
      <c r="DD252" s="71" t="str">
        <f t="shared" si="4391"/>
        <v/>
      </c>
      <c r="DE252" s="71" t="str">
        <f t="shared" si="4391"/>
        <v/>
      </c>
      <c r="DF252" s="71" t="str">
        <f t="shared" si="4391"/>
        <v/>
      </c>
      <c r="DG252" s="71" t="str">
        <f t="shared" si="4391"/>
        <v/>
      </c>
      <c r="DH252" s="71" t="str">
        <f t="shared" si="4391"/>
        <v/>
      </c>
      <c r="DI252" s="71" t="str">
        <f t="shared" si="4391"/>
        <v/>
      </c>
      <c r="DJ252" s="71" t="str">
        <f t="shared" si="4391"/>
        <v/>
      </c>
      <c r="DK252" s="71" t="str">
        <f t="shared" si="4391"/>
        <v/>
      </c>
      <c r="DL252" s="71" t="str">
        <f t="shared" si="4391"/>
        <v/>
      </c>
      <c r="DM252" s="71" t="str">
        <f t="shared" si="4391"/>
        <v/>
      </c>
      <c r="DN252" s="71" t="str">
        <f t="shared" si="4391"/>
        <v/>
      </c>
      <c r="DO252" s="71" t="str">
        <f t="shared" si="4391"/>
        <v/>
      </c>
      <c r="DP252" s="71" t="str">
        <f t="shared" si="4391"/>
        <v/>
      </c>
      <c r="DQ252" s="71" t="str">
        <f t="shared" si="4391"/>
        <v/>
      </c>
      <c r="DR252" s="71" t="str">
        <f t="shared" si="4391"/>
        <v/>
      </c>
      <c r="DS252" s="71" t="str">
        <f t="shared" si="4391"/>
        <v/>
      </c>
      <c r="DT252" s="71" t="str">
        <f t="shared" si="4391"/>
        <v/>
      </c>
      <c r="DU252" s="71" t="str">
        <f t="shared" si="4391"/>
        <v/>
      </c>
      <c r="DV252" s="71" t="str">
        <f t="shared" si="4391"/>
        <v/>
      </c>
      <c r="DW252" s="71" t="str">
        <f t="shared" si="4391"/>
        <v/>
      </c>
      <c r="DX252" s="71" t="str">
        <f t="shared" si="4391"/>
        <v/>
      </c>
      <c r="DY252" s="71" t="str">
        <f t="shared" si="4391"/>
        <v/>
      </c>
      <c r="DZ252" s="71" t="str">
        <f t="shared" si="4391"/>
        <v/>
      </c>
      <c r="EA252" s="71" t="str">
        <f t="shared" si="4391"/>
        <v/>
      </c>
      <c r="EB252" s="71" t="str">
        <f t="shared" si="4391"/>
        <v/>
      </c>
      <c r="EC252" s="71" t="str">
        <f t="shared" si="4391"/>
        <v/>
      </c>
      <c r="ED252" s="71" t="str">
        <f t="shared" si="4391"/>
        <v/>
      </c>
      <c r="EE252" s="71" t="str">
        <f t="shared" si="4391"/>
        <v/>
      </c>
      <c r="EF252" s="71" t="str">
        <f t="shared" si="4391"/>
        <v/>
      </c>
      <c r="EG252" s="71" t="str">
        <f t="shared" si="4391"/>
        <v/>
      </c>
      <c r="EH252" s="71" t="str">
        <f t="shared" si="4391"/>
        <v/>
      </c>
      <c r="EI252" s="71" t="str">
        <f t="shared" si="4391"/>
        <v/>
      </c>
      <c r="EJ252" s="71" t="str">
        <f t="shared" si="4391"/>
        <v/>
      </c>
      <c r="EK252" s="71" t="str">
        <f t="shared" si="4391"/>
        <v/>
      </c>
      <c r="EL252" s="71" t="str">
        <f t="shared" si="4391"/>
        <v/>
      </c>
      <c r="EM252" s="71" t="str">
        <f t="shared" si="4391"/>
        <v/>
      </c>
      <c r="EN252" s="71" t="str">
        <f t="shared" si="4391"/>
        <v/>
      </c>
      <c r="EO252" s="71" t="str">
        <f t="shared" si="4391"/>
        <v/>
      </c>
      <c r="EP252" s="71" t="str">
        <f t="shared" si="4391"/>
        <v/>
      </c>
      <c r="EQ252" s="71" t="str">
        <f t="shared" si="4391"/>
        <v/>
      </c>
      <c r="ER252" s="71" t="str">
        <f t="shared" si="4391"/>
        <v/>
      </c>
      <c r="ES252" s="71" t="str">
        <f t="shared" si="4391"/>
        <v/>
      </c>
      <c r="ET252" s="71" t="str">
        <f t="shared" si="4391"/>
        <v/>
      </c>
      <c r="EU252" s="71" t="str">
        <f t="shared" si="4391"/>
        <v/>
      </c>
      <c r="EV252" s="71" t="str">
        <f t="shared" si="4391"/>
        <v/>
      </c>
      <c r="EW252" s="71" t="str">
        <f t="shared" si="4391"/>
        <v/>
      </c>
      <c r="EX252" s="71" t="str">
        <f t="shared" si="4391"/>
        <v/>
      </c>
      <c r="EY252" s="71" t="str">
        <f t="shared" si="4391"/>
        <v/>
      </c>
      <c r="EZ252" s="71" t="str">
        <f t="shared" si="4391"/>
        <v/>
      </c>
      <c r="FA252" s="71" t="str">
        <f t="shared" si="4391"/>
        <v/>
      </c>
      <c r="FB252" s="71" t="str">
        <f t="shared" si="4391"/>
        <v/>
      </c>
      <c r="FC252" s="71" t="str">
        <f t="shared" si="4391"/>
        <v/>
      </c>
      <c r="FD252" s="71" t="str">
        <f t="shared" si="4391"/>
        <v/>
      </c>
      <c r="FE252" s="71" t="str">
        <f t="shared" si="4391"/>
        <v/>
      </c>
      <c r="FF252" s="71" t="str">
        <f t="shared" si="4391"/>
        <v/>
      </c>
      <c r="FG252" s="71" t="str">
        <f t="shared" si="4391"/>
        <v/>
      </c>
      <c r="FH252" s="71" t="str">
        <f t="shared" si="4391"/>
        <v/>
      </c>
      <c r="FI252" s="71" t="str">
        <f t="shared" si="4391"/>
        <v/>
      </c>
      <c r="FJ252" s="71" t="str">
        <f t="shared" si="4391"/>
        <v/>
      </c>
      <c r="FK252" s="71" t="str">
        <f t="shared" si="4391"/>
        <v/>
      </c>
      <c r="FL252" s="71" t="str">
        <f t="shared" si="4391"/>
        <v/>
      </c>
      <c r="FM252" s="71" t="str">
        <f t="shared" si="4391"/>
        <v/>
      </c>
      <c r="FN252" s="71" t="str">
        <f t="shared" ref="FN252:FS252" si="4392">IF(CH252="","","|n"&amp;FN$2&amp;"+"&amp;CH252&amp;FN$1)</f>
        <v/>
      </c>
      <c r="FO252" s="71" t="str">
        <f t="shared" si="4392"/>
        <v/>
      </c>
      <c r="FP252" s="71" t="str">
        <f t="shared" si="4392"/>
        <v/>
      </c>
      <c r="FQ252" s="71" t="str">
        <f t="shared" si="4392"/>
        <v/>
      </c>
      <c r="FR252" s="71" t="str">
        <f t="shared" si="4392"/>
        <v/>
      </c>
      <c r="FS252" s="71" t="str">
        <f t="shared" si="4392"/>
        <v/>
      </c>
    </row>
    <row r="253" spans="1:175" ht="16.5">
      <c r="A253" s="79"/>
      <c r="B253" s="101" t="s">
        <v>1411</v>
      </c>
      <c r="C253" s="79" t="s">
        <v>1412</v>
      </c>
      <c r="T253" s="188" t="s">
        <v>1417</v>
      </c>
      <c r="U253" s="85" t="str">
        <f t="shared" si="4390"/>
        <v>ReplaceableTextures\\CommandButtons\\BTNIZ07.blp</v>
      </c>
      <c r="CN253" s="70" t="str">
        <f t="shared" ref="CN253:CN255" si="4393">"InitUnitState('"&amp;B253&amp;"',"&amp;V253&amp;","&amp;W253&amp;","&amp;X253&amp;","&amp;Y253&amp;","&amp;Z253&amp;","&amp;AA253&amp;","&amp;AB253&amp;","&amp;AC253&amp;","&amp;AD253&amp;","&amp;AE253&amp;")"</f>
        <v>InitUnitState('IZ07',,,,,,,,,,)</v>
      </c>
      <c r="CO253" s="70" t="str">
        <f t="shared" ref="CO253:CO255" si="4394">"InitUnitNormal('"&amp;B253&amp;"',"&amp;AF253&amp;","&amp;AG253&amp;","&amp;AH253&amp;","&amp;AI253&amp;","&amp;AJ253&amp;","&amp;AK253&amp;","&amp;AL253&amp;","&amp;AM253&amp;","&amp;AN253&amp;","&amp;AO253&amp;")"</f>
        <v>InitUnitNormal('IZ07',,,,,,,,,,)</v>
      </c>
      <c r="CP253" s="70" t="str">
        <f t="shared" ref="CP253:CP255" si="4395">"InitUnitMagic('"&amp;B253&amp;"',"&amp;AP253&amp;","&amp;AQ253&amp;","&amp;AR253&amp;","&amp;AS253&amp;","&amp;AT253&amp;","&amp;AU253&amp;","&amp;AV253&amp;","&amp;AW253&amp;","&amp;BI253&amp;","&amp;BJ253&amp;")"</f>
        <v>InitUnitMagic('IZ07',,,,,,,,,,)</v>
      </c>
      <c r="CQ253" s="70" t="str">
        <f t="shared" ref="CQ253:CQ255" si="4396">"InitUnitAdd('"&amp;B253&amp;"',"&amp;BK253&amp;","&amp;BL253&amp;","&amp;BM253&amp;","&amp;BN253&amp;","&amp;BO253&amp;","&amp;BP253&amp;","&amp;BQ253&amp;","&amp;BR253&amp;","&amp;BS253&amp;","&amp;BT253&amp;")"</f>
        <v>InitUnitAdd('IZ07',,,,,,,,,,)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258&amp;CR$1&amp;")"</f>
        <v>InitEquipData('IZ07',,"",,,,,'','','','','','',"ReplaceableTextures\\CommandButtons\\BTN001.blp")</v>
      </c>
      <c r="CU253" s="95" t="str">
        <f t="shared" ref="CU253:CU255" si="4397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98">T253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3" s="60"/>
      <c r="CX253" s="60"/>
      <c r="CY253" s="60"/>
      <c r="CZ253" s="60"/>
      <c r="DA253" s="60"/>
      <c r="DB253" s="71" t="str">
        <f t="shared" ref="DB253:DB255" si="4399">IF(V253="","","|n"&amp;DB$2&amp;"+"&amp;V253&amp;DB$1)</f>
        <v/>
      </c>
      <c r="DC253" s="71" t="str">
        <f t="shared" ref="DC253:DC255" si="4400">IF(W253="","","|n"&amp;DC$2&amp;"+"&amp;W253&amp;DC$1)</f>
        <v/>
      </c>
      <c r="DD253" s="71" t="str">
        <f t="shared" ref="DD253:DD255" si="4401">IF(X253="","","|n"&amp;DD$2&amp;"+"&amp;X253&amp;DD$1)</f>
        <v/>
      </c>
      <c r="DE253" s="71" t="str">
        <f t="shared" ref="DE253:DE255" si="4402">IF(Y253="","","|n"&amp;DE$2&amp;"+"&amp;Y253&amp;DE$1)</f>
        <v/>
      </c>
      <c r="DF253" s="71" t="str">
        <f t="shared" ref="DF253:DF255" si="4403">IF(Z253="","","|n"&amp;DF$2&amp;"+"&amp;Z253&amp;DF$1)</f>
        <v/>
      </c>
      <c r="DG253" s="71" t="str">
        <f t="shared" ref="DG253:DG255" si="4404">IF(AA253="","","|n"&amp;DG$2&amp;"+"&amp;AA253&amp;DG$1)</f>
        <v/>
      </c>
      <c r="DH253" s="71" t="str">
        <f t="shared" ref="DH253:DH255" si="4405">IF(AB253="","","|n"&amp;DH$2&amp;"+"&amp;AB253&amp;DH$1)</f>
        <v/>
      </c>
      <c r="DI253" s="71" t="str">
        <f t="shared" ref="DI253:DI255" si="4406">IF(AC253="","","|n"&amp;DI$2&amp;"+"&amp;AC253&amp;DI$1)</f>
        <v/>
      </c>
      <c r="DJ253" s="71" t="str">
        <f t="shared" ref="DJ253:DJ255" si="4407">IF(AD253="","","|n"&amp;DJ$2&amp;"+"&amp;AD253&amp;DJ$1)</f>
        <v/>
      </c>
      <c r="DK253" s="71" t="str">
        <f t="shared" ref="DK253:DK255" si="4408">IF(AE253="","","|n"&amp;DK$2&amp;"+"&amp;AE253&amp;DK$1)</f>
        <v/>
      </c>
      <c r="DL253" s="71" t="str">
        <f t="shared" ref="DL253:DL255" si="4409">IF(AF253="","","|n"&amp;DL$2&amp;"+"&amp;AF253&amp;DL$1)</f>
        <v/>
      </c>
      <c r="DM253" s="71" t="str">
        <f t="shared" ref="DM253:DM255" si="4410">IF(AG253="","","|n"&amp;DM$2&amp;"+"&amp;AG253&amp;DM$1)</f>
        <v/>
      </c>
      <c r="DN253" s="71" t="str">
        <f t="shared" ref="DN253:DN255" si="4411">IF(AH253="","","|n"&amp;DN$2&amp;"+"&amp;AH253&amp;DN$1)</f>
        <v/>
      </c>
      <c r="DO253" s="71" t="str">
        <f t="shared" ref="DO253:DO255" si="4412">IF(AI253="","","|n"&amp;DO$2&amp;"+"&amp;AI253&amp;DO$1)</f>
        <v/>
      </c>
      <c r="DP253" s="71" t="str">
        <f t="shared" ref="DP253:DP255" si="4413">IF(AJ253="","","|n"&amp;DP$2&amp;"+"&amp;AJ253&amp;DP$1)</f>
        <v/>
      </c>
      <c r="DQ253" s="71" t="str">
        <f t="shared" ref="DQ253:DQ255" si="4414">IF(AK253="","","|n"&amp;DQ$2&amp;"+"&amp;AK253&amp;DQ$1)</f>
        <v/>
      </c>
      <c r="DR253" s="71" t="str">
        <f t="shared" ref="DR253:DR255" si="4415">IF(AL253="","","|n"&amp;DR$2&amp;"+"&amp;AL253&amp;DR$1)</f>
        <v/>
      </c>
      <c r="DS253" s="71" t="str">
        <f t="shared" ref="DS253:DS255" si="4416">IF(AM253="","","|n"&amp;DS$2&amp;"+"&amp;AM253&amp;DS$1)</f>
        <v/>
      </c>
      <c r="DT253" s="71" t="str">
        <f t="shared" ref="DT253:DT255" si="4417">IF(AN253="","","|n"&amp;DT$2&amp;"+"&amp;AN253&amp;DT$1)</f>
        <v/>
      </c>
      <c r="DU253" s="71" t="str">
        <f t="shared" ref="DU253:DU255" si="4418">IF(AO253="","","|n"&amp;DU$2&amp;"+"&amp;AO253&amp;DU$1)</f>
        <v/>
      </c>
      <c r="DV253" s="71" t="str">
        <f t="shared" ref="DV253:DV255" si="4419">IF(AP253="","","|n"&amp;DV$2&amp;"+"&amp;AP253&amp;DV$1)</f>
        <v/>
      </c>
      <c r="DW253" s="71" t="str">
        <f t="shared" ref="DW253:DW255" si="4420">IF(AQ253="","","|n"&amp;DW$2&amp;"+"&amp;AQ253&amp;DW$1)</f>
        <v/>
      </c>
      <c r="DX253" s="71" t="str">
        <f t="shared" ref="DX253:DX255" si="4421">IF(AR253="","","|n"&amp;DX$2&amp;"+"&amp;AR253&amp;DX$1)</f>
        <v/>
      </c>
      <c r="DY253" s="71" t="str">
        <f t="shared" ref="DY253:DY255" si="4422">IF(AS253="","","|n"&amp;DY$2&amp;"+"&amp;AS253&amp;DY$1)</f>
        <v/>
      </c>
      <c r="DZ253" s="71" t="str">
        <f t="shared" ref="DZ253:DZ255" si="4423">IF(AT253="","","|n"&amp;DZ$2&amp;"+"&amp;AT253&amp;DZ$1)</f>
        <v/>
      </c>
      <c r="EA253" s="71" t="str">
        <f t="shared" ref="EA253:EA255" si="4424">IF(AU253="","","|n"&amp;EA$2&amp;"+"&amp;AU253&amp;EA$1)</f>
        <v/>
      </c>
      <c r="EB253" s="71" t="str">
        <f t="shared" ref="EB253:EB255" si="4425">IF(AV253="","","|n"&amp;EB$2&amp;"+"&amp;AV253&amp;EB$1)</f>
        <v/>
      </c>
      <c r="EC253" s="71" t="str">
        <f t="shared" ref="EC253:EC255" si="4426">IF(AW253="","","|n"&amp;EC$2&amp;"+"&amp;AW253&amp;EC$1)</f>
        <v/>
      </c>
      <c r="ED253" s="71" t="str">
        <f t="shared" ref="ED253:ED255" si="4427">IF(AX253="","","|n"&amp;ED$2&amp;"+"&amp;AX253&amp;ED$1)</f>
        <v/>
      </c>
      <c r="EE253" s="71" t="str">
        <f t="shared" ref="EE253:EE255" si="4428">IF(AY253="","","|n"&amp;EE$2&amp;"+"&amp;AY253&amp;EE$1)</f>
        <v/>
      </c>
      <c r="EF253" s="71" t="str">
        <f t="shared" ref="EF253:EF255" si="4429">IF(AZ253="","","|n"&amp;EF$2&amp;"+"&amp;AZ253&amp;EF$1)</f>
        <v/>
      </c>
      <c r="EG253" s="71" t="str">
        <f t="shared" ref="EG253:EG255" si="4430">IF(BA253="","","|n"&amp;EG$2&amp;"+"&amp;BA253&amp;EG$1)</f>
        <v/>
      </c>
      <c r="EH253" s="71" t="str">
        <f t="shared" ref="EH253:EH255" si="4431">IF(BB253="","","|n"&amp;EH$2&amp;"+"&amp;BB253&amp;EH$1)</f>
        <v/>
      </c>
      <c r="EI253" s="71" t="str">
        <f t="shared" ref="EI253:EI255" si="4432">IF(BC253="","","|n"&amp;EI$2&amp;"+"&amp;BC253&amp;EI$1)</f>
        <v/>
      </c>
      <c r="EJ253" s="71" t="str">
        <f t="shared" ref="EJ253:EJ255" si="4433">IF(BD253="","","|n"&amp;EJ$2&amp;"+"&amp;BD253&amp;EJ$1)</f>
        <v/>
      </c>
      <c r="EK253" s="71" t="str">
        <f t="shared" ref="EK253:EK255" si="4434">IF(BE253="","","|n"&amp;EK$2&amp;"+"&amp;BE253&amp;EK$1)</f>
        <v/>
      </c>
      <c r="EL253" s="71" t="str">
        <f t="shared" ref="EL253:EL255" si="4435">IF(BF253="","","|n"&amp;EL$2&amp;"+"&amp;BF253&amp;EL$1)</f>
        <v/>
      </c>
      <c r="EM253" s="71" t="str">
        <f t="shared" ref="EM253:EM255" si="4436">IF(BG253="","","|n"&amp;EM$2&amp;"+"&amp;BG253&amp;EM$1)</f>
        <v/>
      </c>
      <c r="EN253" s="71" t="str">
        <f t="shared" ref="EN253:EN255" si="4437">IF(BH253="","","|n"&amp;EN$2&amp;"+"&amp;BH253&amp;EN$1)</f>
        <v/>
      </c>
      <c r="EO253" s="71" t="str">
        <f t="shared" ref="EO253:EO255" si="4438">IF(BI253="","","|n"&amp;EO$2&amp;"+"&amp;BI253&amp;EO$1)</f>
        <v/>
      </c>
      <c r="EP253" s="71" t="str">
        <f t="shared" ref="EP253:EP255" si="4439">IF(BJ253="","","|n"&amp;EP$2&amp;"+"&amp;BJ253&amp;EP$1)</f>
        <v/>
      </c>
      <c r="EQ253" s="71" t="str">
        <f t="shared" ref="EQ253:EQ255" si="4440">IF(BK253="","","|n"&amp;EQ$2&amp;"+"&amp;BK253&amp;EQ$1)</f>
        <v/>
      </c>
      <c r="ER253" s="71" t="str">
        <f t="shared" ref="ER253:ER255" si="4441">IF(BL253="","","|n"&amp;ER$2&amp;"+"&amp;BL253&amp;ER$1)</f>
        <v/>
      </c>
      <c r="ES253" s="71" t="str">
        <f t="shared" ref="ES253:ES255" si="4442">IF(BM253="","","|n"&amp;ES$2&amp;"+"&amp;BM253&amp;ES$1)</f>
        <v/>
      </c>
      <c r="ET253" s="71" t="str">
        <f t="shared" ref="ET253:ET255" si="4443">IF(BN253="","","|n"&amp;ET$2&amp;"+"&amp;BN253&amp;ET$1)</f>
        <v/>
      </c>
      <c r="EU253" s="71" t="str">
        <f t="shared" ref="EU253:EU255" si="4444">IF(BO253="","","|n"&amp;EU$2&amp;"+"&amp;BO253&amp;EU$1)</f>
        <v/>
      </c>
      <c r="EV253" s="71" t="str">
        <f t="shared" ref="EV253:EV255" si="4445">IF(BP253="","","|n"&amp;EV$2&amp;"+"&amp;BP253&amp;EV$1)</f>
        <v/>
      </c>
      <c r="EW253" s="71" t="str">
        <f t="shared" ref="EW253:EW255" si="4446">IF(BQ253="","","|n"&amp;EW$2&amp;"+"&amp;BQ253&amp;EW$1)</f>
        <v/>
      </c>
      <c r="EX253" s="71" t="str">
        <f t="shared" ref="EX253:EX255" si="4447">IF(BR253="","","|n"&amp;EX$2&amp;"+"&amp;BR253&amp;EX$1)</f>
        <v/>
      </c>
      <c r="EY253" s="71" t="str">
        <f t="shared" ref="EY253:EY255" si="4448">IF(BS253="","","|n"&amp;EY$2&amp;"+"&amp;BS253&amp;EY$1)</f>
        <v/>
      </c>
      <c r="EZ253" s="71" t="str">
        <f t="shared" ref="EZ253:EZ255" si="4449">IF(BT253="","","|n"&amp;EZ$2&amp;"+"&amp;BT253&amp;EZ$1)</f>
        <v/>
      </c>
      <c r="FA253" s="71" t="str">
        <f t="shared" ref="FA253:FA255" si="4450">IF(BU253="","","|n"&amp;FA$2&amp;"+"&amp;BU253&amp;FA$1)</f>
        <v/>
      </c>
      <c r="FB253" s="71" t="str">
        <f t="shared" ref="FB253:FB255" si="4451">IF(BV253="","","|n"&amp;FB$2&amp;"+"&amp;BV253&amp;FB$1)</f>
        <v/>
      </c>
      <c r="FC253" s="71" t="str">
        <f t="shared" ref="FC253:FC255" si="4452">IF(BW253="","","|n"&amp;FC$2&amp;"+"&amp;BW253&amp;FC$1)</f>
        <v/>
      </c>
      <c r="FD253" s="71" t="str">
        <f t="shared" ref="FD253:FD255" si="4453">IF(BX253="","","|n"&amp;FD$2&amp;"+"&amp;BX253&amp;FD$1)</f>
        <v/>
      </c>
      <c r="FE253" s="71" t="str">
        <f t="shared" ref="FE253:FE255" si="4454">IF(BY253="","","|n"&amp;FE$2&amp;"+"&amp;BY253&amp;FE$1)</f>
        <v/>
      </c>
      <c r="FF253" s="71" t="str">
        <f t="shared" ref="FF253:FF255" si="4455">IF(BZ253="","","|n"&amp;FF$2&amp;"+"&amp;BZ253&amp;FF$1)</f>
        <v/>
      </c>
      <c r="FG253" s="71" t="str">
        <f t="shared" ref="FG253:FG255" si="4456">IF(CA253="","","|n"&amp;FG$2&amp;"+"&amp;CA253&amp;FG$1)</f>
        <v/>
      </c>
      <c r="FH253" s="71" t="str">
        <f t="shared" ref="FH253:FH255" si="4457">IF(CB253="","","|n"&amp;FH$2&amp;"+"&amp;CB253&amp;FH$1)</f>
        <v/>
      </c>
      <c r="FI253" s="71" t="str">
        <f t="shared" ref="FI253:FI255" si="4458">IF(CC253="","","|n"&amp;FI$2&amp;"+"&amp;CC253&amp;FI$1)</f>
        <v/>
      </c>
      <c r="FJ253" s="71" t="str">
        <f t="shared" ref="FJ253:FJ255" si="4459">IF(CD253="","","|n"&amp;FJ$2&amp;"+"&amp;CD253&amp;FJ$1)</f>
        <v/>
      </c>
      <c r="FK253" s="71" t="str">
        <f t="shared" ref="FK253:FK255" si="4460">IF(CE253="","","|n"&amp;FK$2&amp;"+"&amp;CE253&amp;FK$1)</f>
        <v/>
      </c>
      <c r="FL253" s="71" t="str">
        <f t="shared" ref="FL253:FL255" si="4461">IF(CF253="","","|n"&amp;FL$2&amp;"+"&amp;CF253&amp;FL$1)</f>
        <v/>
      </c>
      <c r="FM253" s="71" t="str">
        <f t="shared" ref="FM253:FM255" si="4462">IF(CG253="","","|n"&amp;FM$2&amp;"+"&amp;CG253&amp;FM$1)</f>
        <v/>
      </c>
      <c r="FN253" s="71" t="str">
        <f t="shared" ref="FN253:FN255" si="4463">IF(CH253="","","|n"&amp;FN$2&amp;"+"&amp;CH253&amp;FN$1)</f>
        <v/>
      </c>
      <c r="FO253" s="71" t="str">
        <f t="shared" ref="FO253:FO255" si="4464">IF(CI253="","","|n"&amp;FO$2&amp;"+"&amp;CI253&amp;FO$1)</f>
        <v/>
      </c>
      <c r="FP253" s="71" t="str">
        <f t="shared" ref="FP253:FP255" si="4465">IF(CJ253="","","|n"&amp;FP$2&amp;"+"&amp;CJ253&amp;FP$1)</f>
        <v/>
      </c>
      <c r="FQ253" s="71" t="str">
        <f t="shared" ref="FQ253:FQ255" si="4466">IF(CK253="","","|n"&amp;FQ$2&amp;"+"&amp;CK253&amp;FQ$1)</f>
        <v/>
      </c>
      <c r="FR253" s="71" t="str">
        <f t="shared" ref="FR253:FR255" si="4467">IF(CL253="","","|n"&amp;FR$2&amp;"+"&amp;CL253&amp;FR$1)</f>
        <v/>
      </c>
      <c r="FS253" s="71" t="str">
        <f t="shared" ref="FS253:FS255" si="4468">IF(CM253="","","|n"&amp;FS$2&amp;"+"&amp;CM253&amp;FS$1)</f>
        <v/>
      </c>
    </row>
    <row r="254" spans="1:175" ht="16.5">
      <c r="A254" s="79"/>
      <c r="B254" s="101" t="s">
        <v>1488</v>
      </c>
      <c r="C254" s="79" t="s">
        <v>1489</v>
      </c>
      <c r="T254" s="79" t="s">
        <v>1491</v>
      </c>
      <c r="U254" s="116" t="s">
        <v>1490</v>
      </c>
      <c r="CN254" s="70" t="str">
        <f t="shared" si="4393"/>
        <v>InitUnitState('IZ08',,,,,,,,,,)</v>
      </c>
      <c r="CO254" s="70" t="str">
        <f t="shared" si="4394"/>
        <v>InitUnitNormal('IZ08',,,,,,,,,,)</v>
      </c>
      <c r="CP254" s="70" t="str">
        <f t="shared" si="4395"/>
        <v>InitUnitMagic('IZ08',,,,,,,,,,)</v>
      </c>
      <c r="CQ254" s="70" t="str">
        <f t="shared" si="4396"/>
        <v>InitUnitAdd('IZ08',,,,,,,,,,)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261&amp;CR$1&amp;")"</f>
        <v>InitEquipData('IZ08',,"",,,,,'','','','','','',"ReplaceableTextures\\CommandButtons\\BTN002.blp")</v>
      </c>
      <c r="CU254" s="95" t="str">
        <f t="shared" si="4397"/>
        <v>|n</v>
      </c>
      <c r="CV254" s="61" t="str">
        <f t="shared" si="4398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4" s="60"/>
      <c r="CX254" s="60"/>
      <c r="CY254" s="60"/>
      <c r="CZ254" s="60"/>
      <c r="DA254" s="60"/>
      <c r="DB254" s="71" t="str">
        <f t="shared" si="4399"/>
        <v/>
      </c>
      <c r="DC254" s="71" t="str">
        <f t="shared" si="4400"/>
        <v/>
      </c>
      <c r="DD254" s="71" t="str">
        <f t="shared" si="4401"/>
        <v/>
      </c>
      <c r="DE254" s="71" t="str">
        <f t="shared" si="4402"/>
        <v/>
      </c>
      <c r="DF254" s="71" t="str">
        <f t="shared" si="4403"/>
        <v/>
      </c>
      <c r="DG254" s="71" t="str">
        <f t="shared" si="4404"/>
        <v/>
      </c>
      <c r="DH254" s="71" t="str">
        <f t="shared" si="4405"/>
        <v/>
      </c>
      <c r="DI254" s="71" t="str">
        <f t="shared" si="4406"/>
        <v/>
      </c>
      <c r="DJ254" s="71" t="str">
        <f t="shared" si="4407"/>
        <v/>
      </c>
      <c r="DK254" s="71" t="str">
        <f t="shared" si="4408"/>
        <v/>
      </c>
      <c r="DL254" s="71" t="str">
        <f t="shared" si="4409"/>
        <v/>
      </c>
      <c r="DM254" s="71" t="str">
        <f t="shared" si="4410"/>
        <v/>
      </c>
      <c r="DN254" s="71" t="str">
        <f t="shared" si="4411"/>
        <v/>
      </c>
      <c r="DO254" s="71" t="str">
        <f t="shared" si="4412"/>
        <v/>
      </c>
      <c r="DP254" s="71" t="str">
        <f t="shared" si="4413"/>
        <v/>
      </c>
      <c r="DQ254" s="71" t="str">
        <f t="shared" si="4414"/>
        <v/>
      </c>
      <c r="DR254" s="71" t="str">
        <f t="shared" si="4415"/>
        <v/>
      </c>
      <c r="DS254" s="71" t="str">
        <f t="shared" si="4416"/>
        <v/>
      </c>
      <c r="DT254" s="71" t="str">
        <f t="shared" si="4417"/>
        <v/>
      </c>
      <c r="DU254" s="71" t="str">
        <f t="shared" si="4418"/>
        <v/>
      </c>
      <c r="DV254" s="71" t="str">
        <f t="shared" si="4419"/>
        <v/>
      </c>
      <c r="DW254" s="71" t="str">
        <f t="shared" si="4420"/>
        <v/>
      </c>
      <c r="DX254" s="71" t="str">
        <f t="shared" si="4421"/>
        <v/>
      </c>
      <c r="DY254" s="71" t="str">
        <f t="shared" si="4422"/>
        <v/>
      </c>
      <c r="DZ254" s="71" t="str">
        <f t="shared" si="4423"/>
        <v/>
      </c>
      <c r="EA254" s="71" t="str">
        <f t="shared" si="4424"/>
        <v/>
      </c>
      <c r="EB254" s="71" t="str">
        <f t="shared" si="4425"/>
        <v/>
      </c>
      <c r="EC254" s="71" t="str">
        <f t="shared" si="4426"/>
        <v/>
      </c>
      <c r="ED254" s="71" t="str">
        <f t="shared" si="4427"/>
        <v/>
      </c>
      <c r="EE254" s="71" t="str">
        <f t="shared" si="4428"/>
        <v/>
      </c>
      <c r="EF254" s="71" t="str">
        <f t="shared" si="4429"/>
        <v/>
      </c>
      <c r="EG254" s="71" t="str">
        <f t="shared" si="4430"/>
        <v/>
      </c>
      <c r="EH254" s="71" t="str">
        <f t="shared" si="4431"/>
        <v/>
      </c>
      <c r="EI254" s="71" t="str">
        <f t="shared" si="4432"/>
        <v/>
      </c>
      <c r="EJ254" s="71" t="str">
        <f t="shared" si="4433"/>
        <v/>
      </c>
      <c r="EK254" s="71" t="str">
        <f t="shared" si="4434"/>
        <v/>
      </c>
      <c r="EL254" s="71" t="str">
        <f t="shared" si="4435"/>
        <v/>
      </c>
      <c r="EM254" s="71" t="str">
        <f t="shared" si="4436"/>
        <v/>
      </c>
      <c r="EN254" s="71" t="str">
        <f t="shared" si="4437"/>
        <v/>
      </c>
      <c r="EO254" s="71" t="str">
        <f t="shared" si="4438"/>
        <v/>
      </c>
      <c r="EP254" s="71" t="str">
        <f t="shared" si="4439"/>
        <v/>
      </c>
      <c r="EQ254" s="71" t="str">
        <f t="shared" si="4440"/>
        <v/>
      </c>
      <c r="ER254" s="71" t="str">
        <f t="shared" si="4441"/>
        <v/>
      </c>
      <c r="ES254" s="71" t="str">
        <f t="shared" si="4442"/>
        <v/>
      </c>
      <c r="ET254" s="71" t="str">
        <f t="shared" si="4443"/>
        <v/>
      </c>
      <c r="EU254" s="71" t="str">
        <f t="shared" si="4444"/>
        <v/>
      </c>
      <c r="EV254" s="71" t="str">
        <f t="shared" si="4445"/>
        <v/>
      </c>
      <c r="EW254" s="71" t="str">
        <f t="shared" si="4446"/>
        <v/>
      </c>
      <c r="EX254" s="71" t="str">
        <f t="shared" si="4447"/>
        <v/>
      </c>
      <c r="EY254" s="71" t="str">
        <f t="shared" si="4448"/>
        <v/>
      </c>
      <c r="EZ254" s="71" t="str">
        <f t="shared" si="4449"/>
        <v/>
      </c>
      <c r="FA254" s="71" t="str">
        <f t="shared" si="4450"/>
        <v/>
      </c>
      <c r="FB254" s="71" t="str">
        <f t="shared" si="4451"/>
        <v/>
      </c>
      <c r="FC254" s="71" t="str">
        <f t="shared" si="4452"/>
        <v/>
      </c>
      <c r="FD254" s="71" t="str">
        <f t="shared" si="4453"/>
        <v/>
      </c>
      <c r="FE254" s="71" t="str">
        <f t="shared" si="4454"/>
        <v/>
      </c>
      <c r="FF254" s="71" t="str">
        <f t="shared" si="4455"/>
        <v/>
      </c>
      <c r="FG254" s="71" t="str">
        <f t="shared" si="4456"/>
        <v/>
      </c>
      <c r="FH254" s="71" t="str">
        <f t="shared" si="4457"/>
        <v/>
      </c>
      <c r="FI254" s="71" t="str">
        <f t="shared" si="4458"/>
        <v/>
      </c>
      <c r="FJ254" s="71" t="str">
        <f t="shared" si="4459"/>
        <v/>
      </c>
      <c r="FK254" s="71" t="str">
        <f t="shared" si="4460"/>
        <v/>
      </c>
      <c r="FL254" s="71" t="str">
        <f t="shared" si="4461"/>
        <v/>
      </c>
      <c r="FM254" s="71" t="str">
        <f t="shared" si="4462"/>
        <v/>
      </c>
      <c r="FN254" s="71" t="str">
        <f t="shared" si="4463"/>
        <v/>
      </c>
      <c r="FO254" s="71" t="str">
        <f t="shared" si="4464"/>
        <v/>
      </c>
      <c r="FP254" s="71" t="str">
        <f t="shared" si="4465"/>
        <v/>
      </c>
      <c r="FQ254" s="71" t="str">
        <f t="shared" si="4466"/>
        <v/>
      </c>
      <c r="FR254" s="71" t="str">
        <f t="shared" si="4467"/>
        <v/>
      </c>
      <c r="FS254" s="71" t="str">
        <f t="shared" si="4468"/>
        <v/>
      </c>
    </row>
    <row r="255" spans="1:175" ht="16.5">
      <c r="A255" s="79"/>
      <c r="B255" s="101" t="s">
        <v>1494</v>
      </c>
      <c r="C255" s="79" t="s">
        <v>1493</v>
      </c>
      <c r="T255" s="9"/>
      <c r="U255" s="85" t="str">
        <f t="shared" ref="U255" si="4469">"ReplaceableTextures\\CommandButtons\\BTN"&amp;B255&amp;".blp"</f>
        <v>ReplaceableTextures\\CommandButtons\\BTNIZ11.blp</v>
      </c>
      <c r="CN255" s="70" t="str">
        <f t="shared" si="4393"/>
        <v>InitUnitState('IZ11',,,,,,,,,,)</v>
      </c>
      <c r="CO255" s="70" t="str">
        <f t="shared" si="4394"/>
        <v>InitUnitNormal('IZ11',,,,,,,,,,)</v>
      </c>
      <c r="CP255" s="70" t="str">
        <f t="shared" si="4395"/>
        <v>InitUnitMagic('IZ11',,,,,,,,,,)</v>
      </c>
      <c r="CQ255" s="70" t="str">
        <f t="shared" si="4396"/>
        <v>InitUnitAdd('IZ11',,,,,,,,,,)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InitEquipData('IZ11',,"",,,,,'','','','','','',"ReplaceableTextures\\CommandButtons\\BTN020.blp")</v>
      </c>
      <c r="CU255" s="95" t="str">
        <f t="shared" si="4397"/>
        <v>|n</v>
      </c>
      <c r="CV255" s="61">
        <f t="shared" si="4398"/>
        <v>0</v>
      </c>
      <c r="CW255" s="60"/>
      <c r="CX255" s="60"/>
      <c r="CY255" s="60"/>
      <c r="CZ255" s="60"/>
      <c r="DA255" s="60"/>
      <c r="DB255" s="71" t="str">
        <f t="shared" si="4399"/>
        <v/>
      </c>
      <c r="DC255" s="71" t="str">
        <f t="shared" si="4400"/>
        <v/>
      </c>
      <c r="DD255" s="71" t="str">
        <f t="shared" si="4401"/>
        <v/>
      </c>
      <c r="DE255" s="71" t="str">
        <f t="shared" si="4402"/>
        <v/>
      </c>
      <c r="DF255" s="71" t="str">
        <f t="shared" si="4403"/>
        <v/>
      </c>
      <c r="DG255" s="71" t="str">
        <f t="shared" si="4404"/>
        <v/>
      </c>
      <c r="DH255" s="71" t="str">
        <f t="shared" si="4405"/>
        <v/>
      </c>
      <c r="DI255" s="71" t="str">
        <f t="shared" si="4406"/>
        <v/>
      </c>
      <c r="DJ255" s="71" t="str">
        <f t="shared" si="4407"/>
        <v/>
      </c>
      <c r="DK255" s="71" t="str">
        <f t="shared" si="4408"/>
        <v/>
      </c>
      <c r="DL255" s="71" t="str">
        <f t="shared" si="4409"/>
        <v/>
      </c>
      <c r="DM255" s="71" t="str">
        <f t="shared" si="4410"/>
        <v/>
      </c>
      <c r="DN255" s="71" t="str">
        <f t="shared" si="4411"/>
        <v/>
      </c>
      <c r="DO255" s="71" t="str">
        <f t="shared" si="4412"/>
        <v/>
      </c>
      <c r="DP255" s="71" t="str">
        <f t="shared" si="4413"/>
        <v/>
      </c>
      <c r="DQ255" s="71" t="str">
        <f t="shared" si="4414"/>
        <v/>
      </c>
      <c r="DR255" s="71" t="str">
        <f t="shared" si="4415"/>
        <v/>
      </c>
      <c r="DS255" s="71" t="str">
        <f t="shared" si="4416"/>
        <v/>
      </c>
      <c r="DT255" s="71" t="str">
        <f t="shared" si="4417"/>
        <v/>
      </c>
      <c r="DU255" s="71" t="str">
        <f t="shared" si="4418"/>
        <v/>
      </c>
      <c r="DV255" s="71" t="str">
        <f t="shared" si="4419"/>
        <v/>
      </c>
      <c r="DW255" s="71" t="str">
        <f t="shared" si="4420"/>
        <v/>
      </c>
      <c r="DX255" s="71" t="str">
        <f t="shared" si="4421"/>
        <v/>
      </c>
      <c r="DY255" s="71" t="str">
        <f t="shared" si="4422"/>
        <v/>
      </c>
      <c r="DZ255" s="71" t="str">
        <f t="shared" si="4423"/>
        <v/>
      </c>
      <c r="EA255" s="71" t="str">
        <f t="shared" si="4424"/>
        <v/>
      </c>
      <c r="EB255" s="71" t="str">
        <f t="shared" si="4425"/>
        <v/>
      </c>
      <c r="EC255" s="71" t="str">
        <f t="shared" si="4426"/>
        <v/>
      </c>
      <c r="ED255" s="71" t="str">
        <f t="shared" si="4427"/>
        <v/>
      </c>
      <c r="EE255" s="71" t="str">
        <f t="shared" si="4428"/>
        <v/>
      </c>
      <c r="EF255" s="71" t="str">
        <f t="shared" si="4429"/>
        <v/>
      </c>
      <c r="EG255" s="71" t="str">
        <f t="shared" si="4430"/>
        <v/>
      </c>
      <c r="EH255" s="71" t="str">
        <f t="shared" si="4431"/>
        <v/>
      </c>
      <c r="EI255" s="71" t="str">
        <f t="shared" si="4432"/>
        <v/>
      </c>
      <c r="EJ255" s="71" t="str">
        <f t="shared" si="4433"/>
        <v/>
      </c>
      <c r="EK255" s="71" t="str">
        <f t="shared" si="4434"/>
        <v/>
      </c>
      <c r="EL255" s="71" t="str">
        <f t="shared" si="4435"/>
        <v/>
      </c>
      <c r="EM255" s="71" t="str">
        <f t="shared" si="4436"/>
        <v/>
      </c>
      <c r="EN255" s="71" t="str">
        <f t="shared" si="4437"/>
        <v/>
      </c>
      <c r="EO255" s="71" t="str">
        <f t="shared" si="4438"/>
        <v/>
      </c>
      <c r="EP255" s="71" t="str">
        <f t="shared" si="4439"/>
        <v/>
      </c>
      <c r="EQ255" s="71" t="str">
        <f t="shared" si="4440"/>
        <v/>
      </c>
      <c r="ER255" s="71" t="str">
        <f t="shared" si="4441"/>
        <v/>
      </c>
      <c r="ES255" s="71" t="str">
        <f t="shared" si="4442"/>
        <v/>
      </c>
      <c r="ET255" s="71" t="str">
        <f t="shared" si="4443"/>
        <v/>
      </c>
      <c r="EU255" s="71" t="str">
        <f t="shared" si="4444"/>
        <v/>
      </c>
      <c r="EV255" s="71" t="str">
        <f t="shared" si="4445"/>
        <v/>
      </c>
      <c r="EW255" s="71" t="str">
        <f t="shared" si="4446"/>
        <v/>
      </c>
      <c r="EX255" s="71" t="str">
        <f t="shared" si="4447"/>
        <v/>
      </c>
      <c r="EY255" s="71" t="str">
        <f t="shared" si="4448"/>
        <v/>
      </c>
      <c r="EZ255" s="71" t="str">
        <f t="shared" si="4449"/>
        <v/>
      </c>
      <c r="FA255" s="71" t="str">
        <f t="shared" si="4450"/>
        <v/>
      </c>
      <c r="FB255" s="71" t="str">
        <f t="shared" si="4451"/>
        <v/>
      </c>
      <c r="FC255" s="71" t="str">
        <f t="shared" si="4452"/>
        <v/>
      </c>
      <c r="FD255" s="71" t="str">
        <f t="shared" si="4453"/>
        <v/>
      </c>
      <c r="FE255" s="71" t="str">
        <f t="shared" si="4454"/>
        <v/>
      </c>
      <c r="FF255" s="71" t="str">
        <f t="shared" si="4455"/>
        <v/>
      </c>
      <c r="FG255" s="71" t="str">
        <f t="shared" si="4456"/>
        <v/>
      </c>
      <c r="FH255" s="71" t="str">
        <f t="shared" si="4457"/>
        <v/>
      </c>
      <c r="FI255" s="71" t="str">
        <f t="shared" si="4458"/>
        <v/>
      </c>
      <c r="FJ255" s="71" t="str">
        <f t="shared" si="4459"/>
        <v/>
      </c>
      <c r="FK255" s="71" t="str">
        <f t="shared" si="4460"/>
        <v/>
      </c>
      <c r="FL255" s="71" t="str">
        <f t="shared" si="4461"/>
        <v/>
      </c>
      <c r="FM255" s="71" t="str">
        <f t="shared" si="4462"/>
        <v/>
      </c>
      <c r="FN255" s="71" t="str">
        <f t="shared" si="4463"/>
        <v/>
      </c>
      <c r="FO255" s="71" t="str">
        <f t="shared" si="4464"/>
        <v/>
      </c>
      <c r="FP255" s="71" t="str">
        <f t="shared" si="4465"/>
        <v/>
      </c>
      <c r="FQ255" s="71" t="str">
        <f t="shared" si="4466"/>
        <v/>
      </c>
      <c r="FR255" s="71" t="str">
        <f t="shared" si="4467"/>
        <v/>
      </c>
      <c r="FS255" s="71" t="str">
        <f t="shared" si="4468"/>
        <v/>
      </c>
    </row>
    <row r="256" spans="1:175" ht="16.5">
      <c r="A256" s="79"/>
      <c r="B256" s="101" t="s">
        <v>779</v>
      </c>
      <c r="C256" s="79" t="s">
        <v>780</v>
      </c>
      <c r="T256" s="108" t="s">
        <v>491</v>
      </c>
      <c r="U256" s="85" t="s">
        <v>781</v>
      </c>
      <c r="CN256" s="70" t="str">
        <f t="shared" ref="CN256:CN272" si="4470">"InitUnitState('"&amp;B256&amp;"',"&amp;V256&amp;","&amp;W256&amp;","&amp;X256&amp;","&amp;Y256&amp;","&amp;Z256&amp;","&amp;AA256&amp;","&amp;AB256&amp;","&amp;AC256&amp;","&amp;AD256&amp;","&amp;AE256&amp;")"</f>
        <v>InitUnitState('IS01',,,,,,,,,,)</v>
      </c>
      <c r="CO256" s="70" t="str">
        <f t="shared" ref="CO256:CO272" si="4471">"InitUnitNormal('"&amp;B256&amp;"',"&amp;AF256&amp;","&amp;AG256&amp;","&amp;AH256&amp;","&amp;AI256&amp;","&amp;AJ256&amp;","&amp;AK256&amp;","&amp;AL256&amp;","&amp;AM256&amp;","&amp;AN256&amp;","&amp;AO256&amp;")"</f>
        <v>InitUnitNormal('IS01',,,,,,,,,,)</v>
      </c>
      <c r="CP256" s="70" t="str">
        <f t="shared" ref="CP256:CP272" si="4472">"InitUnitMagic('"&amp;B256&amp;"',"&amp;AP256&amp;","&amp;AQ256&amp;","&amp;AR256&amp;","&amp;AS256&amp;","&amp;AT256&amp;","&amp;AU256&amp;","&amp;AV256&amp;","&amp;AW256&amp;","&amp;BI256&amp;","&amp;BJ256&amp;")"</f>
        <v>InitUnitMagic('IS01',,,,,,,,,,)</v>
      </c>
      <c r="CQ256" s="70" t="str">
        <f t="shared" ref="CQ256:CQ272" si="4473">"InitUnitAdd('"&amp;B256&amp;"',"&amp;BK256&amp;","&amp;BL256&amp;","&amp;BM256&amp;","&amp;BN256&amp;","&amp;BO256&amp;","&amp;BP256&amp;","&amp;BQ256&amp;","&amp;BR256&amp;","&amp;BS256&amp;","&amp;BT256&amp;")"</f>
        <v>InitUnitAdd('IS01',,,,,,,,,,)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InitEquipData('IS01',,"",,,,,'','','','','','',"ReplaceableTextures\\CommandButtons\\BTN020.blp")</v>
      </c>
      <c r="CU256" s="95" t="str">
        <f t="shared" ref="CU256:CU263" si="4474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3" si="4475">T256</f>
        <v>高概率获得D级技能，低概率获得|Cff00ff7fC级技能|r</v>
      </c>
      <c r="CW256" s="60"/>
      <c r="CX256" s="60"/>
      <c r="CY256" s="60"/>
      <c r="CZ256" s="60"/>
      <c r="DA256" s="60"/>
      <c r="DB256" s="71" t="str">
        <f t="shared" ref="DB256:DK257" si="4476">IF(V256="","","|n"&amp;DB$2&amp;"+"&amp;V256&amp;DB$1)</f>
        <v/>
      </c>
      <c r="DC256" s="71" t="str">
        <f t="shared" si="4476"/>
        <v/>
      </c>
      <c r="DD256" s="71" t="str">
        <f t="shared" si="4476"/>
        <v/>
      </c>
      <c r="DE256" s="71" t="str">
        <f t="shared" si="4476"/>
        <v/>
      </c>
      <c r="DF256" s="71" t="str">
        <f t="shared" si="4476"/>
        <v/>
      </c>
      <c r="DG256" s="71" t="str">
        <f t="shared" si="4476"/>
        <v/>
      </c>
      <c r="DH256" s="71" t="str">
        <f t="shared" si="4476"/>
        <v/>
      </c>
      <c r="DI256" s="71" t="str">
        <f t="shared" si="4476"/>
        <v/>
      </c>
      <c r="DJ256" s="71" t="str">
        <f t="shared" si="4476"/>
        <v/>
      </c>
      <c r="DK256" s="71" t="str">
        <f t="shared" si="4476"/>
        <v/>
      </c>
      <c r="DL256" s="71" t="str">
        <f t="shared" ref="DL256:DU257" si="4477">IF(AF256="","","|n"&amp;DL$2&amp;"+"&amp;AF256&amp;DL$1)</f>
        <v/>
      </c>
      <c r="DM256" s="71" t="str">
        <f t="shared" si="4477"/>
        <v/>
      </c>
      <c r="DN256" s="71" t="str">
        <f t="shared" si="4477"/>
        <v/>
      </c>
      <c r="DO256" s="71" t="str">
        <f t="shared" si="4477"/>
        <v/>
      </c>
      <c r="DP256" s="71" t="str">
        <f t="shared" si="4477"/>
        <v/>
      </c>
      <c r="DQ256" s="71" t="str">
        <f t="shared" si="4477"/>
        <v/>
      </c>
      <c r="DR256" s="71" t="str">
        <f t="shared" si="4477"/>
        <v/>
      </c>
      <c r="DS256" s="71" t="str">
        <f t="shared" si="4477"/>
        <v/>
      </c>
      <c r="DT256" s="71" t="str">
        <f t="shared" si="4477"/>
        <v/>
      </c>
      <c r="DU256" s="71" t="str">
        <f t="shared" si="4477"/>
        <v/>
      </c>
      <c r="DV256" s="71" t="str">
        <f t="shared" ref="DV256:EE257" si="4478">IF(AP256="","","|n"&amp;DV$2&amp;"+"&amp;AP256&amp;DV$1)</f>
        <v/>
      </c>
      <c r="DW256" s="71" t="str">
        <f t="shared" si="4478"/>
        <v/>
      </c>
      <c r="DX256" s="71" t="str">
        <f t="shared" si="4478"/>
        <v/>
      </c>
      <c r="DY256" s="71" t="str">
        <f t="shared" si="4478"/>
        <v/>
      </c>
      <c r="DZ256" s="71" t="str">
        <f t="shared" si="4478"/>
        <v/>
      </c>
      <c r="EA256" s="71" t="str">
        <f t="shared" si="4478"/>
        <v/>
      </c>
      <c r="EB256" s="71" t="str">
        <f t="shared" si="4478"/>
        <v/>
      </c>
      <c r="EC256" s="71" t="str">
        <f t="shared" si="4478"/>
        <v/>
      </c>
      <c r="ED256" s="71" t="str">
        <f t="shared" si="4478"/>
        <v/>
      </c>
      <c r="EE256" s="71" t="str">
        <f t="shared" si="4478"/>
        <v/>
      </c>
      <c r="EF256" s="71" t="str">
        <f t="shared" ref="EF256:EO257" si="4479">IF(AZ256="","","|n"&amp;EF$2&amp;"+"&amp;AZ256&amp;EF$1)</f>
        <v/>
      </c>
      <c r="EG256" s="71" t="str">
        <f t="shared" si="4479"/>
        <v/>
      </c>
      <c r="EH256" s="71" t="str">
        <f t="shared" si="4479"/>
        <v/>
      </c>
      <c r="EI256" s="71" t="str">
        <f t="shared" si="4479"/>
        <v/>
      </c>
      <c r="EJ256" s="71" t="str">
        <f t="shared" si="4479"/>
        <v/>
      </c>
      <c r="EK256" s="71" t="str">
        <f t="shared" si="4479"/>
        <v/>
      </c>
      <c r="EL256" s="71" t="str">
        <f t="shared" si="4479"/>
        <v/>
      </c>
      <c r="EM256" s="71" t="str">
        <f t="shared" si="4479"/>
        <v/>
      </c>
      <c r="EN256" s="71" t="str">
        <f t="shared" si="4479"/>
        <v/>
      </c>
      <c r="EO256" s="71" t="str">
        <f t="shared" si="4479"/>
        <v/>
      </c>
      <c r="EP256" s="71" t="str">
        <f t="shared" ref="EP256:EY257" si="4480">IF(BJ256="","","|n"&amp;EP$2&amp;"+"&amp;BJ256&amp;EP$1)</f>
        <v/>
      </c>
      <c r="EQ256" s="71" t="str">
        <f t="shared" si="4480"/>
        <v/>
      </c>
      <c r="ER256" s="71" t="str">
        <f t="shared" si="4480"/>
        <v/>
      </c>
      <c r="ES256" s="71" t="str">
        <f t="shared" si="4480"/>
        <v/>
      </c>
      <c r="ET256" s="71" t="str">
        <f t="shared" si="4480"/>
        <v/>
      </c>
      <c r="EU256" s="71" t="str">
        <f t="shared" si="4480"/>
        <v/>
      </c>
      <c r="EV256" s="71" t="str">
        <f t="shared" si="4480"/>
        <v/>
      </c>
      <c r="EW256" s="71" t="str">
        <f t="shared" si="4480"/>
        <v/>
      </c>
      <c r="EX256" s="71" t="str">
        <f t="shared" si="4480"/>
        <v/>
      </c>
      <c r="EY256" s="71" t="str">
        <f t="shared" si="4480"/>
        <v/>
      </c>
      <c r="EZ256" s="71" t="str">
        <f t="shared" ref="EZ256:FI257" si="4481">IF(BT256="","","|n"&amp;EZ$2&amp;"+"&amp;BT256&amp;EZ$1)</f>
        <v/>
      </c>
      <c r="FA256" s="71" t="str">
        <f t="shared" si="4481"/>
        <v/>
      </c>
      <c r="FB256" s="71" t="str">
        <f t="shared" si="4481"/>
        <v/>
      </c>
      <c r="FC256" s="71" t="str">
        <f t="shared" si="4481"/>
        <v/>
      </c>
      <c r="FD256" s="71" t="str">
        <f t="shared" si="4481"/>
        <v/>
      </c>
      <c r="FE256" s="71" t="str">
        <f t="shared" si="4481"/>
        <v/>
      </c>
      <c r="FF256" s="71" t="str">
        <f t="shared" si="4481"/>
        <v/>
      </c>
      <c r="FG256" s="71" t="str">
        <f t="shared" si="4481"/>
        <v/>
      </c>
      <c r="FH256" s="71" t="str">
        <f t="shared" si="4481"/>
        <v/>
      </c>
      <c r="FI256" s="71" t="str">
        <f t="shared" si="4481"/>
        <v/>
      </c>
      <c r="FJ256" s="71" t="str">
        <f t="shared" ref="FJ256:FS257" si="4482">IF(CD256="","","|n"&amp;FJ$2&amp;"+"&amp;CD256&amp;FJ$1)</f>
        <v/>
      </c>
      <c r="FK256" s="71" t="str">
        <f t="shared" si="4482"/>
        <v/>
      </c>
      <c r="FL256" s="71" t="str">
        <f t="shared" si="4482"/>
        <v/>
      </c>
      <c r="FM256" s="71" t="str">
        <f t="shared" si="4482"/>
        <v/>
      </c>
      <c r="FN256" s="71" t="str">
        <f t="shared" si="4482"/>
        <v/>
      </c>
      <c r="FO256" s="71" t="str">
        <f t="shared" si="4482"/>
        <v/>
      </c>
      <c r="FP256" s="71" t="str">
        <f t="shared" si="4482"/>
        <v/>
      </c>
      <c r="FQ256" s="71" t="str">
        <f t="shared" si="4482"/>
        <v/>
      </c>
      <c r="FR256" s="71" t="str">
        <f t="shared" si="4482"/>
        <v/>
      </c>
      <c r="FS256" s="71" t="str">
        <f t="shared" si="4482"/>
        <v/>
      </c>
    </row>
    <row r="257" spans="1:175" ht="16.5">
      <c r="A257" s="79"/>
      <c r="B257" s="101" t="s">
        <v>782</v>
      </c>
      <c r="C257" s="79" t="s">
        <v>783</v>
      </c>
      <c r="T257" s="108" t="s">
        <v>495</v>
      </c>
      <c r="U257" s="85" t="s">
        <v>784</v>
      </c>
      <c r="CN257" s="70" t="str">
        <f t="shared" si="4470"/>
        <v>InitUnitState('IS02',,,,,,,,,,)</v>
      </c>
      <c r="CO257" s="70" t="str">
        <f t="shared" si="4471"/>
        <v>InitUnitNormal('IS02',,,,,,,,,,)</v>
      </c>
      <c r="CP257" s="70" t="str">
        <f t="shared" si="4472"/>
        <v>InitUnitMagic('IS02',,,,,,,,,,)</v>
      </c>
      <c r="CQ257" s="70" t="str">
        <f t="shared" si="4473"/>
        <v>InitUnitAdd('IS02',,,,,,,,,,)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InitEquipData('IS02',,"",,,,,'','','','','','',"ReplaceableTextures\\CommandButtons\\BTN001.blp")</v>
      </c>
      <c r="CU257" s="95" t="str">
        <f t="shared" si="4474"/>
        <v>|n</v>
      </c>
      <c r="CV257" s="61" t="str">
        <f t="shared" si="4475"/>
        <v>较高概率获得D级技能，高概率获得|Cff00ff7fC级技能|r，极低概率获得|Cff2693ffB级技能|r。</v>
      </c>
      <c r="CW257" s="60"/>
      <c r="CX257" s="60"/>
      <c r="CY257" s="60"/>
      <c r="CZ257" s="60"/>
      <c r="DA257" s="60"/>
      <c r="DB257" s="71" t="str">
        <f t="shared" si="4476"/>
        <v/>
      </c>
      <c r="DC257" s="71" t="str">
        <f t="shared" si="4476"/>
        <v/>
      </c>
      <c r="DD257" s="71" t="str">
        <f t="shared" si="4476"/>
        <v/>
      </c>
      <c r="DE257" s="71" t="str">
        <f t="shared" si="4476"/>
        <v/>
      </c>
      <c r="DF257" s="71" t="str">
        <f t="shared" si="4476"/>
        <v/>
      </c>
      <c r="DG257" s="71" t="str">
        <f t="shared" si="4476"/>
        <v/>
      </c>
      <c r="DH257" s="71" t="str">
        <f t="shared" si="4476"/>
        <v/>
      </c>
      <c r="DI257" s="71" t="str">
        <f t="shared" si="4476"/>
        <v/>
      </c>
      <c r="DJ257" s="71" t="str">
        <f t="shared" si="4476"/>
        <v/>
      </c>
      <c r="DK257" s="71" t="str">
        <f t="shared" si="4476"/>
        <v/>
      </c>
      <c r="DL257" s="71" t="str">
        <f t="shared" si="4477"/>
        <v/>
      </c>
      <c r="DM257" s="71" t="str">
        <f t="shared" si="4477"/>
        <v/>
      </c>
      <c r="DN257" s="71" t="str">
        <f t="shared" si="4477"/>
        <v/>
      </c>
      <c r="DO257" s="71" t="str">
        <f t="shared" si="4477"/>
        <v/>
      </c>
      <c r="DP257" s="71" t="str">
        <f t="shared" si="4477"/>
        <v/>
      </c>
      <c r="DQ257" s="71" t="str">
        <f t="shared" si="4477"/>
        <v/>
      </c>
      <c r="DR257" s="71" t="str">
        <f t="shared" si="4477"/>
        <v/>
      </c>
      <c r="DS257" s="71" t="str">
        <f t="shared" si="4477"/>
        <v/>
      </c>
      <c r="DT257" s="71" t="str">
        <f t="shared" si="4477"/>
        <v/>
      </c>
      <c r="DU257" s="71" t="str">
        <f t="shared" si="4477"/>
        <v/>
      </c>
      <c r="DV257" s="71" t="str">
        <f t="shared" si="4478"/>
        <v/>
      </c>
      <c r="DW257" s="71" t="str">
        <f t="shared" si="4478"/>
        <v/>
      </c>
      <c r="DX257" s="71" t="str">
        <f t="shared" si="4478"/>
        <v/>
      </c>
      <c r="DY257" s="71" t="str">
        <f t="shared" si="4478"/>
        <v/>
      </c>
      <c r="DZ257" s="71" t="str">
        <f t="shared" si="4478"/>
        <v/>
      </c>
      <c r="EA257" s="71" t="str">
        <f t="shared" si="4478"/>
        <v/>
      </c>
      <c r="EB257" s="71" t="str">
        <f t="shared" si="4478"/>
        <v/>
      </c>
      <c r="EC257" s="71" t="str">
        <f t="shared" si="4478"/>
        <v/>
      </c>
      <c r="ED257" s="71" t="str">
        <f t="shared" si="4478"/>
        <v/>
      </c>
      <c r="EE257" s="71" t="str">
        <f t="shared" si="4478"/>
        <v/>
      </c>
      <c r="EF257" s="71" t="str">
        <f t="shared" si="4479"/>
        <v/>
      </c>
      <c r="EG257" s="71" t="str">
        <f t="shared" si="4479"/>
        <v/>
      </c>
      <c r="EH257" s="71" t="str">
        <f t="shared" si="4479"/>
        <v/>
      </c>
      <c r="EI257" s="71" t="str">
        <f t="shared" si="4479"/>
        <v/>
      </c>
      <c r="EJ257" s="71" t="str">
        <f t="shared" si="4479"/>
        <v/>
      </c>
      <c r="EK257" s="71" t="str">
        <f t="shared" si="4479"/>
        <v/>
      </c>
      <c r="EL257" s="71" t="str">
        <f t="shared" si="4479"/>
        <v/>
      </c>
      <c r="EM257" s="71" t="str">
        <f t="shared" si="4479"/>
        <v/>
      </c>
      <c r="EN257" s="71" t="str">
        <f t="shared" si="4479"/>
        <v/>
      </c>
      <c r="EO257" s="71" t="str">
        <f t="shared" si="4479"/>
        <v/>
      </c>
      <c r="EP257" s="71" t="str">
        <f t="shared" si="4480"/>
        <v/>
      </c>
      <c r="EQ257" s="71" t="str">
        <f t="shared" si="4480"/>
        <v/>
      </c>
      <c r="ER257" s="71" t="str">
        <f t="shared" si="4480"/>
        <v/>
      </c>
      <c r="ES257" s="71" t="str">
        <f t="shared" si="4480"/>
        <v/>
      </c>
      <c r="ET257" s="71" t="str">
        <f t="shared" si="4480"/>
        <v/>
      </c>
      <c r="EU257" s="71" t="str">
        <f t="shared" si="4480"/>
        <v/>
      </c>
      <c r="EV257" s="71" t="str">
        <f t="shared" si="4480"/>
        <v/>
      </c>
      <c r="EW257" s="71" t="str">
        <f t="shared" si="4480"/>
        <v/>
      </c>
      <c r="EX257" s="71" t="str">
        <f t="shared" si="4480"/>
        <v/>
      </c>
      <c r="EY257" s="71" t="str">
        <f t="shared" si="4480"/>
        <v/>
      </c>
      <c r="EZ257" s="71" t="str">
        <f t="shared" si="4481"/>
        <v/>
      </c>
      <c r="FA257" s="71" t="str">
        <f t="shared" si="4481"/>
        <v/>
      </c>
      <c r="FB257" s="71" t="str">
        <f t="shared" si="4481"/>
        <v/>
      </c>
      <c r="FC257" s="71" t="str">
        <f t="shared" si="4481"/>
        <v/>
      </c>
      <c r="FD257" s="71" t="str">
        <f t="shared" si="4481"/>
        <v/>
      </c>
      <c r="FE257" s="71" t="str">
        <f t="shared" si="4481"/>
        <v/>
      </c>
      <c r="FF257" s="71" t="str">
        <f t="shared" si="4481"/>
        <v/>
      </c>
      <c r="FG257" s="71" t="str">
        <f t="shared" si="4481"/>
        <v/>
      </c>
      <c r="FH257" s="71" t="str">
        <f t="shared" si="4481"/>
        <v/>
      </c>
      <c r="FI257" s="71" t="str">
        <f t="shared" si="4481"/>
        <v/>
      </c>
      <c r="FJ257" s="71" t="str">
        <f t="shared" si="4482"/>
        <v/>
      </c>
      <c r="FK257" s="71" t="str">
        <f t="shared" si="4482"/>
        <v/>
      </c>
      <c r="FL257" s="71" t="str">
        <f t="shared" si="4482"/>
        <v/>
      </c>
      <c r="FM257" s="71" t="str">
        <f t="shared" si="4482"/>
        <v/>
      </c>
      <c r="FN257" s="71" t="str">
        <f t="shared" si="4482"/>
        <v/>
      </c>
      <c r="FO257" s="71" t="str">
        <f t="shared" si="4482"/>
        <v/>
      </c>
      <c r="FP257" s="71" t="str">
        <f t="shared" si="4482"/>
        <v/>
      </c>
      <c r="FQ257" s="71" t="str">
        <f t="shared" si="4482"/>
        <v/>
      </c>
      <c r="FR257" s="71" t="str">
        <f t="shared" si="4482"/>
        <v/>
      </c>
      <c r="FS257" s="71" t="str">
        <f t="shared" si="4482"/>
        <v/>
      </c>
    </row>
    <row r="258" spans="1:175" ht="16.5">
      <c r="A258" s="79"/>
      <c r="B258" s="101" t="s">
        <v>785</v>
      </c>
      <c r="C258" s="79" t="s">
        <v>786</v>
      </c>
      <c r="T258" s="108" t="s">
        <v>483</v>
      </c>
      <c r="U258" s="85" t="s">
        <v>787</v>
      </c>
      <c r="CN258" s="70" t="str">
        <f t="shared" si="4470"/>
        <v>InitUnitState('IS03',,,,,,,,,,)</v>
      </c>
      <c r="CO258" s="70" t="str">
        <f t="shared" si="4471"/>
        <v>InitUnitNormal('IS03',,,,,,,,,,)</v>
      </c>
      <c r="CP258" s="70" t="str">
        <f t="shared" si="4472"/>
        <v>InitUnitMagic('IS03',,,,,,,,,,)</v>
      </c>
      <c r="CQ258" s="70" t="str">
        <f t="shared" si="4473"/>
        <v>InitUnitAdd('IS03',,,,,,,,,,)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474"/>
        <v>|n</v>
      </c>
      <c r="CV258" s="61" t="str">
        <f t="shared" si="4475"/>
        <v>低概率获得C级技能，高概率获得|Cff00ff7fB级技能|r，低概率获得|Cff2693ffA级技能|r。</v>
      </c>
      <c r="CW258" s="60"/>
      <c r="CX258" s="60"/>
      <c r="CY258" s="60"/>
      <c r="CZ258" s="60"/>
      <c r="DA258" s="60"/>
      <c r="DB258" s="71" t="str">
        <f t="shared" ref="DB258:DK263" si="4483">IF(V258="","","|n"&amp;DB$2&amp;"+"&amp;V258&amp;DB$1)</f>
        <v/>
      </c>
      <c r="DC258" s="71" t="str">
        <f t="shared" si="4483"/>
        <v/>
      </c>
      <c r="DD258" s="71" t="str">
        <f t="shared" si="4483"/>
        <v/>
      </c>
      <c r="DE258" s="71" t="str">
        <f t="shared" si="4483"/>
        <v/>
      </c>
      <c r="DF258" s="71" t="str">
        <f t="shared" si="4483"/>
        <v/>
      </c>
      <c r="DG258" s="71" t="str">
        <f t="shared" si="4483"/>
        <v/>
      </c>
      <c r="DH258" s="71" t="str">
        <f t="shared" si="4483"/>
        <v/>
      </c>
      <c r="DI258" s="71" t="str">
        <f t="shared" si="4483"/>
        <v/>
      </c>
      <c r="DJ258" s="71" t="str">
        <f t="shared" si="4483"/>
        <v/>
      </c>
      <c r="DK258" s="71" t="str">
        <f t="shared" si="4483"/>
        <v/>
      </c>
      <c r="DL258" s="71" t="str">
        <f t="shared" ref="DL258:DU263" si="4484">IF(AF258="","","|n"&amp;DL$2&amp;"+"&amp;AF258&amp;DL$1)</f>
        <v/>
      </c>
      <c r="DM258" s="71" t="str">
        <f t="shared" si="4484"/>
        <v/>
      </c>
      <c r="DN258" s="71" t="str">
        <f t="shared" si="4484"/>
        <v/>
      </c>
      <c r="DO258" s="71" t="str">
        <f t="shared" si="4484"/>
        <v/>
      </c>
      <c r="DP258" s="71" t="str">
        <f t="shared" si="4484"/>
        <v/>
      </c>
      <c r="DQ258" s="71" t="str">
        <f t="shared" si="4484"/>
        <v/>
      </c>
      <c r="DR258" s="71" t="str">
        <f t="shared" si="4484"/>
        <v/>
      </c>
      <c r="DS258" s="71" t="str">
        <f t="shared" si="4484"/>
        <v/>
      </c>
      <c r="DT258" s="71" t="str">
        <f t="shared" si="4484"/>
        <v/>
      </c>
      <c r="DU258" s="71" t="str">
        <f t="shared" si="4484"/>
        <v/>
      </c>
      <c r="DV258" s="71" t="str">
        <f t="shared" ref="DV258:EE263" si="4485">IF(AP258="","","|n"&amp;DV$2&amp;"+"&amp;AP258&amp;DV$1)</f>
        <v/>
      </c>
      <c r="DW258" s="71" t="str">
        <f t="shared" si="4485"/>
        <v/>
      </c>
      <c r="DX258" s="71" t="str">
        <f t="shared" si="4485"/>
        <v/>
      </c>
      <c r="DY258" s="71" t="str">
        <f t="shared" si="4485"/>
        <v/>
      </c>
      <c r="DZ258" s="71" t="str">
        <f t="shared" si="4485"/>
        <v/>
      </c>
      <c r="EA258" s="71" t="str">
        <f t="shared" si="4485"/>
        <v/>
      </c>
      <c r="EB258" s="71" t="str">
        <f t="shared" si="4485"/>
        <v/>
      </c>
      <c r="EC258" s="71" t="str">
        <f t="shared" si="4485"/>
        <v/>
      </c>
      <c r="ED258" s="71" t="str">
        <f t="shared" si="4485"/>
        <v/>
      </c>
      <c r="EE258" s="71" t="str">
        <f t="shared" si="4485"/>
        <v/>
      </c>
      <c r="EF258" s="71" t="str">
        <f t="shared" ref="EF258:EO263" si="4486">IF(AZ258="","","|n"&amp;EF$2&amp;"+"&amp;AZ258&amp;EF$1)</f>
        <v/>
      </c>
      <c r="EG258" s="71" t="str">
        <f t="shared" si="4486"/>
        <v/>
      </c>
      <c r="EH258" s="71" t="str">
        <f t="shared" si="4486"/>
        <v/>
      </c>
      <c r="EI258" s="71" t="str">
        <f t="shared" si="4486"/>
        <v/>
      </c>
      <c r="EJ258" s="71" t="str">
        <f t="shared" si="4486"/>
        <v/>
      </c>
      <c r="EK258" s="71" t="str">
        <f t="shared" si="4486"/>
        <v/>
      </c>
      <c r="EL258" s="71" t="str">
        <f t="shared" si="4486"/>
        <v/>
      </c>
      <c r="EM258" s="71" t="str">
        <f t="shared" si="4486"/>
        <v/>
      </c>
      <c r="EN258" s="71" t="str">
        <f t="shared" si="4486"/>
        <v/>
      </c>
      <c r="EO258" s="71" t="str">
        <f t="shared" si="4486"/>
        <v/>
      </c>
      <c r="EP258" s="71" t="str">
        <f t="shared" ref="EP258:EY263" si="4487">IF(BJ258="","","|n"&amp;EP$2&amp;"+"&amp;BJ258&amp;EP$1)</f>
        <v/>
      </c>
      <c r="EQ258" s="71" t="str">
        <f t="shared" si="4487"/>
        <v/>
      </c>
      <c r="ER258" s="71" t="str">
        <f t="shared" si="4487"/>
        <v/>
      </c>
      <c r="ES258" s="71" t="str">
        <f t="shared" si="4487"/>
        <v/>
      </c>
      <c r="ET258" s="71" t="str">
        <f t="shared" si="4487"/>
        <v/>
      </c>
      <c r="EU258" s="71" t="str">
        <f t="shared" si="4487"/>
        <v/>
      </c>
      <c r="EV258" s="71" t="str">
        <f t="shared" si="4487"/>
        <v/>
      </c>
      <c r="EW258" s="71" t="str">
        <f t="shared" si="4487"/>
        <v/>
      </c>
      <c r="EX258" s="71" t="str">
        <f t="shared" si="4487"/>
        <v/>
      </c>
      <c r="EY258" s="71" t="str">
        <f t="shared" si="4487"/>
        <v/>
      </c>
      <c r="EZ258" s="71" t="str">
        <f t="shared" ref="EZ258:FI263" si="4488">IF(BT258="","","|n"&amp;EZ$2&amp;"+"&amp;BT258&amp;EZ$1)</f>
        <v/>
      </c>
      <c r="FA258" s="71" t="str">
        <f t="shared" si="4488"/>
        <v/>
      </c>
      <c r="FB258" s="71" t="str">
        <f t="shared" si="4488"/>
        <v/>
      </c>
      <c r="FC258" s="71" t="str">
        <f t="shared" si="4488"/>
        <v/>
      </c>
      <c r="FD258" s="71" t="str">
        <f t="shared" si="4488"/>
        <v/>
      </c>
      <c r="FE258" s="71" t="str">
        <f t="shared" si="4488"/>
        <v/>
      </c>
      <c r="FF258" s="71" t="str">
        <f t="shared" si="4488"/>
        <v/>
      </c>
      <c r="FG258" s="71" t="str">
        <f t="shared" si="4488"/>
        <v/>
      </c>
      <c r="FH258" s="71" t="str">
        <f t="shared" si="4488"/>
        <v/>
      </c>
      <c r="FI258" s="71" t="str">
        <f t="shared" si="4488"/>
        <v/>
      </c>
      <c r="FJ258" s="71" t="str">
        <f t="shared" ref="FJ258:FS263" si="4489">IF(CD258="","","|n"&amp;FJ$2&amp;"+"&amp;CD258&amp;FJ$1)</f>
        <v/>
      </c>
      <c r="FK258" s="71" t="str">
        <f t="shared" si="4489"/>
        <v/>
      </c>
      <c r="FL258" s="71" t="str">
        <f t="shared" si="4489"/>
        <v/>
      </c>
      <c r="FM258" s="71" t="str">
        <f t="shared" si="4489"/>
        <v/>
      </c>
      <c r="FN258" s="71" t="str">
        <f t="shared" si="4489"/>
        <v/>
      </c>
      <c r="FO258" s="71" t="str">
        <f t="shared" si="4489"/>
        <v/>
      </c>
      <c r="FP258" s="71" t="str">
        <f t="shared" si="4489"/>
        <v/>
      </c>
      <c r="FQ258" s="71" t="str">
        <f t="shared" si="4489"/>
        <v/>
      </c>
      <c r="FR258" s="71" t="str">
        <f t="shared" si="4489"/>
        <v/>
      </c>
      <c r="FS258" s="71" t="str">
        <f t="shared" si="4489"/>
        <v/>
      </c>
    </row>
    <row r="259" spans="1:175" ht="16.5">
      <c r="A259" s="79"/>
      <c r="B259" s="101" t="s">
        <v>788</v>
      </c>
      <c r="C259" s="79" t="s">
        <v>789</v>
      </c>
      <c r="T259" s="108" t="s">
        <v>491</v>
      </c>
      <c r="U259" s="85" t="s">
        <v>790</v>
      </c>
      <c r="CN259" s="70" t="str">
        <f t="shared" ref="CN259:CN261" si="4490">"InitUnitState('"&amp;B259&amp;"',"&amp;V259&amp;","&amp;W259&amp;","&amp;X259&amp;","&amp;Y259&amp;","&amp;Z259&amp;","&amp;AA259&amp;","&amp;AB259&amp;","&amp;AC259&amp;","&amp;AD259&amp;","&amp;AE259&amp;")"</f>
        <v>InitUnitState('IS06',,,,,,,,,,)</v>
      </c>
      <c r="CO259" s="70" t="str">
        <f t="shared" ref="CO259:CO261" si="4491">"InitUnitNormal('"&amp;B259&amp;"',"&amp;AF259&amp;","&amp;AG259&amp;","&amp;AH259&amp;","&amp;AI259&amp;","&amp;AJ259&amp;","&amp;AK259&amp;","&amp;AL259&amp;","&amp;AM259&amp;","&amp;AN259&amp;","&amp;AO259&amp;")"</f>
        <v>InitUnitNormal('IS06',,,,,,,,,,)</v>
      </c>
      <c r="CP259" s="70" t="str">
        <f t="shared" ref="CP259:CP261" si="4492">"InitUnitMagic('"&amp;B259&amp;"',"&amp;AP259&amp;","&amp;AQ259&amp;","&amp;AR259&amp;","&amp;AS259&amp;","&amp;AT259&amp;","&amp;AU259&amp;","&amp;AV259&amp;","&amp;AW259&amp;","&amp;BI259&amp;","&amp;BJ259&amp;")"</f>
        <v>InitUnitMagic('IS06',,,,,,,,,,)</v>
      </c>
      <c r="CQ259" s="70" t="str">
        <f t="shared" ref="CQ259:CQ261" si="4493">"InitUnitAdd('"&amp;B259&amp;"',"&amp;BK259&amp;","&amp;BL259&amp;","&amp;BM259&amp;","&amp;BN259&amp;","&amp;BO259&amp;","&amp;BP259&amp;","&amp;BQ259&amp;","&amp;BR259&amp;","&amp;BS259&amp;","&amp;BT259&amp;")"</f>
        <v>InitUnitAdd('IS06',,,,,,,,,,)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InitEquipData('IS06',,"",,,,,'','','','','','',"ReplaceableTextures\\CommandButtons\\BTN021.blp")</v>
      </c>
      <c r="CU259" s="95" t="str">
        <f t="shared" ref="CU259:CU261" si="4494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V259" s="61" t="str">
        <f t="shared" ref="CV259:CV261" si="4495">T259</f>
        <v>高概率获得D级技能，低概率获得|Cff00ff7fC级技能|r</v>
      </c>
      <c r="CW259" s="60"/>
      <c r="CX259" s="60"/>
      <c r="CY259" s="60"/>
      <c r="CZ259" s="60"/>
      <c r="DA259" s="60"/>
      <c r="DB259" s="71" t="str">
        <f t="shared" si="4483"/>
        <v/>
      </c>
      <c r="DC259" s="71" t="str">
        <f t="shared" si="4483"/>
        <v/>
      </c>
      <c r="DD259" s="71" t="str">
        <f t="shared" si="4483"/>
        <v/>
      </c>
      <c r="DE259" s="71" t="str">
        <f t="shared" si="4483"/>
        <v/>
      </c>
      <c r="DF259" s="71" t="str">
        <f t="shared" si="4483"/>
        <v/>
      </c>
      <c r="DG259" s="71" t="str">
        <f t="shared" si="4483"/>
        <v/>
      </c>
      <c r="DH259" s="71" t="str">
        <f t="shared" si="4483"/>
        <v/>
      </c>
      <c r="DI259" s="71" t="str">
        <f t="shared" si="4483"/>
        <v/>
      </c>
      <c r="DJ259" s="71" t="str">
        <f t="shared" si="4483"/>
        <v/>
      </c>
      <c r="DK259" s="71" t="str">
        <f t="shared" si="4483"/>
        <v/>
      </c>
      <c r="DL259" s="71" t="str">
        <f t="shared" si="4484"/>
        <v/>
      </c>
      <c r="DM259" s="71" t="str">
        <f t="shared" si="4484"/>
        <v/>
      </c>
      <c r="DN259" s="71" t="str">
        <f t="shared" si="4484"/>
        <v/>
      </c>
      <c r="DO259" s="71" t="str">
        <f t="shared" si="4484"/>
        <v/>
      </c>
      <c r="DP259" s="71" t="str">
        <f t="shared" si="4484"/>
        <v/>
      </c>
      <c r="DQ259" s="71" t="str">
        <f t="shared" si="4484"/>
        <v/>
      </c>
      <c r="DR259" s="71" t="str">
        <f t="shared" si="4484"/>
        <v/>
      </c>
      <c r="DS259" s="71" t="str">
        <f t="shared" si="4484"/>
        <v/>
      </c>
      <c r="DT259" s="71" t="str">
        <f t="shared" si="4484"/>
        <v/>
      </c>
      <c r="DU259" s="71" t="str">
        <f t="shared" si="4484"/>
        <v/>
      </c>
      <c r="DV259" s="71" t="str">
        <f t="shared" si="4485"/>
        <v/>
      </c>
      <c r="DW259" s="71" t="str">
        <f t="shared" si="4485"/>
        <v/>
      </c>
      <c r="DX259" s="71" t="str">
        <f t="shared" si="4485"/>
        <v/>
      </c>
      <c r="DY259" s="71" t="str">
        <f t="shared" si="4485"/>
        <v/>
      </c>
      <c r="DZ259" s="71" t="str">
        <f t="shared" si="4485"/>
        <v/>
      </c>
      <c r="EA259" s="71" t="str">
        <f t="shared" si="4485"/>
        <v/>
      </c>
      <c r="EB259" s="71" t="str">
        <f t="shared" si="4485"/>
        <v/>
      </c>
      <c r="EC259" s="71" t="str">
        <f t="shared" si="4485"/>
        <v/>
      </c>
      <c r="ED259" s="71" t="str">
        <f t="shared" si="4485"/>
        <v/>
      </c>
      <c r="EE259" s="71" t="str">
        <f t="shared" si="4485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7"/>
        <v/>
      </c>
      <c r="EQ259" s="71" t="str">
        <f t="shared" si="4487"/>
        <v/>
      </c>
      <c r="ER259" s="71" t="str">
        <f t="shared" si="4487"/>
        <v/>
      </c>
      <c r="ES259" s="71" t="str">
        <f t="shared" si="4487"/>
        <v/>
      </c>
      <c r="ET259" s="71" t="str">
        <f t="shared" si="4487"/>
        <v/>
      </c>
      <c r="EU259" s="71" t="str">
        <f t="shared" si="4487"/>
        <v/>
      </c>
      <c r="EV259" s="71" t="str">
        <f t="shared" si="4487"/>
        <v/>
      </c>
      <c r="EW259" s="71" t="str">
        <f t="shared" si="4487"/>
        <v/>
      </c>
      <c r="EX259" s="71" t="str">
        <f t="shared" si="4487"/>
        <v/>
      </c>
      <c r="EY259" s="71" t="str">
        <f t="shared" si="4487"/>
        <v/>
      </c>
      <c r="EZ259" s="71" t="str">
        <f t="shared" si="4488"/>
        <v/>
      </c>
      <c r="FA259" s="71" t="str">
        <f t="shared" si="4488"/>
        <v/>
      </c>
      <c r="FB259" s="71" t="str">
        <f t="shared" si="4488"/>
        <v/>
      </c>
      <c r="FC259" s="71" t="str">
        <f t="shared" si="4488"/>
        <v/>
      </c>
      <c r="FD259" s="71" t="str">
        <f t="shared" si="4488"/>
        <v/>
      </c>
      <c r="FE259" s="71" t="str">
        <f t="shared" si="4488"/>
        <v/>
      </c>
      <c r="FF259" s="71" t="str">
        <f t="shared" si="4488"/>
        <v/>
      </c>
      <c r="FG259" s="71" t="str">
        <f t="shared" si="4488"/>
        <v/>
      </c>
      <c r="FH259" s="71" t="str">
        <f t="shared" si="4488"/>
        <v/>
      </c>
      <c r="FI259" s="71" t="str">
        <f t="shared" si="4488"/>
        <v/>
      </c>
      <c r="FJ259" s="71" t="str">
        <f t="shared" si="4489"/>
        <v/>
      </c>
      <c r="FK259" s="71" t="str">
        <f t="shared" si="4489"/>
        <v/>
      </c>
      <c r="FL259" s="71" t="str">
        <f t="shared" si="4489"/>
        <v/>
      </c>
      <c r="FM259" s="71" t="str">
        <f t="shared" si="4489"/>
        <v/>
      </c>
      <c r="FN259" s="71" t="str">
        <f t="shared" si="4489"/>
        <v/>
      </c>
      <c r="FO259" s="71" t="str">
        <f t="shared" si="4489"/>
        <v/>
      </c>
      <c r="FP259" s="71" t="str">
        <f t="shared" si="4489"/>
        <v/>
      </c>
      <c r="FQ259" s="71" t="str">
        <f t="shared" si="4489"/>
        <v/>
      </c>
      <c r="FR259" s="71" t="str">
        <f t="shared" si="4489"/>
        <v/>
      </c>
      <c r="FS259" s="71" t="str">
        <f t="shared" si="4489"/>
        <v/>
      </c>
    </row>
    <row r="260" spans="1:175" ht="16.5">
      <c r="A260" s="79"/>
      <c r="B260" s="101" t="s">
        <v>791</v>
      </c>
      <c r="C260" s="79" t="s">
        <v>792</v>
      </c>
      <c r="T260" s="108" t="s">
        <v>495</v>
      </c>
      <c r="U260" s="85" t="s">
        <v>793</v>
      </c>
      <c r="CN260" s="70" t="str">
        <f t="shared" si="4490"/>
        <v>InitUnitState('IS07',,,,,,,,,,)</v>
      </c>
      <c r="CO260" s="70" t="str">
        <f t="shared" si="4491"/>
        <v>InitUnitNormal('IS07',,,,,,,,,,)</v>
      </c>
      <c r="CP260" s="70" t="str">
        <f t="shared" si="4492"/>
        <v>InitUnitMagic('IS07',,,,,,,,,,)</v>
      </c>
      <c r="CQ260" s="70" t="str">
        <f t="shared" si="4493"/>
        <v>InitUnitAdd('IS07',,,,,,,,,,)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InitEquipData('IS07',,"",,,,,'','','','','','',"ReplaceableTextures\\CommandButtons\\BTN002.blp")</v>
      </c>
      <c r="CU260" s="95" t="str">
        <f t="shared" si="4494"/>
        <v>|n</v>
      </c>
      <c r="CV260" s="61" t="str">
        <f t="shared" si="4495"/>
        <v>较高概率获得D级技能，高概率获得|Cff00ff7fC级技能|r，极低概率获得|Cff2693ffB级技能|r。</v>
      </c>
      <c r="CW260" s="60"/>
      <c r="CX260" s="60"/>
      <c r="CY260" s="60"/>
      <c r="CZ260" s="60"/>
      <c r="DA260" s="60"/>
      <c r="DB260" s="71" t="str">
        <f t="shared" si="4483"/>
        <v/>
      </c>
      <c r="DC260" s="71" t="str">
        <f t="shared" si="4483"/>
        <v/>
      </c>
      <c r="DD260" s="71" t="str">
        <f t="shared" si="4483"/>
        <v/>
      </c>
      <c r="DE260" s="71" t="str">
        <f t="shared" si="4483"/>
        <v/>
      </c>
      <c r="DF260" s="71" t="str">
        <f t="shared" si="4483"/>
        <v/>
      </c>
      <c r="DG260" s="71" t="str">
        <f t="shared" si="4483"/>
        <v/>
      </c>
      <c r="DH260" s="71" t="str">
        <f t="shared" si="4483"/>
        <v/>
      </c>
      <c r="DI260" s="71" t="str">
        <f t="shared" si="4483"/>
        <v/>
      </c>
      <c r="DJ260" s="71" t="str">
        <f t="shared" si="4483"/>
        <v/>
      </c>
      <c r="DK260" s="71" t="str">
        <f t="shared" si="4483"/>
        <v/>
      </c>
      <c r="DL260" s="71" t="str">
        <f t="shared" si="4484"/>
        <v/>
      </c>
      <c r="DM260" s="71" t="str">
        <f t="shared" si="4484"/>
        <v/>
      </c>
      <c r="DN260" s="71" t="str">
        <f t="shared" si="4484"/>
        <v/>
      </c>
      <c r="DO260" s="71" t="str">
        <f t="shared" si="4484"/>
        <v/>
      </c>
      <c r="DP260" s="71" t="str">
        <f t="shared" si="4484"/>
        <v/>
      </c>
      <c r="DQ260" s="71" t="str">
        <f t="shared" si="4484"/>
        <v/>
      </c>
      <c r="DR260" s="71" t="str">
        <f t="shared" si="4484"/>
        <v/>
      </c>
      <c r="DS260" s="71" t="str">
        <f t="shared" si="4484"/>
        <v/>
      </c>
      <c r="DT260" s="71" t="str">
        <f t="shared" si="4484"/>
        <v/>
      </c>
      <c r="DU260" s="71" t="str">
        <f t="shared" si="4484"/>
        <v/>
      </c>
      <c r="DV260" s="71" t="str">
        <f t="shared" si="4485"/>
        <v/>
      </c>
      <c r="DW260" s="71" t="str">
        <f t="shared" si="4485"/>
        <v/>
      </c>
      <c r="DX260" s="71" t="str">
        <f t="shared" si="4485"/>
        <v/>
      </c>
      <c r="DY260" s="71" t="str">
        <f t="shared" si="4485"/>
        <v/>
      </c>
      <c r="DZ260" s="71" t="str">
        <f t="shared" si="4485"/>
        <v/>
      </c>
      <c r="EA260" s="71" t="str">
        <f t="shared" si="4485"/>
        <v/>
      </c>
      <c r="EB260" s="71" t="str">
        <f t="shared" si="4485"/>
        <v/>
      </c>
      <c r="EC260" s="71" t="str">
        <f t="shared" si="4485"/>
        <v/>
      </c>
      <c r="ED260" s="71" t="str">
        <f t="shared" si="4485"/>
        <v/>
      </c>
      <c r="EE260" s="71" t="str">
        <f t="shared" si="4485"/>
        <v/>
      </c>
      <c r="EF260" s="71" t="str">
        <f t="shared" si="4486"/>
        <v/>
      </c>
      <c r="EG260" s="71" t="str">
        <f t="shared" si="4486"/>
        <v/>
      </c>
      <c r="EH260" s="71" t="str">
        <f t="shared" si="4486"/>
        <v/>
      </c>
      <c r="EI260" s="71" t="str">
        <f t="shared" si="4486"/>
        <v/>
      </c>
      <c r="EJ260" s="71" t="str">
        <f t="shared" si="4486"/>
        <v/>
      </c>
      <c r="EK260" s="71" t="str">
        <f t="shared" si="4486"/>
        <v/>
      </c>
      <c r="EL260" s="71" t="str">
        <f t="shared" si="4486"/>
        <v/>
      </c>
      <c r="EM260" s="71" t="str">
        <f t="shared" si="4486"/>
        <v/>
      </c>
      <c r="EN260" s="71" t="str">
        <f t="shared" si="4486"/>
        <v/>
      </c>
      <c r="EO260" s="71" t="str">
        <f t="shared" si="4486"/>
        <v/>
      </c>
      <c r="EP260" s="71" t="str">
        <f t="shared" si="4487"/>
        <v/>
      </c>
      <c r="EQ260" s="71" t="str">
        <f t="shared" si="4487"/>
        <v/>
      </c>
      <c r="ER260" s="71" t="str">
        <f t="shared" si="4487"/>
        <v/>
      </c>
      <c r="ES260" s="71" t="str">
        <f t="shared" si="4487"/>
        <v/>
      </c>
      <c r="ET260" s="71" t="str">
        <f t="shared" si="4487"/>
        <v/>
      </c>
      <c r="EU260" s="71" t="str">
        <f t="shared" si="4487"/>
        <v/>
      </c>
      <c r="EV260" s="71" t="str">
        <f t="shared" si="4487"/>
        <v/>
      </c>
      <c r="EW260" s="71" t="str">
        <f t="shared" si="4487"/>
        <v/>
      </c>
      <c r="EX260" s="71" t="str">
        <f t="shared" si="4487"/>
        <v/>
      </c>
      <c r="EY260" s="71" t="str">
        <f t="shared" si="4487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9"/>
        <v/>
      </c>
      <c r="FK260" s="71" t="str">
        <f t="shared" si="4489"/>
        <v/>
      </c>
      <c r="FL260" s="71" t="str">
        <f t="shared" si="4489"/>
        <v/>
      </c>
      <c r="FM260" s="71" t="str">
        <f t="shared" si="4489"/>
        <v/>
      </c>
      <c r="FN260" s="71" t="str">
        <f t="shared" si="4489"/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794</v>
      </c>
      <c r="C261" s="79" t="s">
        <v>795</v>
      </c>
      <c r="T261" s="108" t="s">
        <v>483</v>
      </c>
      <c r="U261" s="85" t="s">
        <v>796</v>
      </c>
      <c r="CN261" s="70" t="str">
        <f t="shared" si="4490"/>
        <v>InitUnitState('IS08',,,,,,,,,,)</v>
      </c>
      <c r="CO261" s="70" t="str">
        <f t="shared" si="4491"/>
        <v>InitUnitNormal('IS08',,,,,,,,,,)</v>
      </c>
      <c r="CP261" s="70" t="str">
        <f t="shared" si="4492"/>
        <v>InitUnitMagic('IS08',,,,,,,,,,)</v>
      </c>
      <c r="CQ261" s="70" t="str">
        <f t="shared" si="4493"/>
        <v>InitUnitAdd('IS08',,,,,,,,,,)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94"/>
        <v>|n</v>
      </c>
      <c r="CV261" s="61" t="str">
        <f t="shared" si="4495"/>
        <v>低概率获得C级技能，高概率获得|Cff00ff7fB级技能|r，低概率获得|Cff2693ffA级技能|r。</v>
      </c>
      <c r="CW261" s="60"/>
      <c r="CX261" s="60"/>
      <c r="CY261" s="60"/>
      <c r="CZ261" s="60"/>
      <c r="DA261" s="60"/>
      <c r="DB261" s="71" t="str">
        <f t="shared" ref="DB261" si="4496">IF(V261="","","|n"&amp;DB$2&amp;"+"&amp;V261&amp;DB$1)</f>
        <v/>
      </c>
      <c r="DC261" s="71" t="str">
        <f t="shared" ref="DC261" si="4497">IF(W261="","","|n"&amp;DC$2&amp;"+"&amp;W261&amp;DC$1)</f>
        <v/>
      </c>
      <c r="DD261" s="71" t="str">
        <f t="shared" ref="DD261" si="4498">IF(X261="","","|n"&amp;DD$2&amp;"+"&amp;X261&amp;DD$1)</f>
        <v/>
      </c>
      <c r="DE261" s="71" t="str">
        <f t="shared" ref="DE261" si="4499">IF(Y261="","","|n"&amp;DE$2&amp;"+"&amp;Y261&amp;DE$1)</f>
        <v/>
      </c>
      <c r="DF261" s="71" t="str">
        <f t="shared" ref="DF261" si="4500">IF(Z261="","","|n"&amp;DF$2&amp;"+"&amp;Z261&amp;DF$1)</f>
        <v/>
      </c>
      <c r="DG261" s="71" t="str">
        <f t="shared" ref="DG261" si="4501">IF(AA261="","","|n"&amp;DG$2&amp;"+"&amp;AA261&amp;DG$1)</f>
        <v/>
      </c>
      <c r="DH261" s="71" t="str">
        <f t="shared" ref="DH261" si="4502">IF(AB261="","","|n"&amp;DH$2&amp;"+"&amp;AB261&amp;DH$1)</f>
        <v/>
      </c>
      <c r="DI261" s="71" t="str">
        <f t="shared" ref="DI261" si="4503">IF(AC261="","","|n"&amp;DI$2&amp;"+"&amp;AC261&amp;DI$1)</f>
        <v/>
      </c>
      <c r="DJ261" s="71" t="str">
        <f t="shared" ref="DJ261" si="4504">IF(AD261="","","|n"&amp;DJ$2&amp;"+"&amp;AD261&amp;DJ$1)</f>
        <v/>
      </c>
      <c r="DK261" s="71" t="str">
        <f t="shared" ref="DK261" si="4505">IF(AE261="","","|n"&amp;DK$2&amp;"+"&amp;AE261&amp;DK$1)</f>
        <v/>
      </c>
      <c r="DL261" s="71" t="str">
        <f t="shared" ref="DL261" si="4506">IF(AF261="","","|n"&amp;DL$2&amp;"+"&amp;AF261&amp;DL$1)</f>
        <v/>
      </c>
      <c r="DM261" s="71" t="str">
        <f t="shared" ref="DM261" si="4507">IF(AG261="","","|n"&amp;DM$2&amp;"+"&amp;AG261&amp;DM$1)</f>
        <v/>
      </c>
      <c r="DN261" s="71" t="str">
        <f t="shared" ref="DN261" si="4508">IF(AH261="","","|n"&amp;DN$2&amp;"+"&amp;AH261&amp;DN$1)</f>
        <v/>
      </c>
      <c r="DO261" s="71" t="str">
        <f t="shared" ref="DO261" si="4509">IF(AI261="","","|n"&amp;DO$2&amp;"+"&amp;AI261&amp;DO$1)</f>
        <v/>
      </c>
      <c r="DP261" s="71" t="str">
        <f t="shared" ref="DP261" si="4510">IF(AJ261="","","|n"&amp;DP$2&amp;"+"&amp;AJ261&amp;DP$1)</f>
        <v/>
      </c>
      <c r="DQ261" s="71" t="str">
        <f t="shared" ref="DQ261" si="4511">IF(AK261="","","|n"&amp;DQ$2&amp;"+"&amp;AK261&amp;DQ$1)</f>
        <v/>
      </c>
      <c r="DR261" s="71" t="str">
        <f t="shared" ref="DR261" si="4512">IF(AL261="","","|n"&amp;DR$2&amp;"+"&amp;AL261&amp;DR$1)</f>
        <v/>
      </c>
      <c r="DS261" s="71" t="str">
        <f t="shared" ref="DS261" si="4513">IF(AM261="","","|n"&amp;DS$2&amp;"+"&amp;AM261&amp;DS$1)</f>
        <v/>
      </c>
      <c r="DT261" s="71" t="str">
        <f t="shared" ref="DT261" si="4514">IF(AN261="","","|n"&amp;DT$2&amp;"+"&amp;AN261&amp;DT$1)</f>
        <v/>
      </c>
      <c r="DU261" s="71" t="str">
        <f t="shared" ref="DU261" si="4515">IF(AO261="","","|n"&amp;DU$2&amp;"+"&amp;AO261&amp;DU$1)</f>
        <v/>
      </c>
      <c r="DV261" s="71" t="str">
        <f t="shared" ref="DV261" si="4516">IF(AP261="","","|n"&amp;DV$2&amp;"+"&amp;AP261&amp;DV$1)</f>
        <v/>
      </c>
      <c r="DW261" s="71" t="str">
        <f t="shared" ref="DW261" si="4517">IF(AQ261="","","|n"&amp;DW$2&amp;"+"&amp;AQ261&amp;DW$1)</f>
        <v/>
      </c>
      <c r="DX261" s="71" t="str">
        <f t="shared" ref="DX261" si="4518">IF(AR261="","","|n"&amp;DX$2&amp;"+"&amp;AR261&amp;DX$1)</f>
        <v/>
      </c>
      <c r="DY261" s="71" t="str">
        <f t="shared" ref="DY261" si="4519">IF(AS261="","","|n"&amp;DY$2&amp;"+"&amp;AS261&amp;DY$1)</f>
        <v/>
      </c>
      <c r="DZ261" s="71" t="str">
        <f t="shared" ref="DZ261" si="4520">IF(AT261="","","|n"&amp;DZ$2&amp;"+"&amp;AT261&amp;DZ$1)</f>
        <v/>
      </c>
      <c r="EA261" s="71" t="str">
        <f t="shared" ref="EA261" si="4521">IF(AU261="","","|n"&amp;EA$2&amp;"+"&amp;AU261&amp;EA$1)</f>
        <v/>
      </c>
      <c r="EB261" s="71" t="str">
        <f t="shared" ref="EB261" si="4522">IF(AV261="","","|n"&amp;EB$2&amp;"+"&amp;AV261&amp;EB$1)</f>
        <v/>
      </c>
      <c r="EC261" s="71" t="str">
        <f t="shared" ref="EC261" si="4523">IF(AW261="","","|n"&amp;EC$2&amp;"+"&amp;AW261&amp;EC$1)</f>
        <v/>
      </c>
      <c r="ED261" s="71" t="str">
        <f t="shared" ref="ED261" si="4524">IF(AX261="","","|n"&amp;ED$2&amp;"+"&amp;AX261&amp;ED$1)</f>
        <v/>
      </c>
      <c r="EE261" s="71" t="str">
        <f t="shared" ref="EE261" si="4525">IF(AY261="","","|n"&amp;EE$2&amp;"+"&amp;AY261&amp;EE$1)</f>
        <v/>
      </c>
      <c r="EF261" s="71" t="str">
        <f t="shared" ref="EF261" si="4526">IF(AZ261="","","|n"&amp;EF$2&amp;"+"&amp;AZ261&amp;EF$1)</f>
        <v/>
      </c>
      <c r="EG261" s="71" t="str">
        <f t="shared" ref="EG261" si="4527">IF(BA261="","","|n"&amp;EG$2&amp;"+"&amp;BA261&amp;EG$1)</f>
        <v/>
      </c>
      <c r="EH261" s="71" t="str">
        <f t="shared" ref="EH261" si="4528">IF(BB261="","","|n"&amp;EH$2&amp;"+"&amp;BB261&amp;EH$1)</f>
        <v/>
      </c>
      <c r="EI261" s="71" t="str">
        <f t="shared" ref="EI261" si="4529">IF(BC261="","","|n"&amp;EI$2&amp;"+"&amp;BC261&amp;EI$1)</f>
        <v/>
      </c>
      <c r="EJ261" s="71" t="str">
        <f t="shared" ref="EJ261" si="4530">IF(BD261="","","|n"&amp;EJ$2&amp;"+"&amp;BD261&amp;EJ$1)</f>
        <v/>
      </c>
      <c r="EK261" s="71" t="str">
        <f t="shared" ref="EK261" si="4531">IF(BE261="","","|n"&amp;EK$2&amp;"+"&amp;BE261&amp;EK$1)</f>
        <v/>
      </c>
      <c r="EL261" s="71" t="str">
        <f t="shared" ref="EL261" si="4532">IF(BF261="","","|n"&amp;EL$2&amp;"+"&amp;BF261&amp;EL$1)</f>
        <v/>
      </c>
      <c r="EM261" s="71" t="str">
        <f t="shared" ref="EM261" si="4533">IF(BG261="","","|n"&amp;EM$2&amp;"+"&amp;BG261&amp;EM$1)</f>
        <v/>
      </c>
      <c r="EN261" s="71" t="str">
        <f t="shared" ref="EN261" si="4534">IF(BH261="","","|n"&amp;EN$2&amp;"+"&amp;BH261&amp;EN$1)</f>
        <v/>
      </c>
      <c r="EO261" s="71" t="str">
        <f t="shared" ref="EO261" si="4535">IF(BI261="","","|n"&amp;EO$2&amp;"+"&amp;BI261&amp;EO$1)</f>
        <v/>
      </c>
      <c r="EP261" s="71" t="str">
        <f t="shared" ref="EP261" si="4536">IF(BJ261="","","|n"&amp;EP$2&amp;"+"&amp;BJ261&amp;EP$1)</f>
        <v/>
      </c>
      <c r="EQ261" s="71" t="str">
        <f t="shared" ref="EQ261" si="4537">IF(BK261="","","|n"&amp;EQ$2&amp;"+"&amp;BK261&amp;EQ$1)</f>
        <v/>
      </c>
      <c r="ER261" s="71" t="str">
        <f t="shared" ref="ER261" si="4538">IF(BL261="","","|n"&amp;ER$2&amp;"+"&amp;BL261&amp;ER$1)</f>
        <v/>
      </c>
      <c r="ES261" s="71" t="str">
        <f t="shared" ref="ES261" si="4539">IF(BM261="","","|n"&amp;ES$2&amp;"+"&amp;BM261&amp;ES$1)</f>
        <v/>
      </c>
      <c r="ET261" s="71" t="str">
        <f t="shared" ref="ET261" si="4540">IF(BN261="","","|n"&amp;ET$2&amp;"+"&amp;BN261&amp;ET$1)</f>
        <v/>
      </c>
      <c r="EU261" s="71" t="str">
        <f t="shared" ref="EU261" si="4541">IF(BO261="","","|n"&amp;EU$2&amp;"+"&amp;BO261&amp;EU$1)</f>
        <v/>
      </c>
      <c r="EV261" s="71" t="str">
        <f t="shared" ref="EV261" si="4542">IF(BP261="","","|n"&amp;EV$2&amp;"+"&amp;BP261&amp;EV$1)</f>
        <v/>
      </c>
      <c r="EW261" s="71" t="str">
        <f t="shared" ref="EW261" si="4543">IF(BQ261="","","|n"&amp;EW$2&amp;"+"&amp;BQ261&amp;EW$1)</f>
        <v/>
      </c>
      <c r="EX261" s="71" t="str">
        <f t="shared" ref="EX261" si="4544">IF(BR261="","","|n"&amp;EX$2&amp;"+"&amp;BR261&amp;EX$1)</f>
        <v/>
      </c>
      <c r="EY261" s="71" t="str">
        <f t="shared" ref="EY261" si="4545">IF(BS261="","","|n"&amp;EY$2&amp;"+"&amp;BS261&amp;EY$1)</f>
        <v/>
      </c>
      <c r="EZ261" s="71" t="str">
        <f t="shared" ref="EZ261" si="4546">IF(BT261="","","|n"&amp;EZ$2&amp;"+"&amp;BT261&amp;EZ$1)</f>
        <v/>
      </c>
      <c r="FA261" s="71" t="str">
        <f t="shared" ref="FA261" si="4547">IF(BU261="","","|n"&amp;FA$2&amp;"+"&amp;BU261&amp;FA$1)</f>
        <v/>
      </c>
      <c r="FB261" s="71" t="str">
        <f t="shared" ref="FB261" si="4548">IF(BV261="","","|n"&amp;FB$2&amp;"+"&amp;BV261&amp;FB$1)</f>
        <v/>
      </c>
      <c r="FC261" s="71" t="str">
        <f t="shared" ref="FC261" si="4549">IF(BW261="","","|n"&amp;FC$2&amp;"+"&amp;BW261&amp;FC$1)</f>
        <v/>
      </c>
      <c r="FD261" s="71" t="str">
        <f t="shared" ref="FD261" si="4550">IF(BX261="","","|n"&amp;FD$2&amp;"+"&amp;BX261&amp;FD$1)</f>
        <v/>
      </c>
      <c r="FE261" s="71" t="str">
        <f t="shared" ref="FE261" si="4551">IF(BY261="","","|n"&amp;FE$2&amp;"+"&amp;BY261&amp;FE$1)</f>
        <v/>
      </c>
      <c r="FF261" s="71" t="str">
        <f t="shared" ref="FF261" si="4552">IF(BZ261="","","|n"&amp;FF$2&amp;"+"&amp;BZ261&amp;FF$1)</f>
        <v/>
      </c>
      <c r="FG261" s="71" t="str">
        <f t="shared" ref="FG261" si="4553">IF(CA261="","","|n"&amp;FG$2&amp;"+"&amp;CA261&amp;FG$1)</f>
        <v/>
      </c>
      <c r="FH261" s="71" t="str">
        <f t="shared" ref="FH261" si="4554">IF(CB261="","","|n"&amp;FH$2&amp;"+"&amp;CB261&amp;FH$1)</f>
        <v/>
      </c>
      <c r="FI261" s="71" t="str">
        <f t="shared" ref="FI261" si="4555">IF(CC261="","","|n"&amp;FI$2&amp;"+"&amp;CC261&amp;FI$1)</f>
        <v/>
      </c>
      <c r="FJ261" s="71" t="str">
        <f t="shared" ref="FJ261" si="4556">IF(CD261="","","|n"&amp;FJ$2&amp;"+"&amp;CD261&amp;FJ$1)</f>
        <v/>
      </c>
      <c r="FK261" s="71" t="str">
        <f t="shared" ref="FK261" si="4557">IF(CE261="","","|n"&amp;FK$2&amp;"+"&amp;CE261&amp;FK$1)</f>
        <v/>
      </c>
      <c r="FL261" s="71" t="str">
        <f t="shared" ref="FL261" si="4558">IF(CF261="","","|n"&amp;FL$2&amp;"+"&amp;CF261&amp;FL$1)</f>
        <v/>
      </c>
      <c r="FM261" s="71" t="str">
        <f t="shared" ref="FM261" si="4559">IF(CG261="","","|n"&amp;FM$2&amp;"+"&amp;CG261&amp;FM$1)</f>
        <v/>
      </c>
      <c r="FN261" s="71" t="str">
        <f t="shared" ref="FN261" si="4560">IF(CH261="","","|n"&amp;FN$2&amp;"+"&amp;CH261&amp;FN$1)</f>
        <v/>
      </c>
      <c r="FO261" s="71" t="str">
        <f t="shared" ref="FO261" si="4561">IF(CI261="","","|n"&amp;FO$2&amp;"+"&amp;CI261&amp;FO$1)</f>
        <v/>
      </c>
      <c r="FP261" s="71" t="str">
        <f t="shared" ref="FP261" si="4562">IF(CJ261="","","|n"&amp;FP$2&amp;"+"&amp;CJ261&amp;FP$1)</f>
        <v/>
      </c>
      <c r="FQ261" s="71" t="str">
        <f t="shared" ref="FQ261" si="4563">IF(CK261="","","|n"&amp;FQ$2&amp;"+"&amp;CK261&amp;FQ$1)</f>
        <v/>
      </c>
      <c r="FR261" s="71" t="str">
        <f t="shared" ref="FR261" si="4564">IF(CL261="","","|n"&amp;FR$2&amp;"+"&amp;CL261&amp;FR$1)</f>
        <v/>
      </c>
      <c r="FS261" s="71" t="str">
        <f t="shared" ref="FS261" si="4565">IF(CM261="","","|n"&amp;FS$2&amp;"+"&amp;CM261&amp;FS$1)</f>
        <v/>
      </c>
    </row>
    <row r="262" spans="1:175" ht="16.5">
      <c r="A262" s="79"/>
      <c r="B262" s="101" t="s">
        <v>797</v>
      </c>
      <c r="C262" s="79" t="s">
        <v>798</v>
      </c>
      <c r="T262" s="120" t="s">
        <v>799</v>
      </c>
      <c r="U262" s="85" t="s">
        <v>800</v>
      </c>
      <c r="CN262" s="70" t="str">
        <f t="shared" si="4470"/>
        <v>InitUnitState('IS21',,,,,,,,,,)</v>
      </c>
      <c r="CO262" s="70" t="str">
        <f t="shared" si="4471"/>
        <v>InitUnitNormal('IS21',,,,,,,,,,)</v>
      </c>
      <c r="CP262" s="70" t="str">
        <f t="shared" si="4472"/>
        <v>InitUnitMagic('IS21',,,,,,,,,,)</v>
      </c>
      <c r="CQ262" s="70" t="str">
        <f t="shared" si="4473"/>
        <v>InitUnitAdd('IS21',,,,,,,,,,)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InitEquipData('IS21',,"",,,,,'','','','','','',"ReplaceableTextures\\CommandButtons\\BTNIN02.blp")</v>
      </c>
      <c r="CU262" s="95" t="str">
        <f t="shared" si="4474"/>
        <v>|n</v>
      </c>
      <c r="CV262" s="61" t="str">
        <f t="shared" si="4475"/>
        <v>为|Cffffd24dQ技能|r附魔一条|Cffffd24d随机属性|r。</v>
      </c>
      <c r="CW262" s="60"/>
      <c r="CX262" s="60"/>
      <c r="CY262" s="60"/>
      <c r="CZ262" s="60"/>
      <c r="DA262" s="60"/>
      <c r="DB262" s="71" t="str">
        <f t="shared" si="4483"/>
        <v/>
      </c>
      <c r="DC262" s="71" t="str">
        <f t="shared" si="4483"/>
        <v/>
      </c>
      <c r="DD262" s="71" t="str">
        <f t="shared" si="4483"/>
        <v/>
      </c>
      <c r="DE262" s="71" t="str">
        <f t="shared" si="4483"/>
        <v/>
      </c>
      <c r="DF262" s="71" t="str">
        <f t="shared" si="4483"/>
        <v/>
      </c>
      <c r="DG262" s="71" t="str">
        <f t="shared" si="4483"/>
        <v/>
      </c>
      <c r="DH262" s="71" t="str">
        <f t="shared" si="4483"/>
        <v/>
      </c>
      <c r="DI262" s="71" t="str">
        <f t="shared" si="4483"/>
        <v/>
      </c>
      <c r="DJ262" s="71" t="str">
        <f t="shared" si="4483"/>
        <v/>
      </c>
      <c r="DK262" s="71" t="str">
        <f t="shared" si="4483"/>
        <v/>
      </c>
      <c r="DL262" s="71" t="str">
        <f t="shared" si="4484"/>
        <v/>
      </c>
      <c r="DM262" s="71" t="str">
        <f t="shared" si="4484"/>
        <v/>
      </c>
      <c r="DN262" s="71" t="str">
        <f t="shared" si="4484"/>
        <v/>
      </c>
      <c r="DO262" s="71" t="str">
        <f t="shared" si="4484"/>
        <v/>
      </c>
      <c r="DP262" s="71" t="str">
        <f t="shared" si="4484"/>
        <v/>
      </c>
      <c r="DQ262" s="71" t="str">
        <f t="shared" si="4484"/>
        <v/>
      </c>
      <c r="DR262" s="71" t="str">
        <f t="shared" si="4484"/>
        <v/>
      </c>
      <c r="DS262" s="71" t="str">
        <f t="shared" si="4484"/>
        <v/>
      </c>
      <c r="DT262" s="71" t="str">
        <f t="shared" si="4484"/>
        <v/>
      </c>
      <c r="DU262" s="71" t="str">
        <f t="shared" si="4484"/>
        <v/>
      </c>
      <c r="DV262" s="71" t="str">
        <f t="shared" si="4485"/>
        <v/>
      </c>
      <c r="DW262" s="71" t="str">
        <f t="shared" si="4485"/>
        <v/>
      </c>
      <c r="DX262" s="71" t="str">
        <f t="shared" si="4485"/>
        <v/>
      </c>
      <c r="DY262" s="71" t="str">
        <f t="shared" si="4485"/>
        <v/>
      </c>
      <c r="DZ262" s="71" t="str">
        <f t="shared" si="4485"/>
        <v/>
      </c>
      <c r="EA262" s="71" t="str">
        <f t="shared" si="4485"/>
        <v/>
      </c>
      <c r="EB262" s="71" t="str">
        <f t="shared" si="4485"/>
        <v/>
      </c>
      <c r="EC262" s="71" t="str">
        <f t="shared" si="4485"/>
        <v/>
      </c>
      <c r="ED262" s="71" t="str">
        <f t="shared" si="4485"/>
        <v/>
      </c>
      <c r="EE262" s="71" t="str">
        <f t="shared" si="4485"/>
        <v/>
      </c>
      <c r="EF262" s="71" t="str">
        <f t="shared" si="4486"/>
        <v/>
      </c>
      <c r="EG262" s="71" t="str">
        <f t="shared" si="4486"/>
        <v/>
      </c>
      <c r="EH262" s="71" t="str">
        <f t="shared" si="4486"/>
        <v/>
      </c>
      <c r="EI262" s="71" t="str">
        <f t="shared" si="4486"/>
        <v/>
      </c>
      <c r="EJ262" s="71" t="str">
        <f t="shared" si="4486"/>
        <v/>
      </c>
      <c r="EK262" s="71" t="str">
        <f t="shared" si="4486"/>
        <v/>
      </c>
      <c r="EL262" s="71" t="str">
        <f t="shared" si="4486"/>
        <v/>
      </c>
      <c r="EM262" s="71" t="str">
        <f t="shared" si="4486"/>
        <v/>
      </c>
      <c r="EN262" s="71" t="str">
        <f t="shared" si="4486"/>
        <v/>
      </c>
      <c r="EO262" s="71" t="str">
        <f t="shared" si="4486"/>
        <v/>
      </c>
      <c r="EP262" s="71" t="str">
        <f t="shared" si="4487"/>
        <v/>
      </c>
      <c r="EQ262" s="71" t="str">
        <f t="shared" si="4487"/>
        <v/>
      </c>
      <c r="ER262" s="71" t="str">
        <f t="shared" si="4487"/>
        <v/>
      </c>
      <c r="ES262" s="71" t="str">
        <f t="shared" si="4487"/>
        <v/>
      </c>
      <c r="ET262" s="71" t="str">
        <f t="shared" si="4487"/>
        <v/>
      </c>
      <c r="EU262" s="71" t="str">
        <f t="shared" si="4487"/>
        <v/>
      </c>
      <c r="EV262" s="71" t="str">
        <f t="shared" si="4487"/>
        <v/>
      </c>
      <c r="EW262" s="71" t="str">
        <f t="shared" si="4487"/>
        <v/>
      </c>
      <c r="EX262" s="71" t="str">
        <f t="shared" si="4487"/>
        <v/>
      </c>
      <c r="EY262" s="71" t="str">
        <f t="shared" si="4487"/>
        <v/>
      </c>
      <c r="EZ262" s="71" t="str">
        <f t="shared" si="4488"/>
        <v/>
      </c>
      <c r="FA262" s="71" t="str">
        <f t="shared" si="4488"/>
        <v/>
      </c>
      <c r="FB262" s="71" t="str">
        <f t="shared" si="4488"/>
        <v/>
      </c>
      <c r="FC262" s="71" t="str">
        <f t="shared" si="4488"/>
        <v/>
      </c>
      <c r="FD262" s="71" t="str">
        <f t="shared" si="4488"/>
        <v/>
      </c>
      <c r="FE262" s="71" t="str">
        <f t="shared" si="4488"/>
        <v/>
      </c>
      <c r="FF262" s="71" t="str">
        <f t="shared" si="4488"/>
        <v/>
      </c>
      <c r="FG262" s="71" t="str">
        <f t="shared" si="4488"/>
        <v/>
      </c>
      <c r="FH262" s="71" t="str">
        <f t="shared" si="4488"/>
        <v/>
      </c>
      <c r="FI262" s="71" t="str">
        <f t="shared" si="4488"/>
        <v/>
      </c>
      <c r="FJ262" s="71" t="str">
        <f t="shared" si="4489"/>
        <v/>
      </c>
      <c r="FK262" s="71" t="str">
        <f t="shared" si="4489"/>
        <v/>
      </c>
      <c r="FL262" s="71" t="str">
        <f t="shared" si="4489"/>
        <v/>
      </c>
      <c r="FM262" s="71" t="str">
        <f t="shared" si="4489"/>
        <v/>
      </c>
      <c r="FN262" s="71" t="str">
        <f t="shared" si="4489"/>
        <v/>
      </c>
      <c r="FO262" s="71" t="str">
        <f t="shared" si="4489"/>
        <v/>
      </c>
      <c r="FP262" s="71" t="str">
        <f t="shared" si="4489"/>
        <v/>
      </c>
      <c r="FQ262" s="71" t="str">
        <f t="shared" si="4489"/>
        <v/>
      </c>
      <c r="FR262" s="71" t="str">
        <f t="shared" si="4489"/>
        <v/>
      </c>
      <c r="FS262" s="71" t="str">
        <f t="shared" si="4489"/>
        <v/>
      </c>
    </row>
    <row r="263" spans="1:175" ht="16.5">
      <c r="A263" s="79"/>
      <c r="B263" s="101" t="s">
        <v>801</v>
      </c>
      <c r="C263" s="79" t="s">
        <v>802</v>
      </c>
      <c r="T263" s="120" t="s">
        <v>803</v>
      </c>
      <c r="U263" s="85" t="s">
        <v>804</v>
      </c>
      <c r="CN263" s="70" t="str">
        <f t="shared" si="4470"/>
        <v>InitUnitState('IS22',,,,,,,,,,)</v>
      </c>
      <c r="CO263" s="70" t="str">
        <f t="shared" si="4471"/>
        <v>InitUnitNormal('IS22',,,,,,,,,,)</v>
      </c>
      <c r="CP263" s="70" t="str">
        <f t="shared" si="4472"/>
        <v>InitUnitMagic('IS22',,,,,,,,,,)</v>
      </c>
      <c r="CQ263" s="70" t="str">
        <f t="shared" si="4473"/>
        <v>InitUnitAdd('IS22',,,,,,,,,,)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InitEquipData('IS22',,"",,,,,'','','','','','',"ReplaceableTextures\\CommandButtons\\BTNIN03.blp")</v>
      </c>
      <c r="CU263" s="95" t="str">
        <f t="shared" si="4474"/>
        <v>|n</v>
      </c>
      <c r="CV263" s="61" t="str">
        <f t="shared" si="4475"/>
        <v>为|Cffffd24dW技能|r附魔一条|Cffffd24d随机属性|r。</v>
      </c>
      <c r="CW263" s="60"/>
      <c r="CX263" s="60"/>
      <c r="CY263" s="60"/>
      <c r="CZ263" s="60"/>
      <c r="DA263" s="60"/>
      <c r="DB263" s="71" t="str">
        <f t="shared" si="4483"/>
        <v/>
      </c>
      <c r="DC263" s="71" t="str">
        <f t="shared" si="4483"/>
        <v/>
      </c>
      <c r="DD263" s="71" t="str">
        <f t="shared" si="4483"/>
        <v/>
      </c>
      <c r="DE263" s="71" t="str">
        <f t="shared" si="4483"/>
        <v/>
      </c>
      <c r="DF263" s="71" t="str">
        <f t="shared" si="4483"/>
        <v/>
      </c>
      <c r="DG263" s="71" t="str">
        <f t="shared" si="4483"/>
        <v/>
      </c>
      <c r="DH263" s="71" t="str">
        <f t="shared" si="4483"/>
        <v/>
      </c>
      <c r="DI263" s="71" t="str">
        <f t="shared" si="4483"/>
        <v/>
      </c>
      <c r="DJ263" s="71" t="str">
        <f t="shared" si="4483"/>
        <v/>
      </c>
      <c r="DK263" s="71" t="str">
        <f t="shared" si="4483"/>
        <v/>
      </c>
      <c r="DL263" s="71" t="str">
        <f t="shared" si="4484"/>
        <v/>
      </c>
      <c r="DM263" s="71" t="str">
        <f t="shared" si="4484"/>
        <v/>
      </c>
      <c r="DN263" s="71" t="str">
        <f t="shared" si="4484"/>
        <v/>
      </c>
      <c r="DO263" s="71" t="str">
        <f t="shared" si="4484"/>
        <v/>
      </c>
      <c r="DP263" s="71" t="str">
        <f t="shared" si="4484"/>
        <v/>
      </c>
      <c r="DQ263" s="71" t="str">
        <f t="shared" si="4484"/>
        <v/>
      </c>
      <c r="DR263" s="71" t="str">
        <f t="shared" si="4484"/>
        <v/>
      </c>
      <c r="DS263" s="71" t="str">
        <f t="shared" si="4484"/>
        <v/>
      </c>
      <c r="DT263" s="71" t="str">
        <f t="shared" si="4484"/>
        <v/>
      </c>
      <c r="DU263" s="71" t="str">
        <f t="shared" si="4484"/>
        <v/>
      </c>
      <c r="DV263" s="71" t="str">
        <f t="shared" si="4485"/>
        <v/>
      </c>
      <c r="DW263" s="71" t="str">
        <f t="shared" si="4485"/>
        <v/>
      </c>
      <c r="DX263" s="71" t="str">
        <f t="shared" si="4485"/>
        <v/>
      </c>
      <c r="DY263" s="71" t="str">
        <f t="shared" si="4485"/>
        <v/>
      </c>
      <c r="DZ263" s="71" t="str">
        <f t="shared" si="4485"/>
        <v/>
      </c>
      <c r="EA263" s="71" t="str">
        <f t="shared" si="4485"/>
        <v/>
      </c>
      <c r="EB263" s="71" t="str">
        <f t="shared" si="4485"/>
        <v/>
      </c>
      <c r="EC263" s="71" t="str">
        <f t="shared" si="4485"/>
        <v/>
      </c>
      <c r="ED263" s="71" t="str">
        <f t="shared" si="4485"/>
        <v/>
      </c>
      <c r="EE263" s="71" t="str">
        <f t="shared" si="4485"/>
        <v/>
      </c>
      <c r="EF263" s="71" t="str">
        <f t="shared" si="4486"/>
        <v/>
      </c>
      <c r="EG263" s="71" t="str">
        <f t="shared" si="4486"/>
        <v/>
      </c>
      <c r="EH263" s="71" t="str">
        <f t="shared" si="4486"/>
        <v/>
      </c>
      <c r="EI263" s="71" t="str">
        <f t="shared" si="4486"/>
        <v/>
      </c>
      <c r="EJ263" s="71" t="str">
        <f t="shared" si="4486"/>
        <v/>
      </c>
      <c r="EK263" s="71" t="str">
        <f t="shared" si="4486"/>
        <v/>
      </c>
      <c r="EL263" s="71" t="str">
        <f t="shared" si="4486"/>
        <v/>
      </c>
      <c r="EM263" s="71" t="str">
        <f t="shared" si="4486"/>
        <v/>
      </c>
      <c r="EN263" s="71" t="str">
        <f t="shared" si="4486"/>
        <v/>
      </c>
      <c r="EO263" s="71" t="str">
        <f t="shared" si="4486"/>
        <v/>
      </c>
      <c r="EP263" s="71" t="str">
        <f t="shared" si="4487"/>
        <v/>
      </c>
      <c r="EQ263" s="71" t="str">
        <f t="shared" si="4487"/>
        <v/>
      </c>
      <c r="ER263" s="71" t="str">
        <f t="shared" si="4487"/>
        <v/>
      </c>
      <c r="ES263" s="71" t="str">
        <f t="shared" si="4487"/>
        <v/>
      </c>
      <c r="ET263" s="71" t="str">
        <f t="shared" si="4487"/>
        <v/>
      </c>
      <c r="EU263" s="71" t="str">
        <f t="shared" si="4487"/>
        <v/>
      </c>
      <c r="EV263" s="71" t="str">
        <f t="shared" si="4487"/>
        <v/>
      </c>
      <c r="EW263" s="71" t="str">
        <f t="shared" si="4487"/>
        <v/>
      </c>
      <c r="EX263" s="71" t="str">
        <f t="shared" si="4487"/>
        <v/>
      </c>
      <c r="EY263" s="71" t="str">
        <f t="shared" si="4487"/>
        <v/>
      </c>
      <c r="EZ263" s="71" t="str">
        <f t="shared" si="4488"/>
        <v/>
      </c>
      <c r="FA263" s="71" t="str">
        <f t="shared" si="4488"/>
        <v/>
      </c>
      <c r="FB263" s="71" t="str">
        <f t="shared" si="4488"/>
        <v/>
      </c>
      <c r="FC263" s="71" t="str">
        <f t="shared" si="4488"/>
        <v/>
      </c>
      <c r="FD263" s="71" t="str">
        <f t="shared" si="4488"/>
        <v/>
      </c>
      <c r="FE263" s="71" t="str">
        <f t="shared" si="4488"/>
        <v/>
      </c>
      <c r="FF263" s="71" t="str">
        <f t="shared" si="4488"/>
        <v/>
      </c>
      <c r="FG263" s="71" t="str">
        <f t="shared" si="4488"/>
        <v/>
      </c>
      <c r="FH263" s="71" t="str">
        <f t="shared" si="4488"/>
        <v/>
      </c>
      <c r="FI263" s="71" t="str">
        <f t="shared" si="4488"/>
        <v/>
      </c>
      <c r="FJ263" s="71" t="str">
        <f t="shared" si="4489"/>
        <v/>
      </c>
      <c r="FK263" s="71" t="str">
        <f t="shared" si="4489"/>
        <v/>
      </c>
      <c r="FL263" s="71" t="str">
        <f t="shared" si="4489"/>
        <v/>
      </c>
      <c r="FM263" s="71" t="str">
        <f t="shared" si="4489"/>
        <v/>
      </c>
      <c r="FN263" s="71" t="str">
        <f t="shared" si="4489"/>
        <v/>
      </c>
      <c r="FO263" s="71" t="str">
        <f t="shared" si="4489"/>
        <v/>
      </c>
      <c r="FP263" s="71" t="str">
        <f t="shared" si="4489"/>
        <v/>
      </c>
      <c r="FQ263" s="71" t="str">
        <f t="shared" si="4489"/>
        <v/>
      </c>
      <c r="FR263" s="71" t="str">
        <f t="shared" si="4489"/>
        <v/>
      </c>
      <c r="FS263" s="71" t="str">
        <f t="shared" si="4489"/>
        <v/>
      </c>
    </row>
    <row r="264" spans="1:175" ht="16.5">
      <c r="A264" s="79"/>
      <c r="B264" s="101" t="s">
        <v>805</v>
      </c>
      <c r="C264" s="79" t="s">
        <v>806</v>
      </c>
      <c r="T264" s="120" t="s">
        <v>807</v>
      </c>
      <c r="U264" s="85" t="s">
        <v>808</v>
      </c>
      <c r="CN264" s="70" t="str">
        <f t="shared" si="4470"/>
        <v>InitUnitState('IS23',,,,,,,,,,)</v>
      </c>
      <c r="CO264" s="70" t="str">
        <f t="shared" si="4471"/>
        <v>InitUnitNormal('IS23',,,,,,,,,,)</v>
      </c>
      <c r="CP264" s="70" t="str">
        <f t="shared" si="4472"/>
        <v>InitUnitMagic('IS23',,,,,,,,,,)</v>
      </c>
      <c r="CQ264" s="70" t="str">
        <f t="shared" si="4473"/>
        <v>InitUnitAdd('IS23',,,,,,,,,,)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ref="CU264:CU267" si="4566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67" si="4567">T264</f>
        <v>为|Cffffd24dE技能|r附魔一条|Cffffd24d随机属性|r。</v>
      </c>
      <c r="CW264" s="60"/>
      <c r="CX264" s="60"/>
      <c r="CY264" s="60"/>
      <c r="CZ264" s="60"/>
      <c r="DA264" s="60"/>
      <c r="DB264" s="71" t="str">
        <f t="shared" ref="DB264" si="4568">IF(V264="","","|n"&amp;DB$2&amp;"+"&amp;V264&amp;DB$1)</f>
        <v/>
      </c>
      <c r="DC264" s="71" t="str">
        <f t="shared" ref="DC264" si="4569">IF(W264="","","|n"&amp;DC$2&amp;"+"&amp;W264&amp;DC$1)</f>
        <v/>
      </c>
      <c r="DD264" s="71" t="str">
        <f t="shared" ref="DD264" si="4570">IF(X264="","","|n"&amp;DD$2&amp;"+"&amp;X264&amp;DD$1)</f>
        <v/>
      </c>
      <c r="DE264" s="71" t="str">
        <f t="shared" ref="DE264" si="4571">IF(Y264="","","|n"&amp;DE$2&amp;"+"&amp;Y264&amp;DE$1)</f>
        <v/>
      </c>
      <c r="DF264" s="71" t="str">
        <f t="shared" ref="DF264" si="4572">IF(Z264="","","|n"&amp;DF$2&amp;"+"&amp;Z264&amp;DF$1)</f>
        <v/>
      </c>
      <c r="DG264" s="71" t="str">
        <f t="shared" ref="DG264" si="4573">IF(AA264="","","|n"&amp;DG$2&amp;"+"&amp;AA264&amp;DG$1)</f>
        <v/>
      </c>
      <c r="DH264" s="71" t="str">
        <f t="shared" ref="DH264" si="4574">IF(AB264="","","|n"&amp;DH$2&amp;"+"&amp;AB264&amp;DH$1)</f>
        <v/>
      </c>
      <c r="DI264" s="71" t="str">
        <f t="shared" ref="DI264" si="4575">IF(AC264="","","|n"&amp;DI$2&amp;"+"&amp;AC264&amp;DI$1)</f>
        <v/>
      </c>
      <c r="DJ264" s="71" t="str">
        <f t="shared" ref="DJ264" si="4576">IF(AD264="","","|n"&amp;DJ$2&amp;"+"&amp;AD264&amp;DJ$1)</f>
        <v/>
      </c>
      <c r="DK264" s="71" t="str">
        <f t="shared" ref="DK264" si="4577">IF(AE264="","","|n"&amp;DK$2&amp;"+"&amp;AE264&amp;DK$1)</f>
        <v/>
      </c>
      <c r="DL264" s="71" t="str">
        <f t="shared" ref="DL264" si="4578">IF(AF264="","","|n"&amp;DL$2&amp;"+"&amp;AF264&amp;DL$1)</f>
        <v/>
      </c>
      <c r="DM264" s="71" t="str">
        <f t="shared" ref="DM264" si="4579">IF(AG264="","","|n"&amp;DM$2&amp;"+"&amp;AG264&amp;DM$1)</f>
        <v/>
      </c>
      <c r="DN264" s="71" t="str">
        <f t="shared" ref="DN264" si="4580">IF(AH264="","","|n"&amp;DN$2&amp;"+"&amp;AH264&amp;DN$1)</f>
        <v/>
      </c>
      <c r="DO264" s="71" t="str">
        <f t="shared" ref="DO264" si="4581">IF(AI264="","","|n"&amp;DO$2&amp;"+"&amp;AI264&amp;DO$1)</f>
        <v/>
      </c>
      <c r="DP264" s="71" t="str">
        <f t="shared" ref="DP264" si="4582">IF(AJ264="","","|n"&amp;DP$2&amp;"+"&amp;AJ264&amp;DP$1)</f>
        <v/>
      </c>
      <c r="DQ264" s="71" t="str">
        <f t="shared" ref="DQ264" si="4583">IF(AK264="","","|n"&amp;DQ$2&amp;"+"&amp;AK264&amp;DQ$1)</f>
        <v/>
      </c>
      <c r="DR264" s="71" t="str">
        <f t="shared" ref="DR264" si="4584">IF(AL264="","","|n"&amp;DR$2&amp;"+"&amp;AL264&amp;DR$1)</f>
        <v/>
      </c>
      <c r="DS264" s="71" t="str">
        <f t="shared" ref="DS264" si="4585">IF(AM264="","","|n"&amp;DS$2&amp;"+"&amp;AM264&amp;DS$1)</f>
        <v/>
      </c>
      <c r="DT264" s="71" t="str">
        <f t="shared" ref="DT264" si="4586">IF(AN264="","","|n"&amp;DT$2&amp;"+"&amp;AN264&amp;DT$1)</f>
        <v/>
      </c>
      <c r="DU264" s="71" t="str">
        <f t="shared" ref="DU264" si="4587">IF(AO264="","","|n"&amp;DU$2&amp;"+"&amp;AO264&amp;DU$1)</f>
        <v/>
      </c>
      <c r="DV264" s="71" t="str">
        <f t="shared" ref="DV264" si="4588">IF(AP264="","","|n"&amp;DV$2&amp;"+"&amp;AP264&amp;DV$1)</f>
        <v/>
      </c>
      <c r="DW264" s="71" t="str">
        <f t="shared" ref="DW264" si="4589">IF(AQ264="","","|n"&amp;DW$2&amp;"+"&amp;AQ264&amp;DW$1)</f>
        <v/>
      </c>
      <c r="DX264" s="71" t="str">
        <f t="shared" ref="DX264" si="4590">IF(AR264="","","|n"&amp;DX$2&amp;"+"&amp;AR264&amp;DX$1)</f>
        <v/>
      </c>
      <c r="DY264" s="71" t="str">
        <f t="shared" ref="DY264" si="4591">IF(AS264="","","|n"&amp;DY$2&amp;"+"&amp;AS264&amp;DY$1)</f>
        <v/>
      </c>
      <c r="DZ264" s="71" t="str">
        <f t="shared" ref="DZ264" si="4592">IF(AT264="","","|n"&amp;DZ$2&amp;"+"&amp;AT264&amp;DZ$1)</f>
        <v/>
      </c>
      <c r="EA264" s="71" t="str">
        <f t="shared" ref="EA264" si="4593">IF(AU264="","","|n"&amp;EA$2&amp;"+"&amp;AU264&amp;EA$1)</f>
        <v/>
      </c>
      <c r="EB264" s="71" t="str">
        <f t="shared" ref="EB264" si="4594">IF(AV264="","","|n"&amp;EB$2&amp;"+"&amp;AV264&amp;EB$1)</f>
        <v/>
      </c>
      <c r="EC264" s="71" t="str">
        <f t="shared" ref="EC264" si="4595">IF(AW264="","","|n"&amp;EC$2&amp;"+"&amp;AW264&amp;EC$1)</f>
        <v/>
      </c>
      <c r="ED264" s="71" t="str">
        <f t="shared" ref="ED264" si="4596">IF(AX264="","","|n"&amp;ED$2&amp;"+"&amp;AX264&amp;ED$1)</f>
        <v/>
      </c>
      <c r="EE264" s="71" t="str">
        <f t="shared" ref="EE264" si="4597">IF(AY264="","","|n"&amp;EE$2&amp;"+"&amp;AY264&amp;EE$1)</f>
        <v/>
      </c>
      <c r="EF264" s="71" t="str">
        <f t="shared" ref="EF264" si="4598">IF(AZ264="","","|n"&amp;EF$2&amp;"+"&amp;AZ264&amp;EF$1)</f>
        <v/>
      </c>
      <c r="EG264" s="71" t="str">
        <f t="shared" ref="EG264" si="4599">IF(BA264="","","|n"&amp;EG$2&amp;"+"&amp;BA264&amp;EG$1)</f>
        <v/>
      </c>
      <c r="EH264" s="71" t="str">
        <f t="shared" ref="EH264" si="4600">IF(BB264="","","|n"&amp;EH$2&amp;"+"&amp;BB264&amp;EH$1)</f>
        <v/>
      </c>
      <c r="EI264" s="71" t="str">
        <f t="shared" ref="EI264" si="4601">IF(BC264="","","|n"&amp;EI$2&amp;"+"&amp;BC264&amp;EI$1)</f>
        <v/>
      </c>
      <c r="EJ264" s="71" t="str">
        <f t="shared" ref="EJ264" si="4602">IF(BD264="","","|n"&amp;EJ$2&amp;"+"&amp;BD264&amp;EJ$1)</f>
        <v/>
      </c>
      <c r="EK264" s="71" t="str">
        <f t="shared" ref="EK264" si="4603">IF(BE264="","","|n"&amp;EK$2&amp;"+"&amp;BE264&amp;EK$1)</f>
        <v/>
      </c>
      <c r="EL264" s="71" t="str">
        <f t="shared" ref="EL264" si="4604">IF(BF264="","","|n"&amp;EL$2&amp;"+"&amp;BF264&amp;EL$1)</f>
        <v/>
      </c>
      <c r="EM264" s="71" t="str">
        <f t="shared" ref="EM264" si="4605">IF(BG264="","","|n"&amp;EM$2&amp;"+"&amp;BG264&amp;EM$1)</f>
        <v/>
      </c>
      <c r="EN264" s="71" t="str">
        <f t="shared" ref="EN264" si="4606">IF(BH264="","","|n"&amp;EN$2&amp;"+"&amp;BH264&amp;EN$1)</f>
        <v/>
      </c>
      <c r="EO264" s="71" t="str">
        <f t="shared" ref="EO264" si="4607">IF(BI264="","","|n"&amp;EO$2&amp;"+"&amp;BI264&amp;EO$1)</f>
        <v/>
      </c>
      <c r="EP264" s="71" t="str">
        <f t="shared" ref="EP264" si="4608">IF(BJ264="","","|n"&amp;EP$2&amp;"+"&amp;BJ264&amp;EP$1)</f>
        <v/>
      </c>
      <c r="EQ264" s="71" t="str">
        <f t="shared" ref="EQ264" si="4609">IF(BK264="","","|n"&amp;EQ$2&amp;"+"&amp;BK264&amp;EQ$1)</f>
        <v/>
      </c>
      <c r="ER264" s="71" t="str">
        <f t="shared" ref="ER264" si="4610">IF(BL264="","","|n"&amp;ER$2&amp;"+"&amp;BL264&amp;ER$1)</f>
        <v/>
      </c>
      <c r="ES264" s="71" t="str">
        <f t="shared" ref="ES264" si="4611">IF(BM264="","","|n"&amp;ES$2&amp;"+"&amp;BM264&amp;ES$1)</f>
        <v/>
      </c>
      <c r="ET264" s="71" t="str">
        <f t="shared" ref="ET264" si="4612">IF(BN264="","","|n"&amp;ET$2&amp;"+"&amp;BN264&amp;ET$1)</f>
        <v/>
      </c>
      <c r="EU264" s="71" t="str">
        <f t="shared" ref="EU264" si="4613">IF(BO264="","","|n"&amp;EU$2&amp;"+"&amp;BO264&amp;EU$1)</f>
        <v/>
      </c>
      <c r="EV264" s="71" t="str">
        <f t="shared" ref="EV264" si="4614">IF(BP264="","","|n"&amp;EV$2&amp;"+"&amp;BP264&amp;EV$1)</f>
        <v/>
      </c>
      <c r="EW264" s="71" t="str">
        <f t="shared" ref="EW264" si="4615">IF(BQ264="","","|n"&amp;EW$2&amp;"+"&amp;BQ264&amp;EW$1)</f>
        <v/>
      </c>
      <c r="EX264" s="71" t="str">
        <f t="shared" ref="EX264" si="4616">IF(BR264="","","|n"&amp;EX$2&amp;"+"&amp;BR264&amp;EX$1)</f>
        <v/>
      </c>
      <c r="EY264" s="71" t="str">
        <f t="shared" ref="EY264" si="4617">IF(BS264="","","|n"&amp;EY$2&amp;"+"&amp;BS264&amp;EY$1)</f>
        <v/>
      </c>
      <c r="EZ264" s="71" t="str">
        <f t="shared" ref="EZ264" si="4618">IF(BT264="","","|n"&amp;EZ$2&amp;"+"&amp;BT264&amp;EZ$1)</f>
        <v/>
      </c>
      <c r="FA264" s="71" t="str">
        <f t="shared" ref="FA264" si="4619">IF(BU264="","","|n"&amp;FA$2&amp;"+"&amp;BU264&amp;FA$1)</f>
        <v/>
      </c>
      <c r="FB264" s="71" t="str">
        <f t="shared" ref="FB264" si="4620">IF(BV264="","","|n"&amp;FB$2&amp;"+"&amp;BV264&amp;FB$1)</f>
        <v/>
      </c>
      <c r="FC264" s="71" t="str">
        <f t="shared" ref="FC264" si="4621">IF(BW264="","","|n"&amp;FC$2&amp;"+"&amp;BW264&amp;FC$1)</f>
        <v/>
      </c>
      <c r="FD264" s="71" t="str">
        <f t="shared" ref="FD264" si="4622">IF(BX264="","","|n"&amp;FD$2&amp;"+"&amp;BX264&amp;FD$1)</f>
        <v/>
      </c>
      <c r="FE264" s="71" t="str">
        <f t="shared" ref="FE264" si="4623">IF(BY264="","","|n"&amp;FE$2&amp;"+"&amp;BY264&amp;FE$1)</f>
        <v/>
      </c>
      <c r="FF264" s="71" t="str">
        <f t="shared" ref="FF264" si="4624">IF(BZ264="","","|n"&amp;FF$2&amp;"+"&amp;BZ264&amp;FF$1)</f>
        <v/>
      </c>
      <c r="FG264" s="71" t="str">
        <f t="shared" ref="FG264" si="4625">IF(CA264="","","|n"&amp;FG$2&amp;"+"&amp;CA264&amp;FG$1)</f>
        <v/>
      </c>
      <c r="FH264" s="71" t="str">
        <f t="shared" ref="FH264" si="4626">IF(CB264="","","|n"&amp;FH$2&amp;"+"&amp;CB264&amp;FH$1)</f>
        <v/>
      </c>
      <c r="FI264" s="71" t="str">
        <f t="shared" ref="FI264" si="4627">IF(CC264="","","|n"&amp;FI$2&amp;"+"&amp;CC264&amp;FI$1)</f>
        <v/>
      </c>
      <c r="FJ264" s="71" t="str">
        <f t="shared" ref="FJ264" si="4628">IF(CD264="","","|n"&amp;FJ$2&amp;"+"&amp;CD264&amp;FJ$1)</f>
        <v/>
      </c>
      <c r="FK264" s="71" t="str">
        <f t="shared" ref="FK264" si="4629">IF(CE264="","","|n"&amp;FK$2&amp;"+"&amp;CE264&amp;FK$1)</f>
        <v/>
      </c>
      <c r="FL264" s="71" t="str">
        <f t="shared" ref="FL264" si="4630">IF(CF264="","","|n"&amp;FL$2&amp;"+"&amp;CF264&amp;FL$1)</f>
        <v/>
      </c>
      <c r="FM264" s="71" t="str">
        <f t="shared" ref="FM264" si="4631">IF(CG264="","","|n"&amp;FM$2&amp;"+"&amp;CG264&amp;FM$1)</f>
        <v/>
      </c>
      <c r="FN264" s="71" t="str">
        <f t="shared" ref="FN264" si="4632">IF(CH264="","","|n"&amp;FN$2&amp;"+"&amp;CH264&amp;FN$1)</f>
        <v/>
      </c>
      <c r="FO264" s="71" t="str">
        <f t="shared" ref="FO264" si="4633">IF(CI264="","","|n"&amp;FO$2&amp;"+"&amp;CI264&amp;FO$1)</f>
        <v/>
      </c>
      <c r="FP264" s="71" t="str">
        <f t="shared" ref="FP264" si="4634">IF(CJ264="","","|n"&amp;FP$2&amp;"+"&amp;CJ264&amp;FP$1)</f>
        <v/>
      </c>
      <c r="FQ264" s="71" t="str">
        <f t="shared" ref="FQ264" si="4635">IF(CK264="","","|n"&amp;FQ$2&amp;"+"&amp;CK264&amp;FQ$1)</f>
        <v/>
      </c>
      <c r="FR264" s="71" t="str">
        <f t="shared" ref="FR264" si="4636">IF(CL264="","","|n"&amp;FR$2&amp;"+"&amp;CL264&amp;FR$1)</f>
        <v/>
      </c>
      <c r="FS264" s="71" t="str">
        <f t="shared" ref="FS264" si="4637">IF(CM264="","","|n"&amp;FS$2&amp;"+"&amp;CM264&amp;FS$1)</f>
        <v/>
      </c>
    </row>
    <row r="265" spans="1:175" ht="16.5">
      <c r="A265" s="79"/>
      <c r="B265" s="101" t="s">
        <v>809</v>
      </c>
      <c r="C265" s="79" t="s">
        <v>810</v>
      </c>
      <c r="T265" s="120" t="s">
        <v>799</v>
      </c>
      <c r="U265" s="85" t="s">
        <v>811</v>
      </c>
      <c r="CN265" s="70" t="str">
        <f t="shared" si="4470"/>
        <v>InitUnitState('IS24',,,,,,,,,,)</v>
      </c>
      <c r="CO265" s="70" t="str">
        <f t="shared" si="4471"/>
        <v>InitUnitNormal('IS24',,,,,,,,,,)</v>
      </c>
      <c r="CP265" s="70" t="str">
        <f t="shared" si="4472"/>
        <v>InitUnitMagic('IS24',,,,,,,,,,)</v>
      </c>
      <c r="CQ265" s="70" t="str">
        <f t="shared" si="4473"/>
        <v>InitUnitAdd('IS24',,,,,,,,,,)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InitEquipData('IS24',,"",,,,,'','','','','','',"ReplaceableTextures\\CommandButtons\\BTN010.blp")</v>
      </c>
      <c r="CU265" s="95" t="str">
        <f t="shared" si="4566"/>
        <v>|n</v>
      </c>
      <c r="CV265" s="61" t="str">
        <f t="shared" si="4567"/>
        <v>为|Cffffd24dQ技能|r附魔一条|Cffffd24d随机属性|r。</v>
      </c>
      <c r="CW265" s="60"/>
      <c r="CX265" s="60"/>
      <c r="CY265" s="60"/>
      <c r="CZ265" s="60"/>
      <c r="DA265" s="60"/>
      <c r="DB265" s="71" t="str">
        <f t="shared" ref="DB265:FM265" si="4638">IF(V265="","","|n"&amp;DB$2&amp;"+"&amp;V265&amp;DB$1)</f>
        <v/>
      </c>
      <c r="DC265" s="71" t="str">
        <f t="shared" si="4638"/>
        <v/>
      </c>
      <c r="DD265" s="71" t="str">
        <f t="shared" si="4638"/>
        <v/>
      </c>
      <c r="DE265" s="71" t="str">
        <f t="shared" si="4638"/>
        <v/>
      </c>
      <c r="DF265" s="71" t="str">
        <f t="shared" si="4638"/>
        <v/>
      </c>
      <c r="DG265" s="71" t="str">
        <f t="shared" si="4638"/>
        <v/>
      </c>
      <c r="DH265" s="71" t="str">
        <f t="shared" si="4638"/>
        <v/>
      </c>
      <c r="DI265" s="71" t="str">
        <f t="shared" si="4638"/>
        <v/>
      </c>
      <c r="DJ265" s="71" t="str">
        <f t="shared" si="4638"/>
        <v/>
      </c>
      <c r="DK265" s="71" t="str">
        <f t="shared" si="4638"/>
        <v/>
      </c>
      <c r="DL265" s="71" t="str">
        <f t="shared" si="4638"/>
        <v/>
      </c>
      <c r="DM265" s="71" t="str">
        <f t="shared" si="4638"/>
        <v/>
      </c>
      <c r="DN265" s="71" t="str">
        <f t="shared" si="4638"/>
        <v/>
      </c>
      <c r="DO265" s="71" t="str">
        <f t="shared" si="4638"/>
        <v/>
      </c>
      <c r="DP265" s="71" t="str">
        <f t="shared" si="4638"/>
        <v/>
      </c>
      <c r="DQ265" s="71" t="str">
        <f t="shared" si="4638"/>
        <v/>
      </c>
      <c r="DR265" s="71" t="str">
        <f t="shared" si="4638"/>
        <v/>
      </c>
      <c r="DS265" s="71" t="str">
        <f t="shared" si="4638"/>
        <v/>
      </c>
      <c r="DT265" s="71" t="str">
        <f t="shared" si="4638"/>
        <v/>
      </c>
      <c r="DU265" s="71" t="str">
        <f t="shared" si="4638"/>
        <v/>
      </c>
      <c r="DV265" s="71" t="str">
        <f t="shared" si="4638"/>
        <v/>
      </c>
      <c r="DW265" s="71" t="str">
        <f t="shared" si="4638"/>
        <v/>
      </c>
      <c r="DX265" s="71" t="str">
        <f t="shared" si="4638"/>
        <v/>
      </c>
      <c r="DY265" s="71" t="str">
        <f t="shared" si="4638"/>
        <v/>
      </c>
      <c r="DZ265" s="71" t="str">
        <f t="shared" si="4638"/>
        <v/>
      </c>
      <c r="EA265" s="71" t="str">
        <f t="shared" si="4638"/>
        <v/>
      </c>
      <c r="EB265" s="71" t="str">
        <f t="shared" si="4638"/>
        <v/>
      </c>
      <c r="EC265" s="71" t="str">
        <f t="shared" si="4638"/>
        <v/>
      </c>
      <c r="ED265" s="71" t="str">
        <f t="shared" si="4638"/>
        <v/>
      </c>
      <c r="EE265" s="71" t="str">
        <f t="shared" si="4638"/>
        <v/>
      </c>
      <c r="EF265" s="71" t="str">
        <f t="shared" si="4638"/>
        <v/>
      </c>
      <c r="EG265" s="71" t="str">
        <f t="shared" si="4638"/>
        <v/>
      </c>
      <c r="EH265" s="71" t="str">
        <f t="shared" si="4638"/>
        <v/>
      </c>
      <c r="EI265" s="71" t="str">
        <f t="shared" si="4638"/>
        <v/>
      </c>
      <c r="EJ265" s="71" t="str">
        <f t="shared" si="4638"/>
        <v/>
      </c>
      <c r="EK265" s="71" t="str">
        <f t="shared" si="4638"/>
        <v/>
      </c>
      <c r="EL265" s="71" t="str">
        <f t="shared" si="4638"/>
        <v/>
      </c>
      <c r="EM265" s="71" t="str">
        <f t="shared" si="4638"/>
        <v/>
      </c>
      <c r="EN265" s="71" t="str">
        <f t="shared" si="4638"/>
        <v/>
      </c>
      <c r="EO265" s="71" t="str">
        <f t="shared" si="4638"/>
        <v/>
      </c>
      <c r="EP265" s="71" t="str">
        <f t="shared" si="4638"/>
        <v/>
      </c>
      <c r="EQ265" s="71" t="str">
        <f t="shared" si="4638"/>
        <v/>
      </c>
      <c r="ER265" s="71" t="str">
        <f t="shared" si="4638"/>
        <v/>
      </c>
      <c r="ES265" s="71" t="str">
        <f t="shared" si="4638"/>
        <v/>
      </c>
      <c r="ET265" s="71" t="str">
        <f t="shared" si="4638"/>
        <v/>
      </c>
      <c r="EU265" s="71" t="str">
        <f t="shared" si="4638"/>
        <v/>
      </c>
      <c r="EV265" s="71" t="str">
        <f t="shared" si="4638"/>
        <v/>
      </c>
      <c r="EW265" s="71" t="str">
        <f t="shared" si="4638"/>
        <v/>
      </c>
      <c r="EX265" s="71" t="str">
        <f t="shared" si="4638"/>
        <v/>
      </c>
      <c r="EY265" s="71" t="str">
        <f t="shared" si="4638"/>
        <v/>
      </c>
      <c r="EZ265" s="71" t="str">
        <f t="shared" si="4638"/>
        <v/>
      </c>
      <c r="FA265" s="71" t="str">
        <f t="shared" si="4638"/>
        <v/>
      </c>
      <c r="FB265" s="71" t="str">
        <f t="shared" si="4638"/>
        <v/>
      </c>
      <c r="FC265" s="71" t="str">
        <f t="shared" si="4638"/>
        <v/>
      </c>
      <c r="FD265" s="71" t="str">
        <f t="shared" si="4638"/>
        <v/>
      </c>
      <c r="FE265" s="71" t="str">
        <f t="shared" si="4638"/>
        <v/>
      </c>
      <c r="FF265" s="71" t="str">
        <f t="shared" si="4638"/>
        <v/>
      </c>
      <c r="FG265" s="71" t="str">
        <f t="shared" si="4638"/>
        <v/>
      </c>
      <c r="FH265" s="71" t="str">
        <f t="shared" si="4638"/>
        <v/>
      </c>
      <c r="FI265" s="71" t="str">
        <f t="shared" si="4638"/>
        <v/>
      </c>
      <c r="FJ265" s="71" t="str">
        <f t="shared" si="4638"/>
        <v/>
      </c>
      <c r="FK265" s="71" t="str">
        <f t="shared" si="4638"/>
        <v/>
      </c>
      <c r="FL265" s="71" t="str">
        <f t="shared" si="4638"/>
        <v/>
      </c>
      <c r="FM265" s="71" t="str">
        <f t="shared" si="4638"/>
        <v/>
      </c>
      <c r="FN265" s="71" t="str">
        <f t="shared" ref="FN265:FS265" si="4639">IF(CH265="","","|n"&amp;FN$2&amp;"+"&amp;CH265&amp;FN$1)</f>
        <v/>
      </c>
      <c r="FO265" s="71" t="str">
        <f t="shared" si="4639"/>
        <v/>
      </c>
      <c r="FP265" s="71" t="str">
        <f t="shared" si="4639"/>
        <v/>
      </c>
      <c r="FQ265" s="71" t="str">
        <f t="shared" si="4639"/>
        <v/>
      </c>
      <c r="FR265" s="71" t="str">
        <f t="shared" si="4639"/>
        <v/>
      </c>
      <c r="FS265" s="71" t="str">
        <f t="shared" si="4639"/>
        <v/>
      </c>
    </row>
    <row r="266" spans="1:175" ht="16.5">
      <c r="A266" s="79"/>
      <c r="B266" s="101" t="s">
        <v>812</v>
      </c>
      <c r="C266" s="101" t="s">
        <v>813</v>
      </c>
      <c r="T266" s="120" t="s">
        <v>803</v>
      </c>
      <c r="U266" s="85" t="s">
        <v>814</v>
      </c>
      <c r="CN266" s="70" t="str">
        <f t="shared" si="4470"/>
        <v>InitUnitState('IS25',,,,,,,,,,)</v>
      </c>
      <c r="CO266" s="70" t="str">
        <f t="shared" si="4471"/>
        <v>InitUnitNormal('IS25',,,,,,,,,,)</v>
      </c>
      <c r="CP266" s="70" t="str">
        <f t="shared" si="4472"/>
        <v>InitUnitMagic('IS25',,,,,,,,,,)</v>
      </c>
      <c r="CQ266" s="70" t="str">
        <f t="shared" si="4473"/>
        <v>InitUnitAdd('IS25',,,,,,,,,,)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InitEquipData('IS25',,"",,,,,'','','','','','',"ReplaceableTextures\\CommandButtons\\BTN011.blp")</v>
      </c>
      <c r="CU266" s="95" t="str">
        <f t="shared" si="4566"/>
        <v>|n</v>
      </c>
      <c r="CV266" s="61" t="str">
        <f t="shared" si="4567"/>
        <v>为|Cffffd24dW技能|r附魔一条|Cffffd24d随机属性|r。</v>
      </c>
      <c r="CW266" s="60"/>
      <c r="CX266" s="60"/>
      <c r="CY266" s="60"/>
      <c r="CZ266" s="60"/>
      <c r="DA266" s="60"/>
      <c r="DB266" s="71" t="str">
        <f t="shared" ref="DB266:FM266" si="4640">IF(V266="","","|n"&amp;DB$2&amp;"+"&amp;V266&amp;DB$1)</f>
        <v/>
      </c>
      <c r="DC266" s="71" t="str">
        <f t="shared" si="4640"/>
        <v/>
      </c>
      <c r="DD266" s="71" t="str">
        <f t="shared" si="4640"/>
        <v/>
      </c>
      <c r="DE266" s="71" t="str">
        <f t="shared" si="4640"/>
        <v/>
      </c>
      <c r="DF266" s="71" t="str">
        <f t="shared" si="4640"/>
        <v/>
      </c>
      <c r="DG266" s="71" t="str">
        <f t="shared" si="4640"/>
        <v/>
      </c>
      <c r="DH266" s="71" t="str">
        <f t="shared" si="4640"/>
        <v/>
      </c>
      <c r="DI266" s="71" t="str">
        <f t="shared" si="4640"/>
        <v/>
      </c>
      <c r="DJ266" s="71" t="str">
        <f t="shared" si="4640"/>
        <v/>
      </c>
      <c r="DK266" s="71" t="str">
        <f t="shared" si="4640"/>
        <v/>
      </c>
      <c r="DL266" s="71" t="str">
        <f t="shared" si="4640"/>
        <v/>
      </c>
      <c r="DM266" s="71" t="str">
        <f t="shared" si="4640"/>
        <v/>
      </c>
      <c r="DN266" s="71" t="str">
        <f t="shared" si="4640"/>
        <v/>
      </c>
      <c r="DO266" s="71" t="str">
        <f t="shared" si="4640"/>
        <v/>
      </c>
      <c r="DP266" s="71" t="str">
        <f t="shared" si="4640"/>
        <v/>
      </c>
      <c r="DQ266" s="71" t="str">
        <f t="shared" si="4640"/>
        <v/>
      </c>
      <c r="DR266" s="71" t="str">
        <f t="shared" si="4640"/>
        <v/>
      </c>
      <c r="DS266" s="71" t="str">
        <f t="shared" si="4640"/>
        <v/>
      </c>
      <c r="DT266" s="71" t="str">
        <f t="shared" si="4640"/>
        <v/>
      </c>
      <c r="DU266" s="71" t="str">
        <f t="shared" si="4640"/>
        <v/>
      </c>
      <c r="DV266" s="71" t="str">
        <f t="shared" si="4640"/>
        <v/>
      </c>
      <c r="DW266" s="71" t="str">
        <f t="shared" si="4640"/>
        <v/>
      </c>
      <c r="DX266" s="71" t="str">
        <f t="shared" si="4640"/>
        <v/>
      </c>
      <c r="DY266" s="71" t="str">
        <f t="shared" si="4640"/>
        <v/>
      </c>
      <c r="DZ266" s="71" t="str">
        <f t="shared" si="4640"/>
        <v/>
      </c>
      <c r="EA266" s="71" t="str">
        <f t="shared" si="4640"/>
        <v/>
      </c>
      <c r="EB266" s="71" t="str">
        <f t="shared" si="4640"/>
        <v/>
      </c>
      <c r="EC266" s="71" t="str">
        <f t="shared" si="4640"/>
        <v/>
      </c>
      <c r="ED266" s="71" t="str">
        <f t="shared" si="4640"/>
        <v/>
      </c>
      <c r="EE266" s="71" t="str">
        <f t="shared" si="4640"/>
        <v/>
      </c>
      <c r="EF266" s="71" t="str">
        <f t="shared" si="4640"/>
        <v/>
      </c>
      <c r="EG266" s="71" t="str">
        <f t="shared" si="4640"/>
        <v/>
      </c>
      <c r="EH266" s="71" t="str">
        <f t="shared" si="4640"/>
        <v/>
      </c>
      <c r="EI266" s="71" t="str">
        <f t="shared" si="4640"/>
        <v/>
      </c>
      <c r="EJ266" s="71" t="str">
        <f t="shared" si="4640"/>
        <v/>
      </c>
      <c r="EK266" s="71" t="str">
        <f t="shared" si="4640"/>
        <v/>
      </c>
      <c r="EL266" s="71" t="str">
        <f t="shared" si="4640"/>
        <v/>
      </c>
      <c r="EM266" s="71" t="str">
        <f t="shared" si="4640"/>
        <v/>
      </c>
      <c r="EN266" s="71" t="str">
        <f t="shared" si="4640"/>
        <v/>
      </c>
      <c r="EO266" s="71" t="str">
        <f t="shared" si="4640"/>
        <v/>
      </c>
      <c r="EP266" s="71" t="str">
        <f t="shared" si="4640"/>
        <v/>
      </c>
      <c r="EQ266" s="71" t="str">
        <f t="shared" si="4640"/>
        <v/>
      </c>
      <c r="ER266" s="71" t="str">
        <f t="shared" si="4640"/>
        <v/>
      </c>
      <c r="ES266" s="71" t="str">
        <f t="shared" si="4640"/>
        <v/>
      </c>
      <c r="ET266" s="71" t="str">
        <f t="shared" si="4640"/>
        <v/>
      </c>
      <c r="EU266" s="71" t="str">
        <f t="shared" si="4640"/>
        <v/>
      </c>
      <c r="EV266" s="71" t="str">
        <f t="shared" si="4640"/>
        <v/>
      </c>
      <c r="EW266" s="71" t="str">
        <f t="shared" si="4640"/>
        <v/>
      </c>
      <c r="EX266" s="71" t="str">
        <f t="shared" si="4640"/>
        <v/>
      </c>
      <c r="EY266" s="71" t="str">
        <f t="shared" si="4640"/>
        <v/>
      </c>
      <c r="EZ266" s="71" t="str">
        <f t="shared" si="4640"/>
        <v/>
      </c>
      <c r="FA266" s="71" t="str">
        <f t="shared" si="4640"/>
        <v/>
      </c>
      <c r="FB266" s="71" t="str">
        <f t="shared" si="4640"/>
        <v/>
      </c>
      <c r="FC266" s="71" t="str">
        <f t="shared" si="4640"/>
        <v/>
      </c>
      <c r="FD266" s="71" t="str">
        <f t="shared" si="4640"/>
        <v/>
      </c>
      <c r="FE266" s="71" t="str">
        <f t="shared" si="4640"/>
        <v/>
      </c>
      <c r="FF266" s="71" t="str">
        <f t="shared" si="4640"/>
        <v/>
      </c>
      <c r="FG266" s="71" t="str">
        <f t="shared" si="4640"/>
        <v/>
      </c>
      <c r="FH266" s="71" t="str">
        <f t="shared" si="4640"/>
        <v/>
      </c>
      <c r="FI266" s="71" t="str">
        <f t="shared" si="4640"/>
        <v/>
      </c>
      <c r="FJ266" s="71" t="str">
        <f t="shared" si="4640"/>
        <v/>
      </c>
      <c r="FK266" s="71" t="str">
        <f t="shared" si="4640"/>
        <v/>
      </c>
      <c r="FL266" s="71" t="str">
        <f t="shared" si="4640"/>
        <v/>
      </c>
      <c r="FM266" s="71" t="str">
        <f t="shared" si="4640"/>
        <v/>
      </c>
      <c r="FN266" s="71" t="str">
        <f t="shared" ref="FN266:FS266" si="4641">IF(CH266="","","|n"&amp;FN$2&amp;"+"&amp;CH266&amp;FN$1)</f>
        <v/>
      </c>
      <c r="FO266" s="71" t="str">
        <f t="shared" si="4641"/>
        <v/>
      </c>
      <c r="FP266" s="71" t="str">
        <f t="shared" si="4641"/>
        <v/>
      </c>
      <c r="FQ266" s="71" t="str">
        <f t="shared" si="4641"/>
        <v/>
      </c>
      <c r="FR266" s="71" t="str">
        <f t="shared" si="4641"/>
        <v/>
      </c>
      <c r="FS266" s="71" t="str">
        <f t="shared" si="4641"/>
        <v/>
      </c>
    </row>
    <row r="267" spans="1:175" ht="16.5">
      <c r="A267" s="79"/>
      <c r="B267" s="101" t="s">
        <v>815</v>
      </c>
      <c r="C267" s="101" t="s">
        <v>816</v>
      </c>
      <c r="T267" s="120" t="s">
        <v>807</v>
      </c>
      <c r="U267" s="85" t="s">
        <v>817</v>
      </c>
      <c r="CN267" s="70" t="str">
        <f t="shared" si="4470"/>
        <v>InitUnitState('IS26',,,,,,,,,,)</v>
      </c>
      <c r="CO267" s="70" t="str">
        <f t="shared" si="4471"/>
        <v>InitUnitNormal('IS26',,,,,,,,,,)</v>
      </c>
      <c r="CP267" s="70" t="str">
        <f t="shared" si="4472"/>
        <v>InitUnitMagic('IS26',,,,,,,,,,)</v>
      </c>
      <c r="CQ267" s="70" t="str">
        <f t="shared" si="4473"/>
        <v>InitUnitAdd('IS26',,,,,,,,,,)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66"/>
        <v>|n</v>
      </c>
      <c r="CV267" s="61" t="str">
        <f t="shared" si="4567"/>
        <v>为|Cffffd24dE技能|r附魔一条|Cffffd24d随机属性|r。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642">IF(V267="","","|n"&amp;DB$2&amp;"+"&amp;V267&amp;DB$1)</f>
        <v/>
      </c>
      <c r="DC267" s="71" t="str">
        <f t="shared" si="4642"/>
        <v/>
      </c>
      <c r="DD267" s="71" t="str">
        <f t="shared" si="4642"/>
        <v/>
      </c>
      <c r="DE267" s="71" t="str">
        <f t="shared" si="4642"/>
        <v/>
      </c>
      <c r="DF267" s="71" t="str">
        <f t="shared" si="4642"/>
        <v/>
      </c>
      <c r="DG267" s="71" t="str">
        <f t="shared" si="4642"/>
        <v/>
      </c>
      <c r="DH267" s="71" t="str">
        <f t="shared" si="4642"/>
        <v/>
      </c>
      <c r="DI267" s="71" t="str">
        <f t="shared" si="4642"/>
        <v/>
      </c>
      <c r="DJ267" s="71" t="str">
        <f t="shared" si="4642"/>
        <v/>
      </c>
      <c r="DK267" s="71" t="str">
        <f t="shared" si="4642"/>
        <v/>
      </c>
      <c r="DL267" s="71" t="str">
        <f t="shared" si="4642"/>
        <v/>
      </c>
      <c r="DM267" s="71" t="str">
        <f t="shared" si="4642"/>
        <v/>
      </c>
      <c r="DN267" s="71" t="str">
        <f t="shared" si="4642"/>
        <v/>
      </c>
      <c r="DO267" s="71" t="str">
        <f t="shared" si="4642"/>
        <v/>
      </c>
      <c r="DP267" s="71" t="str">
        <f t="shared" si="4642"/>
        <v/>
      </c>
      <c r="DQ267" s="71" t="str">
        <f t="shared" si="4642"/>
        <v/>
      </c>
      <c r="DR267" s="71" t="str">
        <f t="shared" si="4642"/>
        <v/>
      </c>
      <c r="DS267" s="71" t="str">
        <f t="shared" si="4642"/>
        <v/>
      </c>
      <c r="DT267" s="71" t="str">
        <f t="shared" si="4642"/>
        <v/>
      </c>
      <c r="DU267" s="71" t="str">
        <f t="shared" si="4642"/>
        <v/>
      </c>
      <c r="DV267" s="71" t="str">
        <f t="shared" si="4642"/>
        <v/>
      </c>
      <c r="DW267" s="71" t="str">
        <f t="shared" si="4642"/>
        <v/>
      </c>
      <c r="DX267" s="71" t="str">
        <f t="shared" si="4642"/>
        <v/>
      </c>
      <c r="DY267" s="71" t="str">
        <f t="shared" si="4642"/>
        <v/>
      </c>
      <c r="DZ267" s="71" t="str">
        <f t="shared" si="4642"/>
        <v/>
      </c>
      <c r="EA267" s="71" t="str">
        <f t="shared" si="4642"/>
        <v/>
      </c>
      <c r="EB267" s="71" t="str">
        <f t="shared" si="4642"/>
        <v/>
      </c>
      <c r="EC267" s="71" t="str">
        <f t="shared" si="4642"/>
        <v/>
      </c>
      <c r="ED267" s="71" t="str">
        <f t="shared" si="4642"/>
        <v/>
      </c>
      <c r="EE267" s="71" t="str">
        <f t="shared" si="4642"/>
        <v/>
      </c>
      <c r="EF267" s="71" t="str">
        <f t="shared" si="4642"/>
        <v/>
      </c>
      <c r="EG267" s="71" t="str">
        <f t="shared" si="4642"/>
        <v/>
      </c>
      <c r="EH267" s="71" t="str">
        <f t="shared" si="4642"/>
        <v/>
      </c>
      <c r="EI267" s="71" t="str">
        <f t="shared" si="4642"/>
        <v/>
      </c>
      <c r="EJ267" s="71" t="str">
        <f t="shared" si="4642"/>
        <v/>
      </c>
      <c r="EK267" s="71" t="str">
        <f t="shared" si="4642"/>
        <v/>
      </c>
      <c r="EL267" s="71" t="str">
        <f t="shared" si="4642"/>
        <v/>
      </c>
      <c r="EM267" s="71" t="str">
        <f t="shared" si="4642"/>
        <v/>
      </c>
      <c r="EN267" s="71" t="str">
        <f t="shared" si="4642"/>
        <v/>
      </c>
      <c r="EO267" s="71" t="str">
        <f t="shared" si="4642"/>
        <v/>
      </c>
      <c r="EP267" s="71" t="str">
        <f t="shared" si="4642"/>
        <v/>
      </c>
      <c r="EQ267" s="71" t="str">
        <f t="shared" si="4642"/>
        <v/>
      </c>
      <c r="ER267" s="71" t="str">
        <f t="shared" si="4642"/>
        <v/>
      </c>
      <c r="ES267" s="71" t="str">
        <f t="shared" si="4642"/>
        <v/>
      </c>
      <c r="ET267" s="71" t="str">
        <f t="shared" si="4642"/>
        <v/>
      </c>
      <c r="EU267" s="71" t="str">
        <f t="shared" si="4642"/>
        <v/>
      </c>
      <c r="EV267" s="71" t="str">
        <f t="shared" si="4642"/>
        <v/>
      </c>
      <c r="EW267" s="71" t="str">
        <f t="shared" si="4642"/>
        <v/>
      </c>
      <c r="EX267" s="71" t="str">
        <f t="shared" si="4642"/>
        <v/>
      </c>
      <c r="EY267" s="71" t="str">
        <f t="shared" si="4642"/>
        <v/>
      </c>
      <c r="EZ267" s="71" t="str">
        <f t="shared" si="4642"/>
        <v/>
      </c>
      <c r="FA267" s="71" t="str">
        <f t="shared" si="4642"/>
        <v/>
      </c>
      <c r="FB267" s="71" t="str">
        <f t="shared" si="4642"/>
        <v/>
      </c>
      <c r="FC267" s="71" t="str">
        <f t="shared" si="4642"/>
        <v/>
      </c>
      <c r="FD267" s="71" t="str">
        <f t="shared" si="4642"/>
        <v/>
      </c>
      <c r="FE267" s="71" t="str">
        <f t="shared" si="4642"/>
        <v/>
      </c>
      <c r="FF267" s="71" t="str">
        <f t="shared" si="4642"/>
        <v/>
      </c>
      <c r="FG267" s="71" t="str">
        <f t="shared" si="4642"/>
        <v/>
      </c>
      <c r="FH267" s="71" t="str">
        <f t="shared" si="4642"/>
        <v/>
      </c>
      <c r="FI267" s="71" t="str">
        <f t="shared" si="4642"/>
        <v/>
      </c>
      <c r="FJ267" s="71" t="str">
        <f t="shared" si="4642"/>
        <v/>
      </c>
      <c r="FK267" s="71" t="str">
        <f t="shared" si="4642"/>
        <v/>
      </c>
      <c r="FL267" s="71" t="str">
        <f t="shared" si="4642"/>
        <v/>
      </c>
      <c r="FM267" s="71" t="str">
        <f t="shared" si="4642"/>
        <v/>
      </c>
      <c r="FN267" s="71" t="str">
        <f t="shared" ref="FN267:FS267" si="4643">IF(CH267="","","|n"&amp;FN$2&amp;"+"&amp;CH267&amp;FN$1)</f>
        <v/>
      </c>
      <c r="FO267" s="71" t="str">
        <f t="shared" si="4643"/>
        <v/>
      </c>
      <c r="FP267" s="71" t="str">
        <f t="shared" si="4643"/>
        <v/>
      </c>
      <c r="FQ267" s="71" t="str">
        <f t="shared" si="4643"/>
        <v/>
      </c>
      <c r="FR267" s="71" t="str">
        <f t="shared" si="4643"/>
        <v/>
      </c>
      <c r="FS267" s="71" t="str">
        <f t="shared" si="4643"/>
        <v/>
      </c>
    </row>
    <row r="268" spans="1:175" ht="16.5">
      <c r="A268" s="79"/>
      <c r="B268" s="101" t="s">
        <v>818</v>
      </c>
      <c r="C268" s="79" t="s">
        <v>819</v>
      </c>
      <c r="T268" s="120" t="str">
        <f t="shared" ref="T268:T270" si="4644">C268</f>
        <v>|CffFF0000占星|r</v>
      </c>
      <c r="U268" s="85" t="str">
        <f t="shared" ref="U268" si="4645">"ReplaceableTextures\\CommandButtons\\BTN"&amp;B268&amp;".blp"</f>
        <v>ReplaceableTextures\\CommandButtons\\BTNIS11.blp</v>
      </c>
      <c r="CN268" s="70" t="str">
        <f t="shared" si="4470"/>
        <v>InitUnitState('IS11',,,,,,,,,,)</v>
      </c>
      <c r="CO268" s="70" t="str">
        <f t="shared" si="4471"/>
        <v>InitUnitNormal('IS11',,,,,,,,,,)</v>
      </c>
      <c r="CP268" s="70" t="str">
        <f t="shared" si="4472"/>
        <v>InitUnitMagic('IS11',,,,,,,,,,)</v>
      </c>
      <c r="CQ268" s="70" t="str">
        <f t="shared" si="4473"/>
        <v>InitUnitAdd('IS11',,,,,,,,,,)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ref="CU268:CU272" si="4646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2" si="4647">T268</f>
        <v>|CffFF0000占星|r</v>
      </c>
      <c r="CW268" s="60"/>
      <c r="CX268" s="60"/>
      <c r="CY268" s="60"/>
      <c r="CZ268" s="60"/>
      <c r="DA268" s="60"/>
      <c r="DB268" s="71" t="str">
        <f t="shared" ref="DB268" si="4648">IF(V268="","","|n"&amp;DB$2&amp;"+"&amp;V268&amp;DB$1)</f>
        <v/>
      </c>
      <c r="DC268" s="71" t="str">
        <f t="shared" ref="DC268" si="4649">IF(W268="","","|n"&amp;DC$2&amp;"+"&amp;W268&amp;DC$1)</f>
        <v/>
      </c>
      <c r="DD268" s="71" t="str">
        <f t="shared" ref="DD268" si="4650">IF(X268="","","|n"&amp;DD$2&amp;"+"&amp;X268&amp;DD$1)</f>
        <v/>
      </c>
      <c r="DE268" s="71" t="str">
        <f t="shared" ref="DE268" si="4651">IF(Y268="","","|n"&amp;DE$2&amp;"+"&amp;Y268&amp;DE$1)</f>
        <v/>
      </c>
      <c r="DF268" s="71" t="str">
        <f t="shared" ref="DF268" si="4652">IF(Z268="","","|n"&amp;DF$2&amp;"+"&amp;Z268&amp;DF$1)</f>
        <v/>
      </c>
      <c r="DG268" s="71" t="str">
        <f t="shared" ref="DG268" si="4653">IF(AA268="","","|n"&amp;DG$2&amp;"+"&amp;AA268&amp;DG$1)</f>
        <v/>
      </c>
      <c r="DH268" s="71" t="str">
        <f t="shared" ref="DH268" si="4654">IF(AB268="","","|n"&amp;DH$2&amp;"+"&amp;AB268&amp;DH$1)</f>
        <v/>
      </c>
      <c r="DI268" s="71" t="str">
        <f t="shared" ref="DI268" si="4655">IF(AC268="","","|n"&amp;DI$2&amp;"+"&amp;AC268&amp;DI$1)</f>
        <v/>
      </c>
      <c r="DJ268" s="71" t="str">
        <f t="shared" ref="DJ268" si="4656">IF(AD268="","","|n"&amp;DJ$2&amp;"+"&amp;AD268&amp;DJ$1)</f>
        <v/>
      </c>
      <c r="DK268" s="71" t="str">
        <f t="shared" ref="DK268" si="4657">IF(AE268="","","|n"&amp;DK$2&amp;"+"&amp;AE268&amp;DK$1)</f>
        <v/>
      </c>
      <c r="DL268" s="71" t="str">
        <f t="shared" ref="DL268" si="4658">IF(AF268="","","|n"&amp;DL$2&amp;"+"&amp;AF268&amp;DL$1)</f>
        <v/>
      </c>
      <c r="DM268" s="71" t="str">
        <f t="shared" ref="DM268" si="4659">IF(AG268="","","|n"&amp;DM$2&amp;"+"&amp;AG268&amp;DM$1)</f>
        <v/>
      </c>
      <c r="DN268" s="71" t="str">
        <f t="shared" ref="DN268" si="4660">IF(AH268="","","|n"&amp;DN$2&amp;"+"&amp;AH268&amp;DN$1)</f>
        <v/>
      </c>
      <c r="DO268" s="71" t="str">
        <f t="shared" ref="DO268" si="4661">IF(AI268="","","|n"&amp;DO$2&amp;"+"&amp;AI268&amp;DO$1)</f>
        <v/>
      </c>
      <c r="DP268" s="71" t="str">
        <f t="shared" ref="DP268" si="4662">IF(AJ268="","","|n"&amp;DP$2&amp;"+"&amp;AJ268&amp;DP$1)</f>
        <v/>
      </c>
      <c r="DQ268" s="71" t="str">
        <f t="shared" ref="DQ268" si="4663">IF(AK268="","","|n"&amp;DQ$2&amp;"+"&amp;AK268&amp;DQ$1)</f>
        <v/>
      </c>
      <c r="DR268" s="71" t="str">
        <f t="shared" ref="DR268" si="4664">IF(AL268="","","|n"&amp;DR$2&amp;"+"&amp;AL268&amp;DR$1)</f>
        <v/>
      </c>
      <c r="DS268" s="71" t="str">
        <f t="shared" ref="DS268" si="4665">IF(AM268="","","|n"&amp;DS$2&amp;"+"&amp;AM268&amp;DS$1)</f>
        <v/>
      </c>
      <c r="DT268" s="71" t="str">
        <f t="shared" ref="DT268" si="4666">IF(AN268="","","|n"&amp;DT$2&amp;"+"&amp;AN268&amp;DT$1)</f>
        <v/>
      </c>
      <c r="DU268" s="71" t="str">
        <f t="shared" ref="DU268" si="4667">IF(AO268="","","|n"&amp;DU$2&amp;"+"&amp;AO268&amp;DU$1)</f>
        <v/>
      </c>
      <c r="DV268" s="71" t="str">
        <f t="shared" ref="DV268" si="4668">IF(AP268="","","|n"&amp;DV$2&amp;"+"&amp;AP268&amp;DV$1)</f>
        <v/>
      </c>
      <c r="DW268" s="71" t="str">
        <f t="shared" ref="DW268" si="4669">IF(AQ268="","","|n"&amp;DW$2&amp;"+"&amp;AQ268&amp;DW$1)</f>
        <v/>
      </c>
      <c r="DX268" s="71" t="str">
        <f t="shared" ref="DX268" si="4670">IF(AR268="","","|n"&amp;DX$2&amp;"+"&amp;AR268&amp;DX$1)</f>
        <v/>
      </c>
      <c r="DY268" s="71" t="str">
        <f t="shared" ref="DY268" si="4671">IF(AS268="","","|n"&amp;DY$2&amp;"+"&amp;AS268&amp;DY$1)</f>
        <v/>
      </c>
      <c r="DZ268" s="71" t="str">
        <f t="shared" ref="DZ268" si="4672">IF(AT268="","","|n"&amp;DZ$2&amp;"+"&amp;AT268&amp;DZ$1)</f>
        <v/>
      </c>
      <c r="EA268" s="71" t="str">
        <f t="shared" ref="EA268" si="4673">IF(AU268="","","|n"&amp;EA$2&amp;"+"&amp;AU268&amp;EA$1)</f>
        <v/>
      </c>
      <c r="EB268" s="71" t="str">
        <f t="shared" ref="EB268" si="4674">IF(AV268="","","|n"&amp;EB$2&amp;"+"&amp;AV268&amp;EB$1)</f>
        <v/>
      </c>
      <c r="EC268" s="71" t="str">
        <f t="shared" ref="EC268" si="4675">IF(AW268="","","|n"&amp;EC$2&amp;"+"&amp;AW268&amp;EC$1)</f>
        <v/>
      </c>
      <c r="ED268" s="71" t="str">
        <f t="shared" ref="ED268" si="4676">IF(AX268="","","|n"&amp;ED$2&amp;"+"&amp;AX268&amp;ED$1)</f>
        <v/>
      </c>
      <c r="EE268" s="71" t="str">
        <f t="shared" ref="EE268" si="4677">IF(AY268="","","|n"&amp;EE$2&amp;"+"&amp;AY268&amp;EE$1)</f>
        <v/>
      </c>
      <c r="EF268" s="71" t="str">
        <f t="shared" ref="EF268" si="4678">IF(AZ268="","","|n"&amp;EF$2&amp;"+"&amp;AZ268&amp;EF$1)</f>
        <v/>
      </c>
      <c r="EG268" s="71" t="str">
        <f t="shared" ref="EG268" si="4679">IF(BA268="","","|n"&amp;EG$2&amp;"+"&amp;BA268&amp;EG$1)</f>
        <v/>
      </c>
      <c r="EH268" s="71" t="str">
        <f t="shared" ref="EH268" si="4680">IF(BB268="","","|n"&amp;EH$2&amp;"+"&amp;BB268&amp;EH$1)</f>
        <v/>
      </c>
      <c r="EI268" s="71" t="str">
        <f t="shared" ref="EI268" si="4681">IF(BC268="","","|n"&amp;EI$2&amp;"+"&amp;BC268&amp;EI$1)</f>
        <v/>
      </c>
      <c r="EJ268" s="71" t="str">
        <f t="shared" ref="EJ268" si="4682">IF(BD268="","","|n"&amp;EJ$2&amp;"+"&amp;BD268&amp;EJ$1)</f>
        <v/>
      </c>
      <c r="EK268" s="71" t="str">
        <f t="shared" ref="EK268" si="4683">IF(BE268="","","|n"&amp;EK$2&amp;"+"&amp;BE268&amp;EK$1)</f>
        <v/>
      </c>
      <c r="EL268" s="71" t="str">
        <f t="shared" ref="EL268" si="4684">IF(BF268="","","|n"&amp;EL$2&amp;"+"&amp;BF268&amp;EL$1)</f>
        <v/>
      </c>
      <c r="EM268" s="71" t="str">
        <f t="shared" ref="EM268" si="4685">IF(BG268="","","|n"&amp;EM$2&amp;"+"&amp;BG268&amp;EM$1)</f>
        <v/>
      </c>
      <c r="EN268" s="71" t="str">
        <f t="shared" ref="EN268" si="4686">IF(BH268="","","|n"&amp;EN$2&amp;"+"&amp;BH268&amp;EN$1)</f>
        <v/>
      </c>
      <c r="EO268" s="71" t="str">
        <f t="shared" ref="EO268" si="4687">IF(BI268="","","|n"&amp;EO$2&amp;"+"&amp;BI268&amp;EO$1)</f>
        <v/>
      </c>
      <c r="EP268" s="71" t="str">
        <f t="shared" ref="EP268" si="4688">IF(BJ268="","","|n"&amp;EP$2&amp;"+"&amp;BJ268&amp;EP$1)</f>
        <v/>
      </c>
      <c r="EQ268" s="71" t="str">
        <f t="shared" ref="EQ268" si="4689">IF(BK268="","","|n"&amp;EQ$2&amp;"+"&amp;BK268&amp;EQ$1)</f>
        <v/>
      </c>
      <c r="ER268" s="71" t="str">
        <f t="shared" ref="ER268" si="4690">IF(BL268="","","|n"&amp;ER$2&amp;"+"&amp;BL268&amp;ER$1)</f>
        <v/>
      </c>
      <c r="ES268" s="71" t="str">
        <f t="shared" ref="ES268" si="4691">IF(BM268="","","|n"&amp;ES$2&amp;"+"&amp;BM268&amp;ES$1)</f>
        <v/>
      </c>
      <c r="ET268" s="71" t="str">
        <f t="shared" ref="ET268" si="4692">IF(BN268="","","|n"&amp;ET$2&amp;"+"&amp;BN268&amp;ET$1)</f>
        <v/>
      </c>
      <c r="EU268" s="71" t="str">
        <f t="shared" ref="EU268" si="4693">IF(BO268="","","|n"&amp;EU$2&amp;"+"&amp;BO268&amp;EU$1)</f>
        <v/>
      </c>
      <c r="EV268" s="71" t="str">
        <f t="shared" ref="EV268" si="4694">IF(BP268="","","|n"&amp;EV$2&amp;"+"&amp;BP268&amp;EV$1)</f>
        <v/>
      </c>
      <c r="EW268" s="71" t="str">
        <f t="shared" ref="EW268" si="4695">IF(BQ268="","","|n"&amp;EW$2&amp;"+"&amp;BQ268&amp;EW$1)</f>
        <v/>
      </c>
      <c r="EX268" s="71" t="str">
        <f t="shared" ref="EX268" si="4696">IF(BR268="","","|n"&amp;EX$2&amp;"+"&amp;BR268&amp;EX$1)</f>
        <v/>
      </c>
      <c r="EY268" s="71" t="str">
        <f t="shared" ref="EY268" si="4697">IF(BS268="","","|n"&amp;EY$2&amp;"+"&amp;BS268&amp;EY$1)</f>
        <v/>
      </c>
      <c r="EZ268" s="71" t="str">
        <f t="shared" ref="EZ268" si="4698">IF(BT268="","","|n"&amp;EZ$2&amp;"+"&amp;BT268&amp;EZ$1)</f>
        <v/>
      </c>
      <c r="FA268" s="71" t="str">
        <f t="shared" ref="FA268" si="4699">IF(BU268="","","|n"&amp;FA$2&amp;"+"&amp;BU268&amp;FA$1)</f>
        <v/>
      </c>
      <c r="FB268" s="71" t="str">
        <f t="shared" ref="FB268" si="4700">IF(BV268="","","|n"&amp;FB$2&amp;"+"&amp;BV268&amp;FB$1)</f>
        <v/>
      </c>
      <c r="FC268" s="71" t="str">
        <f t="shared" ref="FC268" si="4701">IF(BW268="","","|n"&amp;FC$2&amp;"+"&amp;BW268&amp;FC$1)</f>
        <v/>
      </c>
      <c r="FD268" s="71" t="str">
        <f t="shared" ref="FD268" si="4702">IF(BX268="","","|n"&amp;FD$2&amp;"+"&amp;BX268&amp;FD$1)</f>
        <v/>
      </c>
      <c r="FE268" s="71" t="str">
        <f t="shared" ref="FE268" si="4703">IF(BY268="","","|n"&amp;FE$2&amp;"+"&amp;BY268&amp;FE$1)</f>
        <v/>
      </c>
      <c r="FF268" s="71" t="str">
        <f t="shared" ref="FF268" si="4704">IF(BZ268="","","|n"&amp;FF$2&amp;"+"&amp;BZ268&amp;FF$1)</f>
        <v/>
      </c>
      <c r="FG268" s="71" t="str">
        <f t="shared" ref="FG268" si="4705">IF(CA268="","","|n"&amp;FG$2&amp;"+"&amp;CA268&amp;FG$1)</f>
        <v/>
      </c>
      <c r="FH268" s="71" t="str">
        <f t="shared" ref="FH268" si="4706">IF(CB268="","","|n"&amp;FH$2&amp;"+"&amp;CB268&amp;FH$1)</f>
        <v/>
      </c>
      <c r="FI268" s="71" t="str">
        <f t="shared" ref="FI268" si="4707">IF(CC268="","","|n"&amp;FI$2&amp;"+"&amp;CC268&amp;FI$1)</f>
        <v/>
      </c>
      <c r="FJ268" s="71" t="str">
        <f t="shared" ref="FJ268" si="4708">IF(CD268="","","|n"&amp;FJ$2&amp;"+"&amp;CD268&amp;FJ$1)</f>
        <v/>
      </c>
      <c r="FK268" s="71" t="str">
        <f t="shared" ref="FK268" si="4709">IF(CE268="","","|n"&amp;FK$2&amp;"+"&amp;CE268&amp;FK$1)</f>
        <v/>
      </c>
      <c r="FL268" s="71" t="str">
        <f t="shared" ref="FL268" si="4710">IF(CF268="","","|n"&amp;FL$2&amp;"+"&amp;CF268&amp;FL$1)</f>
        <v/>
      </c>
      <c r="FM268" s="71" t="str">
        <f t="shared" ref="FM268" si="4711">IF(CG268="","","|n"&amp;FM$2&amp;"+"&amp;CG268&amp;FM$1)</f>
        <v/>
      </c>
      <c r="FN268" s="71" t="str">
        <f t="shared" ref="FN268" si="4712">IF(CH268="","","|n"&amp;FN$2&amp;"+"&amp;CH268&amp;FN$1)</f>
        <v/>
      </c>
      <c r="FO268" s="71" t="str">
        <f t="shared" ref="FO268" si="4713">IF(CI268="","","|n"&amp;FO$2&amp;"+"&amp;CI268&amp;FO$1)</f>
        <v/>
      </c>
      <c r="FP268" s="71" t="str">
        <f t="shared" ref="FP268" si="4714">IF(CJ268="","","|n"&amp;FP$2&amp;"+"&amp;CJ268&amp;FP$1)</f>
        <v/>
      </c>
      <c r="FQ268" s="71" t="str">
        <f t="shared" ref="FQ268" si="4715">IF(CK268="","","|n"&amp;FQ$2&amp;"+"&amp;CK268&amp;FQ$1)</f>
        <v/>
      </c>
      <c r="FR268" s="71" t="str">
        <f t="shared" ref="FR268" si="4716">IF(CL268="","","|n"&amp;FR$2&amp;"+"&amp;CL268&amp;FR$1)</f>
        <v/>
      </c>
      <c r="FS268" s="71" t="str">
        <f t="shared" ref="FS268" si="4717">IF(CM268="","","|n"&amp;FS$2&amp;"+"&amp;CM268&amp;FS$1)</f>
        <v/>
      </c>
    </row>
    <row r="269" spans="1:175" ht="16.5">
      <c r="A269" s="79"/>
      <c r="B269" s="101" t="s">
        <v>820</v>
      </c>
      <c r="C269" s="79" t="s">
        <v>821</v>
      </c>
      <c r="T269" s="120" t="str">
        <f t="shared" si="4644"/>
        <v>|CffFFD24D兽魂抽奖|r</v>
      </c>
      <c r="U269" s="85" t="s">
        <v>822</v>
      </c>
      <c r="CN269" s="70" t="str">
        <f t="shared" si="4470"/>
        <v>InitUnitState('IS12',,,,,,,,,,)</v>
      </c>
      <c r="CO269" s="70" t="str">
        <f t="shared" si="4471"/>
        <v>InitUnitNormal('IS12',,,,,,,,,,)</v>
      </c>
      <c r="CP269" s="70" t="str">
        <f t="shared" si="4472"/>
        <v>InitUnitMagic('IS12',,,,,,,,,,)</v>
      </c>
      <c r="CQ269" s="70" t="str">
        <f t="shared" si="4473"/>
        <v>InitUnitAdd('IS12',,,,,,,,,,)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646"/>
        <v>|n</v>
      </c>
      <c r="CV269" s="61" t="str">
        <f t="shared" si="4647"/>
        <v>|CffFFD24D兽魂抽奖|r</v>
      </c>
      <c r="CW269" s="60"/>
      <c r="CX269" s="60"/>
      <c r="CY269" s="60"/>
      <c r="CZ269" s="60"/>
      <c r="DA269" s="60"/>
      <c r="DB269" s="71" t="str">
        <f t="shared" ref="DB269:EG269" si="4718">IF(V269="","","|n"&amp;DB$2&amp;"+"&amp;V269&amp;DB$1)</f>
        <v/>
      </c>
      <c r="DC269" s="71" t="str">
        <f t="shared" si="4718"/>
        <v/>
      </c>
      <c r="DD269" s="71" t="str">
        <f t="shared" si="4718"/>
        <v/>
      </c>
      <c r="DE269" s="71" t="str">
        <f t="shared" si="4718"/>
        <v/>
      </c>
      <c r="DF269" s="71" t="str">
        <f t="shared" si="4718"/>
        <v/>
      </c>
      <c r="DG269" s="71" t="str">
        <f t="shared" si="4718"/>
        <v/>
      </c>
      <c r="DH269" s="71" t="str">
        <f t="shared" si="4718"/>
        <v/>
      </c>
      <c r="DI269" s="71" t="str">
        <f t="shared" si="4718"/>
        <v/>
      </c>
      <c r="DJ269" s="71" t="str">
        <f t="shared" si="4718"/>
        <v/>
      </c>
      <c r="DK269" s="71" t="str">
        <f t="shared" si="4718"/>
        <v/>
      </c>
      <c r="DL269" s="71" t="str">
        <f t="shared" si="4718"/>
        <v/>
      </c>
      <c r="DM269" s="71" t="str">
        <f t="shared" si="4718"/>
        <v/>
      </c>
      <c r="DN269" s="71" t="str">
        <f t="shared" si="4718"/>
        <v/>
      </c>
      <c r="DO269" s="71" t="str">
        <f t="shared" si="4718"/>
        <v/>
      </c>
      <c r="DP269" s="71" t="str">
        <f t="shared" si="4718"/>
        <v/>
      </c>
      <c r="DQ269" s="71" t="str">
        <f t="shared" si="4718"/>
        <v/>
      </c>
      <c r="DR269" s="71" t="str">
        <f t="shared" si="4718"/>
        <v/>
      </c>
      <c r="DS269" s="71" t="str">
        <f t="shared" si="4718"/>
        <v/>
      </c>
      <c r="DT269" s="71" t="str">
        <f t="shared" si="4718"/>
        <v/>
      </c>
      <c r="DU269" s="71" t="str">
        <f t="shared" si="4718"/>
        <v/>
      </c>
      <c r="DV269" s="71" t="str">
        <f t="shared" si="4718"/>
        <v/>
      </c>
      <c r="DW269" s="71" t="str">
        <f t="shared" si="4718"/>
        <v/>
      </c>
      <c r="DX269" s="71" t="str">
        <f t="shared" si="4718"/>
        <v/>
      </c>
      <c r="DY269" s="71" t="str">
        <f t="shared" si="4718"/>
        <v/>
      </c>
      <c r="DZ269" s="71" t="str">
        <f t="shared" si="4718"/>
        <v/>
      </c>
      <c r="EA269" s="71" t="str">
        <f t="shared" si="4718"/>
        <v/>
      </c>
      <c r="EB269" s="71" t="str">
        <f t="shared" si="4718"/>
        <v/>
      </c>
      <c r="EC269" s="71" t="str">
        <f t="shared" si="4718"/>
        <v/>
      </c>
      <c r="ED269" s="71" t="str">
        <f t="shared" si="4718"/>
        <v/>
      </c>
      <c r="EE269" s="71" t="str">
        <f t="shared" si="4718"/>
        <v/>
      </c>
      <c r="EF269" s="71" t="str">
        <f t="shared" si="4718"/>
        <v/>
      </c>
      <c r="EG269" s="71" t="str">
        <f t="shared" si="4718"/>
        <v/>
      </c>
      <c r="EH269" s="71" t="str">
        <f t="shared" ref="EH269:FM269" si="4719">IF(BB269="","","|n"&amp;EH$2&amp;"+"&amp;BB269&amp;EH$1)</f>
        <v/>
      </c>
      <c r="EI269" s="71" t="str">
        <f t="shared" si="4719"/>
        <v/>
      </c>
      <c r="EJ269" s="71" t="str">
        <f t="shared" si="4719"/>
        <v/>
      </c>
      <c r="EK269" s="71" t="str">
        <f t="shared" si="4719"/>
        <v/>
      </c>
      <c r="EL269" s="71" t="str">
        <f t="shared" si="4719"/>
        <v/>
      </c>
      <c r="EM269" s="71" t="str">
        <f t="shared" si="4719"/>
        <v/>
      </c>
      <c r="EN269" s="71" t="str">
        <f t="shared" si="4719"/>
        <v/>
      </c>
      <c r="EO269" s="71" t="str">
        <f t="shared" si="4719"/>
        <v/>
      </c>
      <c r="EP269" s="71" t="str">
        <f t="shared" si="4719"/>
        <v/>
      </c>
      <c r="EQ269" s="71" t="str">
        <f t="shared" si="4719"/>
        <v/>
      </c>
      <c r="ER269" s="71" t="str">
        <f t="shared" si="4719"/>
        <v/>
      </c>
      <c r="ES269" s="71" t="str">
        <f t="shared" si="4719"/>
        <v/>
      </c>
      <c r="ET269" s="71" t="str">
        <f t="shared" si="4719"/>
        <v/>
      </c>
      <c r="EU269" s="71" t="str">
        <f t="shared" si="4719"/>
        <v/>
      </c>
      <c r="EV269" s="71" t="str">
        <f t="shared" si="4719"/>
        <v/>
      </c>
      <c r="EW269" s="71" t="str">
        <f t="shared" si="4719"/>
        <v/>
      </c>
      <c r="EX269" s="71" t="str">
        <f t="shared" si="4719"/>
        <v/>
      </c>
      <c r="EY269" s="71" t="str">
        <f t="shared" si="4719"/>
        <v/>
      </c>
      <c r="EZ269" s="71" t="str">
        <f t="shared" si="4719"/>
        <v/>
      </c>
      <c r="FA269" s="71" t="str">
        <f t="shared" si="4719"/>
        <v/>
      </c>
      <c r="FB269" s="71" t="str">
        <f t="shared" si="4719"/>
        <v/>
      </c>
      <c r="FC269" s="71" t="str">
        <f t="shared" si="4719"/>
        <v/>
      </c>
      <c r="FD269" s="71" t="str">
        <f t="shared" si="4719"/>
        <v/>
      </c>
      <c r="FE269" s="71" t="str">
        <f t="shared" si="4719"/>
        <v/>
      </c>
      <c r="FF269" s="71" t="str">
        <f t="shared" si="4719"/>
        <v/>
      </c>
      <c r="FG269" s="71" t="str">
        <f t="shared" si="4719"/>
        <v/>
      </c>
      <c r="FH269" s="71" t="str">
        <f t="shared" si="4719"/>
        <v/>
      </c>
      <c r="FI269" s="71" t="str">
        <f t="shared" si="4719"/>
        <v/>
      </c>
      <c r="FJ269" s="71" t="str">
        <f t="shared" si="4719"/>
        <v/>
      </c>
      <c r="FK269" s="71" t="str">
        <f t="shared" si="4719"/>
        <v/>
      </c>
      <c r="FL269" s="71" t="str">
        <f t="shared" si="4719"/>
        <v/>
      </c>
      <c r="FM269" s="71" t="str">
        <f t="shared" si="4719"/>
        <v/>
      </c>
      <c r="FN269" s="71" t="str">
        <f t="shared" ref="FN269:FS269" si="4720">IF(CH269="","","|n"&amp;FN$2&amp;"+"&amp;CH269&amp;FN$1)</f>
        <v/>
      </c>
      <c r="FO269" s="71" t="str">
        <f t="shared" si="4720"/>
        <v/>
      </c>
      <c r="FP269" s="71" t="str">
        <f t="shared" si="4720"/>
        <v/>
      </c>
      <c r="FQ269" s="71" t="str">
        <f t="shared" si="4720"/>
        <v/>
      </c>
      <c r="FR269" s="71" t="str">
        <f t="shared" si="4720"/>
        <v/>
      </c>
      <c r="FS269" s="71" t="str">
        <f t="shared" si="4720"/>
        <v/>
      </c>
    </row>
    <row r="270" spans="1:175" ht="16.5">
      <c r="A270" s="79"/>
      <c r="B270" s="101" t="s">
        <v>823</v>
      </c>
      <c r="C270" s="79" t="s">
        <v>821</v>
      </c>
      <c r="T270" s="120" t="str">
        <f t="shared" si="4644"/>
        <v>|CffFFD24D兽魂抽奖|r</v>
      </c>
      <c r="U270" s="85" t="s">
        <v>822</v>
      </c>
      <c r="CN270" s="70" t="str">
        <f t="shared" si="4470"/>
        <v>InitUnitState('IZ0C',,,,,,,,,,)</v>
      </c>
      <c r="CO270" s="70" t="str">
        <f t="shared" si="4471"/>
        <v>InitUnitNormal('IZ0C',,,,,,,,,,)</v>
      </c>
      <c r="CP270" s="70" t="str">
        <f t="shared" si="4472"/>
        <v>InitUnitMagic('IZ0C',,,,,,,,,,)</v>
      </c>
      <c r="CQ270" s="70" t="str">
        <f t="shared" si="4473"/>
        <v>InitUnitAdd('IZ0C',,,,,,,,,,)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646"/>
        <v>|n</v>
      </c>
      <c r="CV270" s="61" t="str">
        <f t="shared" si="4647"/>
        <v>|CffFFD24D兽魂抽奖|r</v>
      </c>
      <c r="CW270" s="60"/>
      <c r="CX270" s="60"/>
      <c r="CY270" s="60"/>
      <c r="CZ270" s="60"/>
      <c r="DA270" s="60"/>
      <c r="DB270" s="71" t="str">
        <f t="shared" ref="DB270:FM270" si="4721">IF(V270="","","|n"&amp;DB$2&amp;"+"&amp;V270&amp;DB$1)</f>
        <v/>
      </c>
      <c r="DC270" s="71" t="str">
        <f t="shared" si="4721"/>
        <v/>
      </c>
      <c r="DD270" s="71" t="str">
        <f t="shared" si="4721"/>
        <v/>
      </c>
      <c r="DE270" s="71" t="str">
        <f t="shared" si="4721"/>
        <v/>
      </c>
      <c r="DF270" s="71" t="str">
        <f t="shared" si="4721"/>
        <v/>
      </c>
      <c r="DG270" s="71" t="str">
        <f t="shared" si="4721"/>
        <v/>
      </c>
      <c r="DH270" s="71" t="str">
        <f t="shared" si="4721"/>
        <v/>
      </c>
      <c r="DI270" s="71" t="str">
        <f t="shared" si="4721"/>
        <v/>
      </c>
      <c r="DJ270" s="71" t="str">
        <f t="shared" si="4721"/>
        <v/>
      </c>
      <c r="DK270" s="71" t="str">
        <f t="shared" si="4721"/>
        <v/>
      </c>
      <c r="DL270" s="71" t="str">
        <f t="shared" si="4721"/>
        <v/>
      </c>
      <c r="DM270" s="71" t="str">
        <f t="shared" si="4721"/>
        <v/>
      </c>
      <c r="DN270" s="71" t="str">
        <f t="shared" si="4721"/>
        <v/>
      </c>
      <c r="DO270" s="71" t="str">
        <f t="shared" si="4721"/>
        <v/>
      </c>
      <c r="DP270" s="71" t="str">
        <f t="shared" si="4721"/>
        <v/>
      </c>
      <c r="DQ270" s="71" t="str">
        <f t="shared" si="4721"/>
        <v/>
      </c>
      <c r="DR270" s="71" t="str">
        <f t="shared" si="4721"/>
        <v/>
      </c>
      <c r="DS270" s="71" t="str">
        <f t="shared" si="4721"/>
        <v/>
      </c>
      <c r="DT270" s="71" t="str">
        <f t="shared" si="4721"/>
        <v/>
      </c>
      <c r="DU270" s="71" t="str">
        <f t="shared" si="4721"/>
        <v/>
      </c>
      <c r="DV270" s="71" t="str">
        <f t="shared" si="4721"/>
        <v/>
      </c>
      <c r="DW270" s="71" t="str">
        <f t="shared" si="4721"/>
        <v/>
      </c>
      <c r="DX270" s="71" t="str">
        <f t="shared" si="4721"/>
        <v/>
      </c>
      <c r="DY270" s="71" t="str">
        <f t="shared" si="4721"/>
        <v/>
      </c>
      <c r="DZ270" s="71" t="str">
        <f t="shared" si="4721"/>
        <v/>
      </c>
      <c r="EA270" s="71" t="str">
        <f t="shared" si="4721"/>
        <v/>
      </c>
      <c r="EB270" s="71" t="str">
        <f t="shared" si="4721"/>
        <v/>
      </c>
      <c r="EC270" s="71" t="str">
        <f t="shared" si="4721"/>
        <v/>
      </c>
      <c r="ED270" s="71" t="str">
        <f t="shared" si="4721"/>
        <v/>
      </c>
      <c r="EE270" s="71" t="str">
        <f t="shared" si="4721"/>
        <v/>
      </c>
      <c r="EF270" s="71" t="str">
        <f t="shared" si="4721"/>
        <v/>
      </c>
      <c r="EG270" s="71" t="str">
        <f t="shared" si="4721"/>
        <v/>
      </c>
      <c r="EH270" s="71" t="str">
        <f t="shared" si="4721"/>
        <v/>
      </c>
      <c r="EI270" s="71" t="str">
        <f t="shared" si="4721"/>
        <v/>
      </c>
      <c r="EJ270" s="71" t="str">
        <f t="shared" si="4721"/>
        <v/>
      </c>
      <c r="EK270" s="71" t="str">
        <f t="shared" si="4721"/>
        <v/>
      </c>
      <c r="EL270" s="71" t="str">
        <f t="shared" si="4721"/>
        <v/>
      </c>
      <c r="EM270" s="71" t="str">
        <f t="shared" si="4721"/>
        <v/>
      </c>
      <c r="EN270" s="71" t="str">
        <f t="shared" si="4721"/>
        <v/>
      </c>
      <c r="EO270" s="71" t="str">
        <f t="shared" si="4721"/>
        <v/>
      </c>
      <c r="EP270" s="71" t="str">
        <f t="shared" si="4721"/>
        <v/>
      </c>
      <c r="EQ270" s="71" t="str">
        <f t="shared" si="4721"/>
        <v/>
      </c>
      <c r="ER270" s="71" t="str">
        <f t="shared" si="4721"/>
        <v/>
      </c>
      <c r="ES270" s="71" t="str">
        <f t="shared" si="4721"/>
        <v/>
      </c>
      <c r="ET270" s="71" t="str">
        <f t="shared" si="4721"/>
        <v/>
      </c>
      <c r="EU270" s="71" t="str">
        <f t="shared" si="4721"/>
        <v/>
      </c>
      <c r="EV270" s="71" t="str">
        <f t="shared" si="4721"/>
        <v/>
      </c>
      <c r="EW270" s="71" t="str">
        <f t="shared" si="4721"/>
        <v/>
      </c>
      <c r="EX270" s="71" t="str">
        <f t="shared" si="4721"/>
        <v/>
      </c>
      <c r="EY270" s="71" t="str">
        <f t="shared" si="4721"/>
        <v/>
      </c>
      <c r="EZ270" s="71" t="str">
        <f t="shared" si="4721"/>
        <v/>
      </c>
      <c r="FA270" s="71" t="str">
        <f t="shared" si="4721"/>
        <v/>
      </c>
      <c r="FB270" s="71" t="str">
        <f t="shared" si="4721"/>
        <v/>
      </c>
      <c r="FC270" s="71" t="str">
        <f t="shared" si="4721"/>
        <v/>
      </c>
      <c r="FD270" s="71" t="str">
        <f t="shared" si="4721"/>
        <v/>
      </c>
      <c r="FE270" s="71" t="str">
        <f t="shared" si="4721"/>
        <v/>
      </c>
      <c r="FF270" s="71" t="str">
        <f t="shared" si="4721"/>
        <v/>
      </c>
      <c r="FG270" s="71" t="str">
        <f t="shared" si="4721"/>
        <v/>
      </c>
      <c r="FH270" s="71" t="str">
        <f t="shared" si="4721"/>
        <v/>
      </c>
      <c r="FI270" s="71" t="str">
        <f t="shared" si="4721"/>
        <v/>
      </c>
      <c r="FJ270" s="71" t="str">
        <f t="shared" si="4721"/>
        <v/>
      </c>
      <c r="FK270" s="71" t="str">
        <f t="shared" si="4721"/>
        <v/>
      </c>
      <c r="FL270" s="71" t="str">
        <f t="shared" si="4721"/>
        <v/>
      </c>
      <c r="FM270" s="71" t="str">
        <f t="shared" si="4721"/>
        <v/>
      </c>
      <c r="FN270" s="71" t="str">
        <f t="shared" ref="FN270:FS270" si="4722">IF(CH270="","","|n"&amp;FN$2&amp;"+"&amp;CH270&amp;FN$1)</f>
        <v/>
      </c>
      <c r="FO270" s="71" t="str">
        <f t="shared" si="4722"/>
        <v/>
      </c>
      <c r="FP270" s="71" t="str">
        <f t="shared" si="4722"/>
        <v/>
      </c>
      <c r="FQ270" s="71" t="str">
        <f t="shared" si="4722"/>
        <v/>
      </c>
      <c r="FR270" s="71" t="str">
        <f t="shared" si="4722"/>
        <v/>
      </c>
      <c r="FS270" s="71" t="str">
        <f t="shared" si="4722"/>
        <v/>
      </c>
    </row>
    <row r="271" spans="1:175" ht="16.5">
      <c r="A271" s="79"/>
      <c r="B271" s="101" t="s">
        <v>824</v>
      </c>
      <c r="C271" s="79" t="s">
        <v>825</v>
      </c>
      <c r="T271" s="120" t="s">
        <v>826</v>
      </c>
      <c r="U271" s="85" t="s">
        <v>822</v>
      </c>
      <c r="CN271" s="70" t="str">
        <f t="shared" si="4470"/>
        <v>InitUnitState('IZ10',,,,,,,,,,)</v>
      </c>
      <c r="CO271" s="70" t="str">
        <f t="shared" si="4471"/>
        <v>InitUnitNormal('IZ10',,,,,,,,,,)</v>
      </c>
      <c r="CP271" s="70" t="str">
        <f t="shared" si="4472"/>
        <v>InitUnitMagic('IZ10',,,,,,,,,,)</v>
      </c>
      <c r="CQ271" s="70" t="str">
        <f t="shared" si="4473"/>
        <v>InitUnitAdd('IZ10',,,,,,,,,,)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646"/>
        <v>|n</v>
      </c>
      <c r="CV271" s="61" t="str">
        <f t="shared" si="4647"/>
        <v>|CffF0F0F0有几率获得|r|Cffffd24d好东西|r|Cfff0f0f0，也有可能|r|Cffcccccc打水漂|r|Cfff0f0f0。|n|n|r|Cff00ff7f观今夜星象，抽就完事了...|r</v>
      </c>
      <c r="CW271" s="60"/>
      <c r="CX271" s="60"/>
      <c r="CY271" s="60"/>
      <c r="CZ271" s="60"/>
      <c r="DA271" s="60"/>
      <c r="DB271" s="71" t="str">
        <f t="shared" ref="DB271:FM271" si="4723">IF(V271="","","|n"&amp;DB$2&amp;"+"&amp;V271&amp;DB$1)</f>
        <v/>
      </c>
      <c r="DC271" s="71" t="str">
        <f t="shared" si="4723"/>
        <v/>
      </c>
      <c r="DD271" s="71" t="str">
        <f t="shared" si="4723"/>
        <v/>
      </c>
      <c r="DE271" s="71" t="str">
        <f t="shared" si="4723"/>
        <v/>
      </c>
      <c r="DF271" s="71" t="str">
        <f t="shared" si="4723"/>
        <v/>
      </c>
      <c r="DG271" s="71" t="str">
        <f t="shared" si="4723"/>
        <v/>
      </c>
      <c r="DH271" s="71" t="str">
        <f t="shared" si="4723"/>
        <v/>
      </c>
      <c r="DI271" s="71" t="str">
        <f t="shared" si="4723"/>
        <v/>
      </c>
      <c r="DJ271" s="71" t="str">
        <f t="shared" si="4723"/>
        <v/>
      </c>
      <c r="DK271" s="71" t="str">
        <f t="shared" si="4723"/>
        <v/>
      </c>
      <c r="DL271" s="71" t="str">
        <f t="shared" si="4723"/>
        <v/>
      </c>
      <c r="DM271" s="71" t="str">
        <f t="shared" si="4723"/>
        <v/>
      </c>
      <c r="DN271" s="71" t="str">
        <f t="shared" si="4723"/>
        <v/>
      </c>
      <c r="DO271" s="71" t="str">
        <f t="shared" si="4723"/>
        <v/>
      </c>
      <c r="DP271" s="71" t="str">
        <f t="shared" si="4723"/>
        <v/>
      </c>
      <c r="DQ271" s="71" t="str">
        <f t="shared" si="4723"/>
        <v/>
      </c>
      <c r="DR271" s="71" t="str">
        <f t="shared" si="4723"/>
        <v/>
      </c>
      <c r="DS271" s="71" t="str">
        <f t="shared" si="4723"/>
        <v/>
      </c>
      <c r="DT271" s="71" t="str">
        <f t="shared" si="4723"/>
        <v/>
      </c>
      <c r="DU271" s="71" t="str">
        <f t="shared" si="4723"/>
        <v/>
      </c>
      <c r="DV271" s="71" t="str">
        <f t="shared" si="4723"/>
        <v/>
      </c>
      <c r="DW271" s="71" t="str">
        <f t="shared" si="4723"/>
        <v/>
      </c>
      <c r="DX271" s="71" t="str">
        <f t="shared" si="4723"/>
        <v/>
      </c>
      <c r="DY271" s="71" t="str">
        <f t="shared" si="4723"/>
        <v/>
      </c>
      <c r="DZ271" s="71" t="str">
        <f t="shared" si="4723"/>
        <v/>
      </c>
      <c r="EA271" s="71" t="str">
        <f t="shared" si="4723"/>
        <v/>
      </c>
      <c r="EB271" s="71" t="str">
        <f t="shared" si="4723"/>
        <v/>
      </c>
      <c r="EC271" s="71" t="str">
        <f t="shared" si="4723"/>
        <v/>
      </c>
      <c r="ED271" s="71" t="str">
        <f t="shared" si="4723"/>
        <v/>
      </c>
      <c r="EE271" s="71" t="str">
        <f t="shared" si="4723"/>
        <v/>
      </c>
      <c r="EF271" s="71" t="str">
        <f t="shared" si="4723"/>
        <v/>
      </c>
      <c r="EG271" s="71" t="str">
        <f t="shared" si="4723"/>
        <v/>
      </c>
      <c r="EH271" s="71" t="str">
        <f t="shared" si="4723"/>
        <v/>
      </c>
      <c r="EI271" s="71" t="str">
        <f t="shared" si="4723"/>
        <v/>
      </c>
      <c r="EJ271" s="71" t="str">
        <f t="shared" si="4723"/>
        <v/>
      </c>
      <c r="EK271" s="71" t="str">
        <f t="shared" si="4723"/>
        <v/>
      </c>
      <c r="EL271" s="71" t="str">
        <f t="shared" si="4723"/>
        <v/>
      </c>
      <c r="EM271" s="71" t="str">
        <f t="shared" si="4723"/>
        <v/>
      </c>
      <c r="EN271" s="71" t="str">
        <f t="shared" si="4723"/>
        <v/>
      </c>
      <c r="EO271" s="71" t="str">
        <f t="shared" si="4723"/>
        <v/>
      </c>
      <c r="EP271" s="71" t="str">
        <f t="shared" si="4723"/>
        <v/>
      </c>
      <c r="EQ271" s="71" t="str">
        <f t="shared" si="4723"/>
        <v/>
      </c>
      <c r="ER271" s="71" t="str">
        <f t="shared" si="4723"/>
        <v/>
      </c>
      <c r="ES271" s="71" t="str">
        <f t="shared" si="4723"/>
        <v/>
      </c>
      <c r="ET271" s="71" t="str">
        <f t="shared" si="4723"/>
        <v/>
      </c>
      <c r="EU271" s="71" t="str">
        <f t="shared" si="4723"/>
        <v/>
      </c>
      <c r="EV271" s="71" t="str">
        <f t="shared" si="4723"/>
        <v/>
      </c>
      <c r="EW271" s="71" t="str">
        <f t="shared" si="4723"/>
        <v/>
      </c>
      <c r="EX271" s="71" t="str">
        <f t="shared" si="4723"/>
        <v/>
      </c>
      <c r="EY271" s="71" t="str">
        <f t="shared" si="4723"/>
        <v/>
      </c>
      <c r="EZ271" s="71" t="str">
        <f t="shared" si="4723"/>
        <v/>
      </c>
      <c r="FA271" s="71" t="str">
        <f t="shared" si="4723"/>
        <v/>
      </c>
      <c r="FB271" s="71" t="str">
        <f t="shared" si="4723"/>
        <v/>
      </c>
      <c r="FC271" s="71" t="str">
        <f t="shared" si="4723"/>
        <v/>
      </c>
      <c r="FD271" s="71" t="str">
        <f t="shared" si="4723"/>
        <v/>
      </c>
      <c r="FE271" s="71" t="str">
        <f t="shared" si="4723"/>
        <v/>
      </c>
      <c r="FF271" s="71" t="str">
        <f t="shared" si="4723"/>
        <v/>
      </c>
      <c r="FG271" s="71" t="str">
        <f t="shared" si="4723"/>
        <v/>
      </c>
      <c r="FH271" s="71" t="str">
        <f t="shared" si="4723"/>
        <v/>
      </c>
      <c r="FI271" s="71" t="str">
        <f t="shared" si="4723"/>
        <v/>
      </c>
      <c r="FJ271" s="71" t="str">
        <f t="shared" si="4723"/>
        <v/>
      </c>
      <c r="FK271" s="71" t="str">
        <f t="shared" si="4723"/>
        <v/>
      </c>
      <c r="FL271" s="71" t="str">
        <f t="shared" si="4723"/>
        <v/>
      </c>
      <c r="FM271" s="71" t="str">
        <f t="shared" si="4723"/>
        <v/>
      </c>
      <c r="FN271" s="71" t="str">
        <f t="shared" ref="FN271:FS271" si="4724">IF(CH271="","","|n"&amp;FN$2&amp;"+"&amp;CH271&amp;FN$1)</f>
        <v/>
      </c>
      <c r="FO271" s="71" t="str">
        <f t="shared" si="4724"/>
        <v/>
      </c>
      <c r="FP271" s="71" t="str">
        <f t="shared" si="4724"/>
        <v/>
      </c>
      <c r="FQ271" s="71" t="str">
        <f t="shared" si="4724"/>
        <v/>
      </c>
      <c r="FR271" s="71" t="str">
        <f t="shared" si="4724"/>
        <v/>
      </c>
      <c r="FS271" s="71" t="str">
        <f t="shared" si="4724"/>
        <v/>
      </c>
    </row>
    <row r="272" spans="1:175" ht="16.5">
      <c r="A272" s="79"/>
      <c r="B272" s="101" t="s">
        <v>827</v>
      </c>
      <c r="C272" s="79" t="s">
        <v>828</v>
      </c>
      <c r="T272" s="120" t="s">
        <v>829</v>
      </c>
      <c r="U272" s="85" t="s">
        <v>822</v>
      </c>
      <c r="CN272" s="70" t="str">
        <f t="shared" si="4470"/>
        <v>InitUnitState('IZ11',,,,,,,,,,)</v>
      </c>
      <c r="CO272" s="70" t="str">
        <f t="shared" si="4471"/>
        <v>InitUnitNormal('IZ11',,,,,,,,,,)</v>
      </c>
      <c r="CP272" s="70" t="str">
        <f t="shared" si="4472"/>
        <v>InitUnitMagic('IZ11',,,,,,,,,,)</v>
      </c>
      <c r="CQ272" s="70" t="str">
        <f t="shared" si="4473"/>
        <v>InitUnitAdd('IZ11',,,,,,,,,,)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646"/>
        <v>|n</v>
      </c>
      <c r="CV272" s="61" t="str">
        <f t="shared" si="4647"/>
        <v>|CffF0F0F0有几率获得|r|Cffffd24d很多好东西|r|Cfff0f0f0，也有可能|r|Cffcccccc打很多水漂|r|Cfff0f0f0。|n|n|r|Cff00ff7f观今夜星象，使劲抽就完事了...|r</v>
      </c>
      <c r="CW272" s="60"/>
      <c r="CX272" s="60"/>
      <c r="CY272" s="60"/>
      <c r="CZ272" s="60"/>
      <c r="DA272" s="60"/>
      <c r="DB272" s="71" t="str">
        <f t="shared" ref="DB272:FM272" si="4725">IF(V272="","","|n"&amp;DB$2&amp;"+"&amp;V272&amp;DB$1)</f>
        <v/>
      </c>
      <c r="DC272" s="71" t="str">
        <f t="shared" si="4725"/>
        <v/>
      </c>
      <c r="DD272" s="71" t="str">
        <f t="shared" si="4725"/>
        <v/>
      </c>
      <c r="DE272" s="71" t="str">
        <f t="shared" si="4725"/>
        <v/>
      </c>
      <c r="DF272" s="71" t="str">
        <f t="shared" si="4725"/>
        <v/>
      </c>
      <c r="DG272" s="71" t="str">
        <f t="shared" si="4725"/>
        <v/>
      </c>
      <c r="DH272" s="71" t="str">
        <f t="shared" si="4725"/>
        <v/>
      </c>
      <c r="DI272" s="71" t="str">
        <f t="shared" si="4725"/>
        <v/>
      </c>
      <c r="DJ272" s="71" t="str">
        <f t="shared" si="4725"/>
        <v/>
      </c>
      <c r="DK272" s="71" t="str">
        <f t="shared" si="4725"/>
        <v/>
      </c>
      <c r="DL272" s="71" t="str">
        <f t="shared" si="4725"/>
        <v/>
      </c>
      <c r="DM272" s="71" t="str">
        <f t="shared" si="4725"/>
        <v/>
      </c>
      <c r="DN272" s="71" t="str">
        <f t="shared" si="4725"/>
        <v/>
      </c>
      <c r="DO272" s="71" t="str">
        <f t="shared" si="4725"/>
        <v/>
      </c>
      <c r="DP272" s="71" t="str">
        <f t="shared" si="4725"/>
        <v/>
      </c>
      <c r="DQ272" s="71" t="str">
        <f t="shared" si="4725"/>
        <v/>
      </c>
      <c r="DR272" s="71" t="str">
        <f t="shared" si="4725"/>
        <v/>
      </c>
      <c r="DS272" s="71" t="str">
        <f t="shared" si="4725"/>
        <v/>
      </c>
      <c r="DT272" s="71" t="str">
        <f t="shared" si="4725"/>
        <v/>
      </c>
      <c r="DU272" s="71" t="str">
        <f t="shared" si="4725"/>
        <v/>
      </c>
      <c r="DV272" s="71" t="str">
        <f t="shared" si="4725"/>
        <v/>
      </c>
      <c r="DW272" s="71" t="str">
        <f t="shared" si="4725"/>
        <v/>
      </c>
      <c r="DX272" s="71" t="str">
        <f t="shared" si="4725"/>
        <v/>
      </c>
      <c r="DY272" s="71" t="str">
        <f t="shared" si="4725"/>
        <v/>
      </c>
      <c r="DZ272" s="71" t="str">
        <f t="shared" si="4725"/>
        <v/>
      </c>
      <c r="EA272" s="71" t="str">
        <f t="shared" si="4725"/>
        <v/>
      </c>
      <c r="EB272" s="71" t="str">
        <f t="shared" si="4725"/>
        <v/>
      </c>
      <c r="EC272" s="71" t="str">
        <f t="shared" si="4725"/>
        <v/>
      </c>
      <c r="ED272" s="71" t="str">
        <f t="shared" si="4725"/>
        <v/>
      </c>
      <c r="EE272" s="71" t="str">
        <f t="shared" si="4725"/>
        <v/>
      </c>
      <c r="EF272" s="71" t="str">
        <f t="shared" si="4725"/>
        <v/>
      </c>
      <c r="EG272" s="71" t="str">
        <f t="shared" si="4725"/>
        <v/>
      </c>
      <c r="EH272" s="71" t="str">
        <f t="shared" si="4725"/>
        <v/>
      </c>
      <c r="EI272" s="71" t="str">
        <f t="shared" si="4725"/>
        <v/>
      </c>
      <c r="EJ272" s="71" t="str">
        <f t="shared" si="4725"/>
        <v/>
      </c>
      <c r="EK272" s="71" t="str">
        <f t="shared" si="4725"/>
        <v/>
      </c>
      <c r="EL272" s="71" t="str">
        <f t="shared" si="4725"/>
        <v/>
      </c>
      <c r="EM272" s="71" t="str">
        <f t="shared" si="4725"/>
        <v/>
      </c>
      <c r="EN272" s="71" t="str">
        <f t="shared" si="4725"/>
        <v/>
      </c>
      <c r="EO272" s="71" t="str">
        <f t="shared" si="4725"/>
        <v/>
      </c>
      <c r="EP272" s="71" t="str">
        <f t="shared" si="4725"/>
        <v/>
      </c>
      <c r="EQ272" s="71" t="str">
        <f t="shared" si="4725"/>
        <v/>
      </c>
      <c r="ER272" s="71" t="str">
        <f t="shared" si="4725"/>
        <v/>
      </c>
      <c r="ES272" s="71" t="str">
        <f t="shared" si="4725"/>
        <v/>
      </c>
      <c r="ET272" s="71" t="str">
        <f t="shared" si="4725"/>
        <v/>
      </c>
      <c r="EU272" s="71" t="str">
        <f t="shared" si="4725"/>
        <v/>
      </c>
      <c r="EV272" s="71" t="str">
        <f t="shared" si="4725"/>
        <v/>
      </c>
      <c r="EW272" s="71" t="str">
        <f t="shared" si="4725"/>
        <v/>
      </c>
      <c r="EX272" s="71" t="str">
        <f t="shared" si="4725"/>
        <v/>
      </c>
      <c r="EY272" s="71" t="str">
        <f t="shared" si="4725"/>
        <v/>
      </c>
      <c r="EZ272" s="71" t="str">
        <f t="shared" si="4725"/>
        <v/>
      </c>
      <c r="FA272" s="71" t="str">
        <f t="shared" si="4725"/>
        <v/>
      </c>
      <c r="FB272" s="71" t="str">
        <f t="shared" si="4725"/>
        <v/>
      </c>
      <c r="FC272" s="71" t="str">
        <f t="shared" si="4725"/>
        <v/>
      </c>
      <c r="FD272" s="71" t="str">
        <f t="shared" si="4725"/>
        <v/>
      </c>
      <c r="FE272" s="71" t="str">
        <f t="shared" si="4725"/>
        <v/>
      </c>
      <c r="FF272" s="71" t="str">
        <f t="shared" si="4725"/>
        <v/>
      </c>
      <c r="FG272" s="71" t="str">
        <f t="shared" si="4725"/>
        <v/>
      </c>
      <c r="FH272" s="71" t="str">
        <f t="shared" si="4725"/>
        <v/>
      </c>
      <c r="FI272" s="71" t="str">
        <f t="shared" si="4725"/>
        <v/>
      </c>
      <c r="FJ272" s="71" t="str">
        <f t="shared" si="4725"/>
        <v/>
      </c>
      <c r="FK272" s="71" t="str">
        <f t="shared" si="4725"/>
        <v/>
      </c>
      <c r="FL272" s="71" t="str">
        <f t="shared" si="4725"/>
        <v/>
      </c>
      <c r="FM272" s="71" t="str">
        <f t="shared" si="4725"/>
        <v/>
      </c>
      <c r="FN272" s="71" t="str">
        <f t="shared" ref="FN272:FS272" si="4726">IF(CH272="","","|n"&amp;FN$2&amp;"+"&amp;CH272&amp;FN$1)</f>
        <v/>
      </c>
      <c r="FO272" s="71" t="str">
        <f t="shared" si="4726"/>
        <v/>
      </c>
      <c r="FP272" s="71" t="str">
        <f t="shared" si="4726"/>
        <v/>
      </c>
      <c r="FQ272" s="71" t="str">
        <f t="shared" si="4726"/>
        <v/>
      </c>
      <c r="FR272" s="71" t="str">
        <f t="shared" si="4726"/>
        <v/>
      </c>
      <c r="FS272" s="71" t="str">
        <f t="shared" si="4726"/>
        <v/>
      </c>
    </row>
    <row r="273" spans="1:175" ht="16.5">
      <c r="A273" s="79"/>
      <c r="B273" s="101" t="s">
        <v>830</v>
      </c>
      <c r="C273" s="79" t="s">
        <v>831</v>
      </c>
      <c r="T273" s="126" t="s">
        <v>832</v>
      </c>
      <c r="U273" s="85" t="s">
        <v>321</v>
      </c>
      <c r="CN273" s="70" t="str">
        <f t="shared" ref="CN273" si="4727">"InitUnitState('"&amp;B273&amp;"',"&amp;V273&amp;","&amp;W273&amp;","&amp;X273&amp;","&amp;Y273&amp;","&amp;Z273&amp;","&amp;AA273&amp;","&amp;AB273&amp;","&amp;AC273&amp;","&amp;AD273&amp;","&amp;AE273&amp;")"</f>
        <v>InitUnitState('IS13',,,,,,,,,,)</v>
      </c>
      <c r="CO273" s="70" t="str">
        <f t="shared" ref="CO273" si="4728">"InitUnitNormal('"&amp;B273&amp;"',"&amp;AF273&amp;","&amp;AG273&amp;","&amp;AH273&amp;","&amp;AI273&amp;","&amp;AJ273&amp;","&amp;AK273&amp;","&amp;AL273&amp;","&amp;AM273&amp;","&amp;AN273&amp;","&amp;AO273&amp;")"</f>
        <v>InitUnitNormal('IS13',,,,,,,,,,)</v>
      </c>
      <c r="CP273" s="70" t="str">
        <f t="shared" ref="CP273" si="4729">"InitUnitMagic('"&amp;B273&amp;"',"&amp;AP273&amp;","&amp;AQ273&amp;","&amp;AR273&amp;","&amp;AS273&amp;","&amp;AT273&amp;","&amp;AU273&amp;","&amp;AV273&amp;","&amp;AW273&amp;","&amp;BI273&amp;","&amp;BJ273&amp;")"</f>
        <v>InitUnitMagic('IS13',,,,,,,,,,)</v>
      </c>
      <c r="CQ273" s="70" t="str">
        <f t="shared" ref="CQ273" si="4730">"InitUnitAdd('"&amp;B273&amp;"',"&amp;BK273&amp;","&amp;BL273&amp;","&amp;BM273&amp;","&amp;BN273&amp;","&amp;BO273&amp;","&amp;BP273&amp;","&amp;BQ273&amp;","&amp;BR273&amp;","&amp;BS273&amp;","&amp;BT273&amp;")"</f>
        <v>InitUnitAdd('IS13',,,,,,,,,,)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ref="CU273:CU275" si="4731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75" si="4732">T273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3" s="60"/>
      <c r="CX273" s="60"/>
      <c r="CY273" s="60"/>
      <c r="CZ273" s="60"/>
      <c r="DA273" s="60"/>
      <c r="DB273" s="71" t="str">
        <f t="shared" ref="DB273" si="4733">IF(V273="","","|n"&amp;DB$2&amp;"+"&amp;V273&amp;DB$1)</f>
        <v/>
      </c>
      <c r="DC273" s="71" t="str">
        <f t="shared" ref="DC273" si="4734">IF(W273="","","|n"&amp;DC$2&amp;"+"&amp;W273&amp;DC$1)</f>
        <v/>
      </c>
      <c r="DD273" s="71" t="str">
        <f t="shared" ref="DD273" si="4735">IF(X273="","","|n"&amp;DD$2&amp;"+"&amp;X273&amp;DD$1)</f>
        <v/>
      </c>
      <c r="DE273" s="71" t="str">
        <f t="shared" ref="DE273" si="4736">IF(Y273="","","|n"&amp;DE$2&amp;"+"&amp;Y273&amp;DE$1)</f>
        <v/>
      </c>
      <c r="DF273" s="71" t="str">
        <f t="shared" ref="DF273" si="4737">IF(Z273="","","|n"&amp;DF$2&amp;"+"&amp;Z273&amp;DF$1)</f>
        <v/>
      </c>
      <c r="DG273" s="71" t="str">
        <f t="shared" ref="DG273" si="4738">IF(AA273="","","|n"&amp;DG$2&amp;"+"&amp;AA273&amp;DG$1)</f>
        <v/>
      </c>
      <c r="DH273" s="71" t="str">
        <f t="shared" ref="DH273" si="4739">IF(AB273="","","|n"&amp;DH$2&amp;"+"&amp;AB273&amp;DH$1)</f>
        <v/>
      </c>
      <c r="DI273" s="71" t="str">
        <f t="shared" ref="DI273" si="4740">IF(AC273="","","|n"&amp;DI$2&amp;"+"&amp;AC273&amp;DI$1)</f>
        <v/>
      </c>
      <c r="DJ273" s="71" t="str">
        <f t="shared" ref="DJ273" si="4741">IF(AD273="","","|n"&amp;DJ$2&amp;"+"&amp;AD273&amp;DJ$1)</f>
        <v/>
      </c>
      <c r="DK273" s="71" t="str">
        <f t="shared" ref="DK273" si="4742">IF(AE273="","","|n"&amp;DK$2&amp;"+"&amp;AE273&amp;DK$1)</f>
        <v/>
      </c>
      <c r="DL273" s="71" t="str">
        <f t="shared" ref="DL273" si="4743">IF(AF273="","","|n"&amp;DL$2&amp;"+"&amp;AF273&amp;DL$1)</f>
        <v/>
      </c>
      <c r="DM273" s="71" t="str">
        <f t="shared" ref="DM273" si="4744">IF(AG273="","","|n"&amp;DM$2&amp;"+"&amp;AG273&amp;DM$1)</f>
        <v/>
      </c>
      <c r="DN273" s="71" t="str">
        <f t="shared" ref="DN273" si="4745">IF(AH273="","","|n"&amp;DN$2&amp;"+"&amp;AH273&amp;DN$1)</f>
        <v/>
      </c>
      <c r="DO273" s="71" t="str">
        <f t="shared" ref="DO273" si="4746">IF(AI273="","","|n"&amp;DO$2&amp;"+"&amp;AI273&amp;DO$1)</f>
        <v/>
      </c>
      <c r="DP273" s="71" t="str">
        <f t="shared" ref="DP273" si="4747">IF(AJ273="","","|n"&amp;DP$2&amp;"+"&amp;AJ273&amp;DP$1)</f>
        <v/>
      </c>
      <c r="DQ273" s="71" t="str">
        <f t="shared" ref="DQ273" si="4748">IF(AK273="","","|n"&amp;DQ$2&amp;"+"&amp;AK273&amp;DQ$1)</f>
        <v/>
      </c>
      <c r="DR273" s="71" t="str">
        <f t="shared" ref="DR273" si="4749">IF(AL273="","","|n"&amp;DR$2&amp;"+"&amp;AL273&amp;DR$1)</f>
        <v/>
      </c>
      <c r="DS273" s="71" t="str">
        <f t="shared" ref="DS273" si="4750">IF(AM273="","","|n"&amp;DS$2&amp;"+"&amp;AM273&amp;DS$1)</f>
        <v/>
      </c>
      <c r="DT273" s="71" t="str">
        <f t="shared" ref="DT273" si="4751">IF(AN273="","","|n"&amp;DT$2&amp;"+"&amp;AN273&amp;DT$1)</f>
        <v/>
      </c>
      <c r="DU273" s="71" t="str">
        <f t="shared" ref="DU273" si="4752">IF(AO273="","","|n"&amp;DU$2&amp;"+"&amp;AO273&amp;DU$1)</f>
        <v/>
      </c>
      <c r="DV273" s="71" t="str">
        <f t="shared" ref="DV273" si="4753">IF(AP273="","","|n"&amp;DV$2&amp;"+"&amp;AP273&amp;DV$1)</f>
        <v/>
      </c>
      <c r="DW273" s="71" t="str">
        <f t="shared" ref="DW273" si="4754">IF(AQ273="","","|n"&amp;DW$2&amp;"+"&amp;AQ273&amp;DW$1)</f>
        <v/>
      </c>
      <c r="DX273" s="71" t="str">
        <f t="shared" ref="DX273" si="4755">IF(AR273="","","|n"&amp;DX$2&amp;"+"&amp;AR273&amp;DX$1)</f>
        <v/>
      </c>
      <c r="DY273" s="71" t="str">
        <f t="shared" ref="DY273" si="4756">IF(AS273="","","|n"&amp;DY$2&amp;"+"&amp;AS273&amp;DY$1)</f>
        <v/>
      </c>
      <c r="DZ273" s="71" t="str">
        <f t="shared" ref="DZ273" si="4757">IF(AT273="","","|n"&amp;DZ$2&amp;"+"&amp;AT273&amp;DZ$1)</f>
        <v/>
      </c>
      <c r="EA273" s="71" t="str">
        <f t="shared" ref="EA273" si="4758">IF(AU273="","","|n"&amp;EA$2&amp;"+"&amp;AU273&amp;EA$1)</f>
        <v/>
      </c>
      <c r="EB273" s="71" t="str">
        <f t="shared" ref="EB273" si="4759">IF(AV273="","","|n"&amp;EB$2&amp;"+"&amp;AV273&amp;EB$1)</f>
        <v/>
      </c>
      <c r="EC273" s="71" t="str">
        <f t="shared" ref="EC273" si="4760">IF(AW273="","","|n"&amp;EC$2&amp;"+"&amp;AW273&amp;EC$1)</f>
        <v/>
      </c>
      <c r="ED273" s="71" t="str">
        <f t="shared" ref="ED273" si="4761">IF(AX273="","","|n"&amp;ED$2&amp;"+"&amp;AX273&amp;ED$1)</f>
        <v/>
      </c>
      <c r="EE273" s="71" t="str">
        <f t="shared" ref="EE273" si="4762">IF(AY273="","","|n"&amp;EE$2&amp;"+"&amp;AY273&amp;EE$1)</f>
        <v/>
      </c>
      <c r="EF273" s="71" t="str">
        <f t="shared" ref="EF273" si="4763">IF(AZ273="","","|n"&amp;EF$2&amp;"+"&amp;AZ273&amp;EF$1)</f>
        <v/>
      </c>
      <c r="EG273" s="71" t="str">
        <f t="shared" ref="EG273" si="4764">IF(BA273="","","|n"&amp;EG$2&amp;"+"&amp;BA273&amp;EG$1)</f>
        <v/>
      </c>
      <c r="EH273" s="71" t="str">
        <f t="shared" ref="EH273" si="4765">IF(BB273="","","|n"&amp;EH$2&amp;"+"&amp;BB273&amp;EH$1)</f>
        <v/>
      </c>
      <c r="EI273" s="71" t="str">
        <f t="shared" ref="EI273" si="4766">IF(BC273="","","|n"&amp;EI$2&amp;"+"&amp;BC273&amp;EI$1)</f>
        <v/>
      </c>
      <c r="EJ273" s="71" t="str">
        <f t="shared" ref="EJ273" si="4767">IF(BD273="","","|n"&amp;EJ$2&amp;"+"&amp;BD273&amp;EJ$1)</f>
        <v/>
      </c>
      <c r="EK273" s="71" t="str">
        <f t="shared" ref="EK273" si="4768">IF(BE273="","","|n"&amp;EK$2&amp;"+"&amp;BE273&amp;EK$1)</f>
        <v/>
      </c>
      <c r="EL273" s="71" t="str">
        <f t="shared" ref="EL273" si="4769">IF(BF273="","","|n"&amp;EL$2&amp;"+"&amp;BF273&amp;EL$1)</f>
        <v/>
      </c>
      <c r="EM273" s="71" t="str">
        <f t="shared" ref="EM273" si="4770">IF(BG273="","","|n"&amp;EM$2&amp;"+"&amp;BG273&amp;EM$1)</f>
        <v/>
      </c>
      <c r="EN273" s="71" t="str">
        <f t="shared" ref="EN273" si="4771">IF(BH273="","","|n"&amp;EN$2&amp;"+"&amp;BH273&amp;EN$1)</f>
        <v/>
      </c>
      <c r="EO273" s="71" t="str">
        <f t="shared" ref="EO273" si="4772">IF(BI273="","","|n"&amp;EO$2&amp;"+"&amp;BI273&amp;EO$1)</f>
        <v/>
      </c>
      <c r="EP273" s="71" t="str">
        <f t="shared" ref="EP273" si="4773">IF(BJ273="","","|n"&amp;EP$2&amp;"+"&amp;BJ273&amp;EP$1)</f>
        <v/>
      </c>
      <c r="EQ273" s="71" t="str">
        <f t="shared" ref="EQ273" si="4774">IF(BK273="","","|n"&amp;EQ$2&amp;"+"&amp;BK273&amp;EQ$1)</f>
        <v/>
      </c>
      <c r="ER273" s="71" t="str">
        <f t="shared" ref="ER273" si="4775">IF(BL273="","","|n"&amp;ER$2&amp;"+"&amp;BL273&amp;ER$1)</f>
        <v/>
      </c>
      <c r="ES273" s="71" t="str">
        <f t="shared" ref="ES273" si="4776">IF(BM273="","","|n"&amp;ES$2&amp;"+"&amp;BM273&amp;ES$1)</f>
        <v/>
      </c>
      <c r="ET273" s="71" t="str">
        <f t="shared" ref="ET273" si="4777">IF(BN273="","","|n"&amp;ET$2&amp;"+"&amp;BN273&amp;ET$1)</f>
        <v/>
      </c>
      <c r="EU273" s="71" t="str">
        <f t="shared" ref="EU273" si="4778">IF(BO273="","","|n"&amp;EU$2&amp;"+"&amp;BO273&amp;EU$1)</f>
        <v/>
      </c>
      <c r="EV273" s="71" t="str">
        <f t="shared" ref="EV273" si="4779">IF(BP273="","","|n"&amp;EV$2&amp;"+"&amp;BP273&amp;EV$1)</f>
        <v/>
      </c>
      <c r="EW273" s="71" t="str">
        <f t="shared" ref="EW273" si="4780">IF(BQ273="","","|n"&amp;EW$2&amp;"+"&amp;BQ273&amp;EW$1)</f>
        <v/>
      </c>
      <c r="EX273" s="71" t="str">
        <f t="shared" ref="EX273" si="4781">IF(BR273="","","|n"&amp;EX$2&amp;"+"&amp;BR273&amp;EX$1)</f>
        <v/>
      </c>
      <c r="EY273" s="71" t="str">
        <f t="shared" ref="EY273" si="4782">IF(BS273="","","|n"&amp;EY$2&amp;"+"&amp;BS273&amp;EY$1)</f>
        <v/>
      </c>
      <c r="EZ273" s="71" t="str">
        <f t="shared" ref="EZ273" si="4783">IF(BT273="","","|n"&amp;EZ$2&amp;"+"&amp;BT273&amp;EZ$1)</f>
        <v/>
      </c>
      <c r="FA273" s="71" t="str">
        <f t="shared" ref="FA273" si="4784">IF(BU273="","","|n"&amp;FA$2&amp;"+"&amp;BU273&amp;FA$1)</f>
        <v/>
      </c>
      <c r="FB273" s="71" t="str">
        <f t="shared" ref="FB273" si="4785">IF(BV273="","","|n"&amp;FB$2&amp;"+"&amp;BV273&amp;FB$1)</f>
        <v/>
      </c>
      <c r="FC273" s="71" t="str">
        <f t="shared" ref="FC273" si="4786">IF(BW273="","","|n"&amp;FC$2&amp;"+"&amp;BW273&amp;FC$1)</f>
        <v/>
      </c>
      <c r="FD273" s="71" t="str">
        <f t="shared" ref="FD273" si="4787">IF(BX273="","","|n"&amp;FD$2&amp;"+"&amp;BX273&amp;FD$1)</f>
        <v/>
      </c>
      <c r="FE273" s="71" t="str">
        <f t="shared" ref="FE273" si="4788">IF(BY273="","","|n"&amp;FE$2&amp;"+"&amp;BY273&amp;FE$1)</f>
        <v/>
      </c>
      <c r="FF273" s="71" t="str">
        <f t="shared" ref="FF273" si="4789">IF(BZ273="","","|n"&amp;FF$2&amp;"+"&amp;BZ273&amp;FF$1)</f>
        <v/>
      </c>
      <c r="FG273" s="71" t="str">
        <f t="shared" ref="FG273" si="4790">IF(CA273="","","|n"&amp;FG$2&amp;"+"&amp;CA273&amp;FG$1)</f>
        <v/>
      </c>
      <c r="FH273" s="71" t="str">
        <f t="shared" ref="FH273" si="4791">IF(CB273="","","|n"&amp;FH$2&amp;"+"&amp;CB273&amp;FH$1)</f>
        <v/>
      </c>
      <c r="FI273" s="71" t="str">
        <f t="shared" ref="FI273" si="4792">IF(CC273="","","|n"&amp;FI$2&amp;"+"&amp;CC273&amp;FI$1)</f>
        <v/>
      </c>
      <c r="FJ273" s="71" t="str">
        <f t="shared" ref="FJ273" si="4793">IF(CD273="","","|n"&amp;FJ$2&amp;"+"&amp;CD273&amp;FJ$1)</f>
        <v/>
      </c>
      <c r="FK273" s="71" t="str">
        <f t="shared" ref="FK273" si="4794">IF(CE273="","","|n"&amp;FK$2&amp;"+"&amp;CE273&amp;FK$1)</f>
        <v/>
      </c>
      <c r="FL273" s="71" t="str">
        <f t="shared" ref="FL273" si="4795">IF(CF273="","","|n"&amp;FL$2&amp;"+"&amp;CF273&amp;FL$1)</f>
        <v/>
      </c>
      <c r="FM273" s="71" t="str">
        <f t="shared" ref="FM273" si="4796">IF(CG273="","","|n"&amp;FM$2&amp;"+"&amp;CG273&amp;FM$1)</f>
        <v/>
      </c>
      <c r="FN273" s="71" t="str">
        <f t="shared" ref="FN273" si="4797">IF(CH273="","","|n"&amp;FN$2&amp;"+"&amp;CH273&amp;FN$1)</f>
        <v/>
      </c>
      <c r="FO273" s="71" t="str">
        <f t="shared" ref="FO273" si="4798">IF(CI273="","","|n"&amp;FO$2&amp;"+"&amp;CI273&amp;FO$1)</f>
        <v/>
      </c>
      <c r="FP273" s="71" t="str">
        <f t="shared" ref="FP273" si="4799">IF(CJ273="","","|n"&amp;FP$2&amp;"+"&amp;CJ273&amp;FP$1)</f>
        <v/>
      </c>
      <c r="FQ273" s="71" t="str">
        <f t="shared" ref="FQ273" si="4800">IF(CK273="","","|n"&amp;FQ$2&amp;"+"&amp;CK273&amp;FQ$1)</f>
        <v/>
      </c>
      <c r="FR273" s="71" t="str">
        <f t="shared" ref="FR273" si="4801">IF(CL273="","","|n"&amp;FR$2&amp;"+"&amp;CL273&amp;FR$1)</f>
        <v/>
      </c>
      <c r="FS273" s="71" t="str">
        <f t="shared" ref="FS273" si="4802">IF(CM273="","","|n"&amp;FS$2&amp;"+"&amp;CM273&amp;FS$1)</f>
        <v/>
      </c>
    </row>
    <row r="274" spans="1:175" ht="16.5">
      <c r="A274" s="79"/>
      <c r="B274" s="101" t="s">
        <v>833</v>
      </c>
      <c r="C274" s="79" t="s">
        <v>834</v>
      </c>
      <c r="T274" s="108" t="s">
        <v>835</v>
      </c>
      <c r="U274" s="116" t="s">
        <v>836</v>
      </c>
      <c r="CN274" s="70" t="str">
        <f t="shared" ref="CN274:CN278" si="4803">"InitUnitState('"&amp;B274&amp;"',"&amp;V274&amp;","&amp;W274&amp;","&amp;X274&amp;","&amp;Y274&amp;","&amp;Z274&amp;","&amp;AA274&amp;","&amp;AB274&amp;","&amp;AC274&amp;","&amp;AD274&amp;","&amp;AE274&amp;")"</f>
        <v>InitUnitState('IS14',,,,,,,,,,)</v>
      </c>
      <c r="CO274" s="70" t="str">
        <f t="shared" ref="CO274:CO278" si="4804">"InitUnitNormal('"&amp;B274&amp;"',"&amp;AF274&amp;","&amp;AG274&amp;","&amp;AH274&amp;","&amp;AI274&amp;","&amp;AJ274&amp;","&amp;AK274&amp;","&amp;AL274&amp;","&amp;AM274&amp;","&amp;AN274&amp;","&amp;AO274&amp;")"</f>
        <v>InitUnitNormal('IS14',,,,,,,,,,)</v>
      </c>
      <c r="CP274" s="70" t="str">
        <f t="shared" ref="CP274:CP278" si="4805">"InitUnitMagic('"&amp;B274&amp;"',"&amp;AP274&amp;","&amp;AQ274&amp;","&amp;AR274&amp;","&amp;AS274&amp;","&amp;AT274&amp;","&amp;AU274&amp;","&amp;AV274&amp;","&amp;AW274&amp;","&amp;BI274&amp;","&amp;BJ274&amp;")"</f>
        <v>InitUnitMagic('IS14',,,,,,,,,,)</v>
      </c>
      <c r="CQ274" s="70" t="str">
        <f t="shared" ref="CQ274:CQ278" si="4806">"InitUnitAdd('"&amp;B274&amp;"',"&amp;BK274&amp;","&amp;BL274&amp;","&amp;BM274&amp;","&amp;BN274&amp;","&amp;BO274&amp;","&amp;BP274&amp;","&amp;BQ274&amp;","&amp;BR274&amp;","&amp;BS274&amp;","&amp;BT274&amp;")"</f>
        <v>InitUnitAdd('IS14',,,,,,,,,,)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262&amp;CR$1&amp;")"</f>
        <v>InitEquipData('IS14',,"",,,,,'','','','','','',"ReplaceableTextures\\CommandButtons\\BTNIN01.blp")</v>
      </c>
      <c r="CU274" s="95" t="str">
        <f t="shared" si="4731"/>
        <v>|n</v>
      </c>
      <c r="CV274" s="61" t="str">
        <f t="shared" si="4732"/>
        <v>|cffffcc00升级消耗：|r150+等级*150杀敌数|n|n|cff00ff7f最高升至10级|r</v>
      </c>
      <c r="CW274" s="60"/>
      <c r="CX274" s="60"/>
      <c r="CY274" s="60"/>
      <c r="CZ274" s="60"/>
      <c r="DA274" s="60"/>
      <c r="DB274" s="71" t="str">
        <f t="shared" ref="DB274:EG275" si="4807">IF(V274="","","|n"&amp;DB$2&amp;"+"&amp;V274&amp;DB$1)</f>
        <v/>
      </c>
      <c r="DC274" s="71" t="str">
        <f t="shared" si="4807"/>
        <v/>
      </c>
      <c r="DD274" s="71" t="str">
        <f t="shared" si="4807"/>
        <v/>
      </c>
      <c r="DE274" s="71" t="str">
        <f t="shared" si="4807"/>
        <v/>
      </c>
      <c r="DF274" s="71" t="str">
        <f t="shared" si="4807"/>
        <v/>
      </c>
      <c r="DG274" s="71" t="str">
        <f t="shared" si="4807"/>
        <v/>
      </c>
      <c r="DH274" s="71" t="str">
        <f t="shared" si="4807"/>
        <v/>
      </c>
      <c r="DI274" s="71" t="str">
        <f t="shared" si="4807"/>
        <v/>
      </c>
      <c r="DJ274" s="71" t="str">
        <f t="shared" si="4807"/>
        <v/>
      </c>
      <c r="DK274" s="71" t="str">
        <f t="shared" si="4807"/>
        <v/>
      </c>
      <c r="DL274" s="71" t="str">
        <f t="shared" si="4807"/>
        <v/>
      </c>
      <c r="DM274" s="71" t="str">
        <f t="shared" si="4807"/>
        <v/>
      </c>
      <c r="DN274" s="71" t="str">
        <f t="shared" si="4807"/>
        <v/>
      </c>
      <c r="DO274" s="71" t="str">
        <f t="shared" si="4807"/>
        <v/>
      </c>
      <c r="DP274" s="71" t="str">
        <f t="shared" si="4807"/>
        <v/>
      </c>
      <c r="DQ274" s="71" t="str">
        <f t="shared" si="4807"/>
        <v/>
      </c>
      <c r="DR274" s="71" t="str">
        <f t="shared" si="4807"/>
        <v/>
      </c>
      <c r="DS274" s="71" t="str">
        <f t="shared" si="4807"/>
        <v/>
      </c>
      <c r="DT274" s="71" t="str">
        <f t="shared" si="4807"/>
        <v/>
      </c>
      <c r="DU274" s="71" t="str">
        <f t="shared" si="4807"/>
        <v/>
      </c>
      <c r="DV274" s="71" t="str">
        <f t="shared" si="4807"/>
        <v/>
      </c>
      <c r="DW274" s="71" t="str">
        <f t="shared" si="4807"/>
        <v/>
      </c>
      <c r="DX274" s="71" t="str">
        <f t="shared" si="4807"/>
        <v/>
      </c>
      <c r="DY274" s="71" t="str">
        <f t="shared" si="4807"/>
        <v/>
      </c>
      <c r="DZ274" s="71" t="str">
        <f t="shared" si="4807"/>
        <v/>
      </c>
      <c r="EA274" s="71" t="str">
        <f t="shared" si="4807"/>
        <v/>
      </c>
      <c r="EB274" s="71" t="str">
        <f t="shared" si="4807"/>
        <v/>
      </c>
      <c r="EC274" s="71" t="str">
        <f t="shared" si="4807"/>
        <v/>
      </c>
      <c r="ED274" s="71" t="str">
        <f t="shared" si="4807"/>
        <v/>
      </c>
      <c r="EE274" s="71" t="str">
        <f t="shared" si="4807"/>
        <v/>
      </c>
      <c r="EF274" s="71" t="str">
        <f t="shared" si="4807"/>
        <v/>
      </c>
      <c r="EG274" s="71" t="str">
        <f t="shared" si="4807"/>
        <v/>
      </c>
      <c r="EH274" s="71" t="str">
        <f t="shared" ref="EH274:FM275" si="4808">IF(BB274="","","|n"&amp;EH$2&amp;"+"&amp;BB274&amp;EH$1)</f>
        <v/>
      </c>
      <c r="EI274" s="71" t="str">
        <f t="shared" si="4808"/>
        <v/>
      </c>
      <c r="EJ274" s="71" t="str">
        <f t="shared" si="4808"/>
        <v/>
      </c>
      <c r="EK274" s="71" t="str">
        <f t="shared" si="4808"/>
        <v/>
      </c>
      <c r="EL274" s="71" t="str">
        <f t="shared" si="4808"/>
        <v/>
      </c>
      <c r="EM274" s="71" t="str">
        <f t="shared" si="4808"/>
        <v/>
      </c>
      <c r="EN274" s="71" t="str">
        <f t="shared" si="4808"/>
        <v/>
      </c>
      <c r="EO274" s="71" t="str">
        <f t="shared" si="4808"/>
        <v/>
      </c>
      <c r="EP274" s="71" t="str">
        <f t="shared" si="4808"/>
        <v/>
      </c>
      <c r="EQ274" s="71" t="str">
        <f t="shared" si="4808"/>
        <v/>
      </c>
      <c r="ER274" s="71" t="str">
        <f t="shared" si="4808"/>
        <v/>
      </c>
      <c r="ES274" s="71" t="str">
        <f t="shared" si="4808"/>
        <v/>
      </c>
      <c r="ET274" s="71" t="str">
        <f t="shared" si="4808"/>
        <v/>
      </c>
      <c r="EU274" s="71" t="str">
        <f t="shared" si="4808"/>
        <v/>
      </c>
      <c r="EV274" s="71" t="str">
        <f t="shared" si="4808"/>
        <v/>
      </c>
      <c r="EW274" s="71" t="str">
        <f t="shared" si="4808"/>
        <v/>
      </c>
      <c r="EX274" s="71" t="str">
        <f t="shared" si="4808"/>
        <v/>
      </c>
      <c r="EY274" s="71" t="str">
        <f t="shared" si="4808"/>
        <v/>
      </c>
      <c r="EZ274" s="71" t="str">
        <f t="shared" si="4808"/>
        <v/>
      </c>
      <c r="FA274" s="71" t="str">
        <f t="shared" si="4808"/>
        <v/>
      </c>
      <c r="FB274" s="71" t="str">
        <f t="shared" si="4808"/>
        <v/>
      </c>
      <c r="FC274" s="71" t="str">
        <f t="shared" si="4808"/>
        <v/>
      </c>
      <c r="FD274" s="71" t="str">
        <f t="shared" si="4808"/>
        <v/>
      </c>
      <c r="FE274" s="71" t="str">
        <f t="shared" si="4808"/>
        <v/>
      </c>
      <c r="FF274" s="71" t="str">
        <f t="shared" si="4808"/>
        <v/>
      </c>
      <c r="FG274" s="71" t="str">
        <f t="shared" si="4808"/>
        <v/>
      </c>
      <c r="FH274" s="71" t="str">
        <f t="shared" si="4808"/>
        <v/>
      </c>
      <c r="FI274" s="71" t="str">
        <f t="shared" si="4808"/>
        <v/>
      </c>
      <c r="FJ274" s="71" t="str">
        <f t="shared" si="4808"/>
        <v/>
      </c>
      <c r="FK274" s="71" t="str">
        <f t="shared" si="4808"/>
        <v/>
      </c>
      <c r="FL274" s="71" t="str">
        <f t="shared" si="4808"/>
        <v/>
      </c>
      <c r="FM274" s="71" t="str">
        <f t="shared" si="4808"/>
        <v/>
      </c>
      <c r="FN274" s="71" t="str">
        <f t="shared" ref="FN274:FS275" si="4809">IF(CH274="","","|n"&amp;FN$2&amp;"+"&amp;CH274&amp;FN$1)</f>
        <v/>
      </c>
      <c r="FO274" s="71" t="str">
        <f t="shared" si="4809"/>
        <v/>
      </c>
      <c r="FP274" s="71" t="str">
        <f t="shared" si="4809"/>
        <v/>
      </c>
      <c r="FQ274" s="71" t="str">
        <f t="shared" si="4809"/>
        <v/>
      </c>
      <c r="FR274" s="71" t="str">
        <f t="shared" si="4809"/>
        <v/>
      </c>
      <c r="FS274" s="71" t="str">
        <f t="shared" si="4809"/>
        <v/>
      </c>
    </row>
    <row r="275" spans="1:175" ht="15">
      <c r="A275" s="79"/>
      <c r="B275" s="80" t="s">
        <v>837</v>
      </c>
      <c r="C275" s="122" t="s">
        <v>838</v>
      </c>
      <c r="T275" s="127" t="s">
        <v>839</v>
      </c>
      <c r="U275" s="85" t="str">
        <f t="shared" ref="U275" si="4810">"ReplaceableTextures\\CommandButtons\\BTN"&amp;B275&amp;".blp"</f>
        <v>ReplaceableTextures\\CommandButtons\\BTNIB00.blp</v>
      </c>
      <c r="CN275" s="70" t="str">
        <f t="shared" ref="CN275" si="4811">"InitUnitState('"&amp;B275&amp;"',"&amp;V275&amp;","&amp;W275&amp;","&amp;X275&amp;","&amp;Y275&amp;","&amp;Z275&amp;","&amp;AA275&amp;","&amp;AB275&amp;","&amp;AC275&amp;","&amp;AD275&amp;","&amp;AE275&amp;")"</f>
        <v>InitUnitState('IB00',,,,,,,,,,)</v>
      </c>
      <c r="CO275" s="70" t="str">
        <f t="shared" ref="CO275" si="4812">"InitUnitNormal('"&amp;B275&amp;"',"&amp;AF275&amp;","&amp;AG275&amp;","&amp;AH275&amp;","&amp;AI275&amp;","&amp;AJ275&amp;","&amp;AK275&amp;","&amp;AL275&amp;","&amp;AM275&amp;","&amp;AN275&amp;","&amp;AO275&amp;")"</f>
        <v>InitUnitNormal('IB00',,,,,,,,,,)</v>
      </c>
      <c r="CP275" s="70" t="str">
        <f t="shared" ref="CP275" si="4813">"InitUnitMagic('"&amp;B275&amp;"',"&amp;AP275&amp;","&amp;AQ275&amp;","&amp;AR275&amp;","&amp;AS275&amp;","&amp;AT275&amp;","&amp;AU275&amp;","&amp;AV275&amp;","&amp;AW275&amp;","&amp;BI275&amp;","&amp;BJ275&amp;")"</f>
        <v>InitUnitMagic('IB00',,,,,,,,,,)</v>
      </c>
      <c r="CQ275" s="70" t="str">
        <f t="shared" ref="CQ275" si="4814">"InitUnitAdd('"&amp;B275&amp;"',"&amp;BK275&amp;","&amp;BL275&amp;","&amp;BM275&amp;","&amp;BN275&amp;","&amp;BO275&amp;","&amp;BP275&amp;","&amp;BQ275&amp;","&amp;BR275&amp;","&amp;BS275&amp;","&amp;BT275&amp;")"</f>
        <v>InitUnitAdd('IB00',,,,,,,,,,)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InitEquipData('IB00',,"",,,,,'','','','','','',"ReplaceableTextures\\CommandButtons\\BTNIB01.blp")</v>
      </c>
      <c r="CU275" s="95" t="str">
        <f t="shared" si="4731"/>
        <v>|n</v>
      </c>
      <c r="CV275" s="61" t="str">
        <f t="shared" si="4732"/>
        <v>|cffffcc33平台名称带有“星耀”开局自动激活！|n|n|r奖励：|n|cffffcc00每秒金币+1|n每秒攻击+1|n每秒生命+5|r</v>
      </c>
      <c r="CW275" s="60"/>
      <c r="CX275" s="60"/>
      <c r="CY275" s="60"/>
      <c r="CZ275" s="60"/>
      <c r="DA275" s="60"/>
      <c r="DB275" s="71" t="str">
        <f t="shared" si="4807"/>
        <v/>
      </c>
      <c r="DC275" s="71" t="str">
        <f t="shared" si="4807"/>
        <v/>
      </c>
      <c r="DD275" s="71" t="str">
        <f t="shared" si="4807"/>
        <v/>
      </c>
      <c r="DE275" s="71" t="str">
        <f t="shared" si="4807"/>
        <v/>
      </c>
      <c r="DF275" s="71" t="str">
        <f t="shared" si="4807"/>
        <v/>
      </c>
      <c r="DG275" s="71" t="str">
        <f t="shared" si="4807"/>
        <v/>
      </c>
      <c r="DH275" s="71" t="str">
        <f t="shared" si="4807"/>
        <v/>
      </c>
      <c r="DI275" s="71" t="str">
        <f t="shared" si="4807"/>
        <v/>
      </c>
      <c r="DJ275" s="71" t="str">
        <f t="shared" si="4807"/>
        <v/>
      </c>
      <c r="DK275" s="71" t="str">
        <f t="shared" si="4807"/>
        <v/>
      </c>
      <c r="DL275" s="71" t="str">
        <f t="shared" si="4807"/>
        <v/>
      </c>
      <c r="DM275" s="71" t="str">
        <f t="shared" si="4807"/>
        <v/>
      </c>
      <c r="DN275" s="71" t="str">
        <f t="shared" si="4807"/>
        <v/>
      </c>
      <c r="DO275" s="71" t="str">
        <f t="shared" si="4807"/>
        <v/>
      </c>
      <c r="DP275" s="71" t="str">
        <f t="shared" si="4807"/>
        <v/>
      </c>
      <c r="DQ275" s="71" t="str">
        <f t="shared" si="4807"/>
        <v/>
      </c>
      <c r="DR275" s="71" t="str">
        <f t="shared" si="4807"/>
        <v/>
      </c>
      <c r="DS275" s="71" t="str">
        <f t="shared" si="4807"/>
        <v/>
      </c>
      <c r="DT275" s="71" t="str">
        <f t="shared" si="4807"/>
        <v/>
      </c>
      <c r="DU275" s="71" t="str">
        <f t="shared" si="4807"/>
        <v/>
      </c>
      <c r="DV275" s="71" t="str">
        <f t="shared" si="4807"/>
        <v/>
      </c>
      <c r="DW275" s="71" t="str">
        <f t="shared" si="4807"/>
        <v/>
      </c>
      <c r="DX275" s="71" t="str">
        <f t="shared" si="4807"/>
        <v/>
      </c>
      <c r="DY275" s="71" t="str">
        <f t="shared" si="4807"/>
        <v/>
      </c>
      <c r="DZ275" s="71" t="str">
        <f t="shared" si="4807"/>
        <v/>
      </c>
      <c r="EA275" s="71" t="str">
        <f t="shared" si="4807"/>
        <v/>
      </c>
      <c r="EB275" s="71" t="str">
        <f t="shared" si="4807"/>
        <v/>
      </c>
      <c r="EC275" s="71" t="str">
        <f t="shared" si="4807"/>
        <v/>
      </c>
      <c r="ED275" s="71" t="str">
        <f t="shared" si="4807"/>
        <v/>
      </c>
      <c r="EE275" s="71" t="str">
        <f t="shared" si="4807"/>
        <v/>
      </c>
      <c r="EF275" s="71" t="str">
        <f t="shared" si="4807"/>
        <v/>
      </c>
      <c r="EG275" s="71" t="str">
        <f t="shared" si="4807"/>
        <v/>
      </c>
      <c r="EH275" s="71" t="str">
        <f t="shared" si="4808"/>
        <v/>
      </c>
      <c r="EI275" s="71" t="str">
        <f t="shared" si="4808"/>
        <v/>
      </c>
      <c r="EJ275" s="71" t="str">
        <f t="shared" si="4808"/>
        <v/>
      </c>
      <c r="EK275" s="71" t="str">
        <f t="shared" si="4808"/>
        <v/>
      </c>
      <c r="EL275" s="71" t="str">
        <f t="shared" si="4808"/>
        <v/>
      </c>
      <c r="EM275" s="71" t="str">
        <f t="shared" si="4808"/>
        <v/>
      </c>
      <c r="EN275" s="71" t="str">
        <f t="shared" si="4808"/>
        <v/>
      </c>
      <c r="EO275" s="71" t="str">
        <f t="shared" si="4808"/>
        <v/>
      </c>
      <c r="EP275" s="71" t="str">
        <f t="shared" si="4808"/>
        <v/>
      </c>
      <c r="EQ275" s="71" t="str">
        <f t="shared" si="4808"/>
        <v/>
      </c>
      <c r="ER275" s="71" t="str">
        <f t="shared" si="4808"/>
        <v/>
      </c>
      <c r="ES275" s="71" t="str">
        <f t="shared" si="4808"/>
        <v/>
      </c>
      <c r="ET275" s="71" t="str">
        <f t="shared" si="4808"/>
        <v/>
      </c>
      <c r="EU275" s="71" t="str">
        <f t="shared" si="4808"/>
        <v/>
      </c>
      <c r="EV275" s="71" t="str">
        <f t="shared" si="4808"/>
        <v/>
      </c>
      <c r="EW275" s="71" t="str">
        <f t="shared" si="4808"/>
        <v/>
      </c>
      <c r="EX275" s="71" t="str">
        <f t="shared" si="4808"/>
        <v/>
      </c>
      <c r="EY275" s="71" t="str">
        <f t="shared" si="4808"/>
        <v/>
      </c>
      <c r="EZ275" s="71" t="str">
        <f t="shared" si="4808"/>
        <v/>
      </c>
      <c r="FA275" s="71" t="str">
        <f t="shared" si="4808"/>
        <v/>
      </c>
      <c r="FB275" s="71" t="str">
        <f t="shared" si="4808"/>
        <v/>
      </c>
      <c r="FC275" s="71" t="str">
        <f t="shared" si="4808"/>
        <v/>
      </c>
      <c r="FD275" s="71" t="str">
        <f t="shared" si="4808"/>
        <v/>
      </c>
      <c r="FE275" s="71" t="str">
        <f t="shared" si="4808"/>
        <v/>
      </c>
      <c r="FF275" s="71" t="str">
        <f t="shared" si="4808"/>
        <v/>
      </c>
      <c r="FG275" s="71" t="str">
        <f t="shared" si="4808"/>
        <v/>
      </c>
      <c r="FH275" s="71" t="str">
        <f t="shared" si="4808"/>
        <v/>
      </c>
      <c r="FI275" s="71" t="str">
        <f t="shared" si="4808"/>
        <v/>
      </c>
      <c r="FJ275" s="71" t="str">
        <f t="shared" si="4808"/>
        <v/>
      </c>
      <c r="FK275" s="71" t="str">
        <f t="shared" si="4808"/>
        <v/>
      </c>
      <c r="FL275" s="71" t="str">
        <f t="shared" si="4808"/>
        <v/>
      </c>
      <c r="FM275" s="71" t="str">
        <f t="shared" si="4808"/>
        <v/>
      </c>
      <c r="FN275" s="71" t="str">
        <f t="shared" si="4809"/>
        <v/>
      </c>
      <c r="FO275" s="71" t="str">
        <f t="shared" si="4809"/>
        <v/>
      </c>
      <c r="FP275" s="71" t="str">
        <f t="shared" si="4809"/>
        <v/>
      </c>
      <c r="FQ275" s="71" t="str">
        <f t="shared" si="4809"/>
        <v/>
      </c>
      <c r="FR275" s="71" t="str">
        <f t="shared" si="4809"/>
        <v/>
      </c>
      <c r="FS275" s="71" t="str">
        <f t="shared" si="4809"/>
        <v/>
      </c>
    </row>
    <row r="276" spans="1:175" ht="15">
      <c r="A276" s="79"/>
      <c r="B276" s="80" t="s">
        <v>840</v>
      </c>
      <c r="C276" s="122" t="s">
        <v>841</v>
      </c>
      <c r="T276" s="127" t="s">
        <v>842</v>
      </c>
      <c r="U276" s="85" t="str">
        <f t="shared" ref="U276:U284" si="4815">"ReplaceableTextures\\CommandButtons\\BTN"&amp;B276&amp;".blp"</f>
        <v>ReplaceableTextures\\CommandButtons\\BTNIB01.blp</v>
      </c>
      <c r="CN276" s="70" t="str">
        <f t="shared" si="4803"/>
        <v>InitUnitState('IB01',,,,,,,,,,)</v>
      </c>
      <c r="CO276" s="70" t="str">
        <f t="shared" si="4804"/>
        <v>InitUnitNormal('IB01',,,,,,,,,,)</v>
      </c>
      <c r="CP276" s="70" t="str">
        <f t="shared" si="4805"/>
        <v>InitUnitMagic('IB01',,,,,,,,,,)</v>
      </c>
      <c r="CQ276" s="70" t="str">
        <f t="shared" si="4806"/>
        <v>InitUnitAdd('IB01',,,,,,,,,,)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InitEquipData('IB01',,"",,,,,'','','','','','',"ReplaceableTextures\\CommandButtons\\BTNIB02.blp")</v>
      </c>
      <c r="CU276" s="95" t="str">
        <f t="shared" ref="CU276:CU287" si="4816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V276" s="61" t="str">
        <f t="shared" ref="CV276:CV287" si="4817">T276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6" s="60"/>
      <c r="CX276" s="60"/>
      <c r="CY276" s="60"/>
      <c r="CZ276" s="60"/>
      <c r="DA276" s="60"/>
      <c r="DB276" s="71" t="str">
        <f t="shared" ref="DB276:DB283" si="4818">IF(V276="","","|n"&amp;DB$2&amp;"+"&amp;V276&amp;DB$1)</f>
        <v/>
      </c>
      <c r="DC276" s="71" t="str">
        <f t="shared" ref="DC276:DC283" si="4819">IF(W276="","","|n"&amp;DC$2&amp;"+"&amp;W276&amp;DC$1)</f>
        <v/>
      </c>
      <c r="DD276" s="71" t="str">
        <f t="shared" ref="DD276:DD283" si="4820">IF(X276="","","|n"&amp;DD$2&amp;"+"&amp;X276&amp;DD$1)</f>
        <v/>
      </c>
      <c r="DE276" s="71" t="str">
        <f t="shared" ref="DE276:DE283" si="4821">IF(Y276="","","|n"&amp;DE$2&amp;"+"&amp;Y276&amp;DE$1)</f>
        <v/>
      </c>
      <c r="DF276" s="71" t="str">
        <f t="shared" ref="DF276:DF283" si="4822">IF(Z276="","","|n"&amp;DF$2&amp;"+"&amp;Z276&amp;DF$1)</f>
        <v/>
      </c>
      <c r="DG276" s="71" t="str">
        <f t="shared" ref="DG276:DG283" si="4823">IF(AA276="","","|n"&amp;DG$2&amp;"+"&amp;AA276&amp;DG$1)</f>
        <v/>
      </c>
      <c r="DH276" s="71" t="str">
        <f t="shared" ref="DH276:DH283" si="4824">IF(AB276="","","|n"&amp;DH$2&amp;"+"&amp;AB276&amp;DH$1)</f>
        <v/>
      </c>
      <c r="DI276" s="71" t="str">
        <f t="shared" ref="DI276:DI283" si="4825">IF(AC276="","","|n"&amp;DI$2&amp;"+"&amp;AC276&amp;DI$1)</f>
        <v/>
      </c>
      <c r="DJ276" s="71" t="str">
        <f t="shared" ref="DJ276:DJ283" si="4826">IF(AD276="","","|n"&amp;DJ$2&amp;"+"&amp;AD276&amp;DJ$1)</f>
        <v/>
      </c>
      <c r="DK276" s="71" t="str">
        <f t="shared" ref="DK276:DK283" si="4827">IF(AE276="","","|n"&amp;DK$2&amp;"+"&amp;AE276&amp;DK$1)</f>
        <v/>
      </c>
      <c r="DL276" s="71" t="str">
        <f t="shared" ref="DL276:DL283" si="4828">IF(AF276="","","|n"&amp;DL$2&amp;"+"&amp;AF276&amp;DL$1)</f>
        <v/>
      </c>
      <c r="DM276" s="71" t="str">
        <f t="shared" ref="DM276:DM283" si="4829">IF(AG276="","","|n"&amp;DM$2&amp;"+"&amp;AG276&amp;DM$1)</f>
        <v/>
      </c>
      <c r="DN276" s="71" t="str">
        <f t="shared" ref="DN276:DN283" si="4830">IF(AH276="","","|n"&amp;DN$2&amp;"+"&amp;AH276&amp;DN$1)</f>
        <v/>
      </c>
      <c r="DO276" s="71" t="str">
        <f t="shared" ref="DO276:DO283" si="4831">IF(AI276="","","|n"&amp;DO$2&amp;"+"&amp;AI276&amp;DO$1)</f>
        <v/>
      </c>
      <c r="DP276" s="71" t="str">
        <f t="shared" ref="DP276:DP283" si="4832">IF(AJ276="","","|n"&amp;DP$2&amp;"+"&amp;AJ276&amp;DP$1)</f>
        <v/>
      </c>
      <c r="DQ276" s="71" t="str">
        <f t="shared" ref="DQ276:DQ283" si="4833">IF(AK276="","","|n"&amp;DQ$2&amp;"+"&amp;AK276&amp;DQ$1)</f>
        <v/>
      </c>
      <c r="DR276" s="71" t="str">
        <f t="shared" ref="DR276:DR283" si="4834">IF(AL276="","","|n"&amp;DR$2&amp;"+"&amp;AL276&amp;DR$1)</f>
        <v/>
      </c>
      <c r="DS276" s="71" t="str">
        <f t="shared" ref="DS276:DS283" si="4835">IF(AM276="","","|n"&amp;DS$2&amp;"+"&amp;AM276&amp;DS$1)</f>
        <v/>
      </c>
      <c r="DT276" s="71" t="str">
        <f t="shared" ref="DT276:DT283" si="4836">IF(AN276="","","|n"&amp;DT$2&amp;"+"&amp;AN276&amp;DT$1)</f>
        <v/>
      </c>
      <c r="DU276" s="71" t="str">
        <f t="shared" ref="DU276:DU283" si="4837">IF(AO276="","","|n"&amp;DU$2&amp;"+"&amp;AO276&amp;DU$1)</f>
        <v/>
      </c>
      <c r="DV276" s="71" t="str">
        <f t="shared" ref="DV276:DV283" si="4838">IF(AP276="","","|n"&amp;DV$2&amp;"+"&amp;AP276&amp;DV$1)</f>
        <v/>
      </c>
      <c r="DW276" s="71" t="str">
        <f t="shared" ref="DW276:DW283" si="4839">IF(AQ276="","","|n"&amp;DW$2&amp;"+"&amp;AQ276&amp;DW$1)</f>
        <v/>
      </c>
      <c r="DX276" s="71" t="str">
        <f t="shared" ref="DX276:DX283" si="4840">IF(AR276="","","|n"&amp;DX$2&amp;"+"&amp;AR276&amp;DX$1)</f>
        <v/>
      </c>
      <c r="DY276" s="71" t="str">
        <f t="shared" ref="DY276:DY283" si="4841">IF(AS276="","","|n"&amp;DY$2&amp;"+"&amp;AS276&amp;DY$1)</f>
        <v/>
      </c>
      <c r="DZ276" s="71" t="str">
        <f t="shared" ref="DZ276:DZ283" si="4842">IF(AT276="","","|n"&amp;DZ$2&amp;"+"&amp;AT276&amp;DZ$1)</f>
        <v/>
      </c>
      <c r="EA276" s="71" t="str">
        <f t="shared" ref="EA276:EA283" si="4843">IF(AU276="","","|n"&amp;EA$2&amp;"+"&amp;AU276&amp;EA$1)</f>
        <v/>
      </c>
      <c r="EB276" s="71" t="str">
        <f t="shared" ref="EB276:EB283" si="4844">IF(AV276="","","|n"&amp;EB$2&amp;"+"&amp;AV276&amp;EB$1)</f>
        <v/>
      </c>
      <c r="EC276" s="71" t="str">
        <f t="shared" ref="EC276:EC283" si="4845">IF(AW276="","","|n"&amp;EC$2&amp;"+"&amp;AW276&amp;EC$1)</f>
        <v/>
      </c>
      <c r="ED276" s="71" t="str">
        <f t="shared" ref="ED276:ED283" si="4846">IF(AX276="","","|n"&amp;ED$2&amp;"+"&amp;AX276&amp;ED$1)</f>
        <v/>
      </c>
      <c r="EE276" s="71" t="str">
        <f t="shared" ref="EE276:EE283" si="4847">IF(AY276="","","|n"&amp;EE$2&amp;"+"&amp;AY276&amp;EE$1)</f>
        <v/>
      </c>
      <c r="EF276" s="71" t="str">
        <f t="shared" ref="EF276:EF283" si="4848">IF(AZ276="","","|n"&amp;EF$2&amp;"+"&amp;AZ276&amp;EF$1)</f>
        <v/>
      </c>
      <c r="EG276" s="71" t="str">
        <f t="shared" ref="EG276:EG283" si="4849">IF(BA276="","","|n"&amp;EG$2&amp;"+"&amp;BA276&amp;EG$1)</f>
        <v/>
      </c>
      <c r="EH276" s="71" t="str">
        <f t="shared" ref="EH276:EH283" si="4850">IF(BB276="","","|n"&amp;EH$2&amp;"+"&amp;BB276&amp;EH$1)</f>
        <v/>
      </c>
      <c r="EI276" s="71" t="str">
        <f t="shared" ref="EI276:EI283" si="4851">IF(BC276="","","|n"&amp;EI$2&amp;"+"&amp;BC276&amp;EI$1)</f>
        <v/>
      </c>
      <c r="EJ276" s="71" t="str">
        <f t="shared" ref="EJ276:EJ283" si="4852">IF(BD276="","","|n"&amp;EJ$2&amp;"+"&amp;BD276&amp;EJ$1)</f>
        <v/>
      </c>
      <c r="EK276" s="71" t="str">
        <f t="shared" ref="EK276:EK283" si="4853">IF(BE276="","","|n"&amp;EK$2&amp;"+"&amp;BE276&amp;EK$1)</f>
        <v/>
      </c>
      <c r="EL276" s="71" t="str">
        <f t="shared" ref="EL276:EL283" si="4854">IF(BF276="","","|n"&amp;EL$2&amp;"+"&amp;BF276&amp;EL$1)</f>
        <v/>
      </c>
      <c r="EM276" s="71" t="str">
        <f t="shared" ref="EM276:EM283" si="4855">IF(BG276="","","|n"&amp;EM$2&amp;"+"&amp;BG276&amp;EM$1)</f>
        <v/>
      </c>
      <c r="EN276" s="71" t="str">
        <f t="shared" ref="EN276:EN283" si="4856">IF(BH276="","","|n"&amp;EN$2&amp;"+"&amp;BH276&amp;EN$1)</f>
        <v/>
      </c>
      <c r="EO276" s="71" t="str">
        <f t="shared" ref="EO276:EO283" si="4857">IF(BI276="","","|n"&amp;EO$2&amp;"+"&amp;BI276&amp;EO$1)</f>
        <v/>
      </c>
      <c r="EP276" s="71" t="str">
        <f t="shared" ref="EP276:EP283" si="4858">IF(BJ276="","","|n"&amp;EP$2&amp;"+"&amp;BJ276&amp;EP$1)</f>
        <v/>
      </c>
      <c r="EQ276" s="71" t="str">
        <f t="shared" ref="EQ276:EQ283" si="4859">IF(BK276="","","|n"&amp;EQ$2&amp;"+"&amp;BK276&amp;EQ$1)</f>
        <v/>
      </c>
      <c r="ER276" s="71" t="str">
        <f t="shared" ref="ER276:ER283" si="4860">IF(BL276="","","|n"&amp;ER$2&amp;"+"&amp;BL276&amp;ER$1)</f>
        <v/>
      </c>
      <c r="ES276" s="71" t="str">
        <f t="shared" ref="ES276:ES283" si="4861">IF(BM276="","","|n"&amp;ES$2&amp;"+"&amp;BM276&amp;ES$1)</f>
        <v/>
      </c>
      <c r="ET276" s="71" t="str">
        <f t="shared" ref="ET276:ET283" si="4862">IF(BN276="","","|n"&amp;ET$2&amp;"+"&amp;BN276&amp;ET$1)</f>
        <v/>
      </c>
      <c r="EU276" s="71" t="str">
        <f t="shared" ref="EU276:EU283" si="4863">IF(BO276="","","|n"&amp;EU$2&amp;"+"&amp;BO276&amp;EU$1)</f>
        <v/>
      </c>
      <c r="EV276" s="71" t="str">
        <f t="shared" ref="EV276:EV283" si="4864">IF(BP276="","","|n"&amp;EV$2&amp;"+"&amp;BP276&amp;EV$1)</f>
        <v/>
      </c>
      <c r="EW276" s="71" t="str">
        <f t="shared" ref="EW276:EW283" si="4865">IF(BQ276="","","|n"&amp;EW$2&amp;"+"&amp;BQ276&amp;EW$1)</f>
        <v/>
      </c>
      <c r="EX276" s="71" t="str">
        <f t="shared" ref="EX276:EX283" si="4866">IF(BR276="","","|n"&amp;EX$2&amp;"+"&amp;BR276&amp;EX$1)</f>
        <v/>
      </c>
      <c r="EY276" s="71" t="str">
        <f t="shared" ref="EY276:EY283" si="4867">IF(BS276="","","|n"&amp;EY$2&amp;"+"&amp;BS276&amp;EY$1)</f>
        <v/>
      </c>
      <c r="EZ276" s="71" t="str">
        <f t="shared" ref="EZ276:EZ283" si="4868">IF(BT276="","","|n"&amp;EZ$2&amp;"+"&amp;BT276&amp;EZ$1)</f>
        <v/>
      </c>
      <c r="FA276" s="71" t="str">
        <f t="shared" ref="FA276:FA283" si="4869">IF(BU276="","","|n"&amp;FA$2&amp;"+"&amp;BU276&amp;FA$1)</f>
        <v/>
      </c>
      <c r="FB276" s="71" t="str">
        <f t="shared" ref="FB276:FB283" si="4870">IF(BV276="","","|n"&amp;FB$2&amp;"+"&amp;BV276&amp;FB$1)</f>
        <v/>
      </c>
      <c r="FC276" s="71" t="str">
        <f t="shared" ref="FC276:FC283" si="4871">IF(BW276="","","|n"&amp;FC$2&amp;"+"&amp;BW276&amp;FC$1)</f>
        <v/>
      </c>
      <c r="FD276" s="71" t="str">
        <f t="shared" ref="FD276:FD283" si="4872">IF(BX276="","","|n"&amp;FD$2&amp;"+"&amp;BX276&amp;FD$1)</f>
        <v/>
      </c>
      <c r="FE276" s="71" t="str">
        <f t="shared" ref="FE276:FE283" si="4873">IF(BY276="","","|n"&amp;FE$2&amp;"+"&amp;BY276&amp;FE$1)</f>
        <v/>
      </c>
      <c r="FF276" s="71" t="str">
        <f t="shared" ref="FF276:FF283" si="4874">IF(BZ276="","","|n"&amp;FF$2&amp;"+"&amp;BZ276&amp;FF$1)</f>
        <v/>
      </c>
      <c r="FG276" s="71" t="str">
        <f t="shared" ref="FG276:FG283" si="4875">IF(CA276="","","|n"&amp;FG$2&amp;"+"&amp;CA276&amp;FG$1)</f>
        <v/>
      </c>
      <c r="FH276" s="71" t="str">
        <f t="shared" ref="FH276:FH283" si="4876">IF(CB276="","","|n"&amp;FH$2&amp;"+"&amp;CB276&amp;FH$1)</f>
        <v/>
      </c>
      <c r="FI276" s="71" t="str">
        <f t="shared" ref="FI276:FI283" si="4877">IF(CC276="","","|n"&amp;FI$2&amp;"+"&amp;CC276&amp;FI$1)</f>
        <v/>
      </c>
      <c r="FJ276" s="71" t="str">
        <f t="shared" ref="FJ276:FJ283" si="4878">IF(CD276="","","|n"&amp;FJ$2&amp;"+"&amp;CD276&amp;FJ$1)</f>
        <v/>
      </c>
      <c r="FK276" s="71" t="str">
        <f t="shared" ref="FK276:FK283" si="4879">IF(CE276="","","|n"&amp;FK$2&amp;"+"&amp;CE276&amp;FK$1)</f>
        <v/>
      </c>
      <c r="FL276" s="71" t="str">
        <f t="shared" ref="FL276:FL283" si="4880">IF(CF276="","","|n"&amp;FL$2&amp;"+"&amp;CF276&amp;FL$1)</f>
        <v/>
      </c>
      <c r="FM276" s="71" t="str">
        <f t="shared" ref="FM276:FM283" si="4881">IF(CG276="","","|n"&amp;FM$2&amp;"+"&amp;CG276&amp;FM$1)</f>
        <v/>
      </c>
      <c r="FN276" s="71" t="str">
        <f t="shared" ref="FN276:FN283" si="4882">IF(CH276="","","|n"&amp;FN$2&amp;"+"&amp;CH276&amp;FN$1)</f>
        <v/>
      </c>
      <c r="FO276" s="71" t="str">
        <f t="shared" ref="FO276:FO283" si="4883">IF(CI276="","","|n"&amp;FO$2&amp;"+"&amp;CI276&amp;FO$1)</f>
        <v/>
      </c>
      <c r="FP276" s="71" t="str">
        <f t="shared" ref="FP276:FP283" si="4884">IF(CJ276="","","|n"&amp;FP$2&amp;"+"&amp;CJ276&amp;FP$1)</f>
        <v/>
      </c>
      <c r="FQ276" s="71" t="str">
        <f t="shared" ref="FQ276:FQ283" si="4885">IF(CK276="","","|n"&amp;FQ$2&amp;"+"&amp;CK276&amp;FQ$1)</f>
        <v/>
      </c>
      <c r="FR276" s="71" t="str">
        <f t="shared" ref="FR276:FR283" si="4886">IF(CL276="","","|n"&amp;FR$2&amp;"+"&amp;CL276&amp;FR$1)</f>
        <v/>
      </c>
      <c r="FS276" s="71" t="str">
        <f t="shared" ref="FS276:FS283" si="4887">IF(CM276="","","|n"&amp;FS$2&amp;"+"&amp;CM276&amp;FS$1)</f>
        <v/>
      </c>
    </row>
    <row r="277" spans="1:175" ht="15">
      <c r="A277" s="79"/>
      <c r="B277" s="80" t="s">
        <v>843</v>
      </c>
      <c r="C277" s="122" t="s">
        <v>844</v>
      </c>
      <c r="T277" s="127" t="s">
        <v>845</v>
      </c>
      <c r="U277" s="85" t="str">
        <f t="shared" si="4815"/>
        <v>ReplaceableTextures\\CommandButtons\\BTNIB02.blp</v>
      </c>
      <c r="CN277" s="70" t="str">
        <f t="shared" si="4803"/>
        <v>InitUnitState('IB02',,,,,,,,,,)</v>
      </c>
      <c r="CO277" s="70" t="str">
        <f t="shared" si="4804"/>
        <v>InitUnitNormal('IB02',,,,,,,,,,)</v>
      </c>
      <c r="CP277" s="70" t="str">
        <f t="shared" si="4805"/>
        <v>InitUnitMagic('IB02',,,,,,,,,,)</v>
      </c>
      <c r="CQ277" s="70" t="str">
        <f t="shared" si="4806"/>
        <v>InitUnitAdd('IB02',,,,,,,,,,)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InitEquipData('IB02',,"",,,,,'','','','','','',"ReplaceableTextures\\CommandButtons\\BTNIB03.blp")</v>
      </c>
      <c r="CU277" s="95" t="str">
        <f t="shared" si="4816"/>
        <v>|n</v>
      </c>
      <c r="CV277" s="61" t="str">
        <f t="shared" si="4817"/>
        <v>加入《|cff00ffcc全民封神|r》官方QQ群，即可获得入群礼包码！|n|n输入礼包码即可获得：|n金币+1000，每秒攻击+2，每秒业力+2</v>
      </c>
      <c r="CW277" s="60"/>
      <c r="CX277" s="60"/>
      <c r="CY277" s="60"/>
      <c r="CZ277" s="60"/>
      <c r="DA277" s="60"/>
      <c r="DB277" s="71" t="str">
        <f t="shared" si="4818"/>
        <v/>
      </c>
      <c r="DC277" s="71" t="str">
        <f t="shared" si="4819"/>
        <v/>
      </c>
      <c r="DD277" s="71" t="str">
        <f t="shared" si="4820"/>
        <v/>
      </c>
      <c r="DE277" s="71" t="str">
        <f t="shared" si="4821"/>
        <v/>
      </c>
      <c r="DF277" s="71" t="str">
        <f t="shared" si="4822"/>
        <v/>
      </c>
      <c r="DG277" s="71" t="str">
        <f t="shared" si="4823"/>
        <v/>
      </c>
      <c r="DH277" s="71" t="str">
        <f t="shared" si="4824"/>
        <v/>
      </c>
      <c r="DI277" s="71" t="str">
        <f t="shared" si="4825"/>
        <v/>
      </c>
      <c r="DJ277" s="71" t="str">
        <f t="shared" si="4826"/>
        <v/>
      </c>
      <c r="DK277" s="71" t="str">
        <f t="shared" si="4827"/>
        <v/>
      </c>
      <c r="DL277" s="71" t="str">
        <f t="shared" si="4828"/>
        <v/>
      </c>
      <c r="DM277" s="71" t="str">
        <f t="shared" si="4829"/>
        <v/>
      </c>
      <c r="DN277" s="71" t="str">
        <f t="shared" si="4830"/>
        <v/>
      </c>
      <c r="DO277" s="71" t="str">
        <f t="shared" si="4831"/>
        <v/>
      </c>
      <c r="DP277" s="71" t="str">
        <f t="shared" si="4832"/>
        <v/>
      </c>
      <c r="DQ277" s="71" t="str">
        <f t="shared" si="4833"/>
        <v/>
      </c>
      <c r="DR277" s="71" t="str">
        <f t="shared" si="4834"/>
        <v/>
      </c>
      <c r="DS277" s="71" t="str">
        <f t="shared" si="4835"/>
        <v/>
      </c>
      <c r="DT277" s="71" t="str">
        <f t="shared" si="4836"/>
        <v/>
      </c>
      <c r="DU277" s="71" t="str">
        <f t="shared" si="4837"/>
        <v/>
      </c>
      <c r="DV277" s="71" t="str">
        <f t="shared" si="4838"/>
        <v/>
      </c>
      <c r="DW277" s="71" t="str">
        <f t="shared" si="4839"/>
        <v/>
      </c>
      <c r="DX277" s="71" t="str">
        <f t="shared" si="4840"/>
        <v/>
      </c>
      <c r="DY277" s="71" t="str">
        <f t="shared" si="4841"/>
        <v/>
      </c>
      <c r="DZ277" s="71" t="str">
        <f t="shared" si="4842"/>
        <v/>
      </c>
      <c r="EA277" s="71" t="str">
        <f t="shared" si="4843"/>
        <v/>
      </c>
      <c r="EB277" s="71" t="str">
        <f t="shared" si="4844"/>
        <v/>
      </c>
      <c r="EC277" s="71" t="str">
        <f t="shared" si="4845"/>
        <v/>
      </c>
      <c r="ED277" s="71" t="str">
        <f t="shared" si="4846"/>
        <v/>
      </c>
      <c r="EE277" s="71" t="str">
        <f t="shared" si="4847"/>
        <v/>
      </c>
      <c r="EF277" s="71" t="str">
        <f t="shared" si="4848"/>
        <v/>
      </c>
      <c r="EG277" s="71" t="str">
        <f t="shared" si="4849"/>
        <v/>
      </c>
      <c r="EH277" s="71" t="str">
        <f t="shared" si="4850"/>
        <v/>
      </c>
      <c r="EI277" s="71" t="str">
        <f t="shared" si="4851"/>
        <v/>
      </c>
      <c r="EJ277" s="71" t="str">
        <f t="shared" si="4852"/>
        <v/>
      </c>
      <c r="EK277" s="71" t="str">
        <f t="shared" si="4853"/>
        <v/>
      </c>
      <c r="EL277" s="71" t="str">
        <f t="shared" si="4854"/>
        <v/>
      </c>
      <c r="EM277" s="71" t="str">
        <f t="shared" si="4855"/>
        <v/>
      </c>
      <c r="EN277" s="71" t="str">
        <f t="shared" si="4856"/>
        <v/>
      </c>
      <c r="EO277" s="71" t="str">
        <f t="shared" si="4857"/>
        <v/>
      </c>
      <c r="EP277" s="71" t="str">
        <f t="shared" si="4858"/>
        <v/>
      </c>
      <c r="EQ277" s="71" t="str">
        <f t="shared" si="4859"/>
        <v/>
      </c>
      <c r="ER277" s="71" t="str">
        <f t="shared" si="4860"/>
        <v/>
      </c>
      <c r="ES277" s="71" t="str">
        <f t="shared" si="4861"/>
        <v/>
      </c>
      <c r="ET277" s="71" t="str">
        <f t="shared" si="4862"/>
        <v/>
      </c>
      <c r="EU277" s="71" t="str">
        <f t="shared" si="4863"/>
        <v/>
      </c>
      <c r="EV277" s="71" t="str">
        <f t="shared" si="4864"/>
        <v/>
      </c>
      <c r="EW277" s="71" t="str">
        <f t="shared" si="4865"/>
        <v/>
      </c>
      <c r="EX277" s="71" t="str">
        <f t="shared" si="4866"/>
        <v/>
      </c>
      <c r="EY277" s="71" t="str">
        <f t="shared" si="4867"/>
        <v/>
      </c>
      <c r="EZ277" s="71" t="str">
        <f t="shared" si="4868"/>
        <v/>
      </c>
      <c r="FA277" s="71" t="str">
        <f t="shared" si="4869"/>
        <v/>
      </c>
      <c r="FB277" s="71" t="str">
        <f t="shared" si="4870"/>
        <v/>
      </c>
      <c r="FC277" s="71" t="str">
        <f t="shared" si="4871"/>
        <v/>
      </c>
      <c r="FD277" s="71" t="str">
        <f t="shared" si="4872"/>
        <v/>
      </c>
      <c r="FE277" s="71" t="str">
        <f t="shared" si="4873"/>
        <v/>
      </c>
      <c r="FF277" s="71" t="str">
        <f t="shared" si="4874"/>
        <v/>
      </c>
      <c r="FG277" s="71" t="str">
        <f t="shared" si="4875"/>
        <v/>
      </c>
      <c r="FH277" s="71" t="str">
        <f t="shared" si="4876"/>
        <v/>
      </c>
      <c r="FI277" s="71" t="str">
        <f t="shared" si="4877"/>
        <v/>
      </c>
      <c r="FJ277" s="71" t="str">
        <f t="shared" si="4878"/>
        <v/>
      </c>
      <c r="FK277" s="71" t="str">
        <f t="shared" si="4879"/>
        <v/>
      </c>
      <c r="FL277" s="71" t="str">
        <f t="shared" si="4880"/>
        <v/>
      </c>
      <c r="FM277" s="71" t="str">
        <f t="shared" si="4881"/>
        <v/>
      </c>
      <c r="FN277" s="71" t="str">
        <f t="shared" si="4882"/>
        <v/>
      </c>
      <c r="FO277" s="71" t="str">
        <f t="shared" si="4883"/>
        <v/>
      </c>
      <c r="FP277" s="71" t="str">
        <f t="shared" si="4884"/>
        <v/>
      </c>
      <c r="FQ277" s="71" t="str">
        <f t="shared" si="4885"/>
        <v/>
      </c>
      <c r="FR277" s="71" t="str">
        <f t="shared" si="4886"/>
        <v/>
      </c>
      <c r="FS277" s="71" t="str">
        <f t="shared" si="4887"/>
        <v/>
      </c>
    </row>
    <row r="278" spans="1:175" ht="15">
      <c r="A278" s="79"/>
      <c r="B278" s="80" t="s">
        <v>846</v>
      </c>
      <c r="C278" s="122" t="s">
        <v>847</v>
      </c>
      <c r="T278" s="127" t="s">
        <v>848</v>
      </c>
      <c r="U278" s="85" t="str">
        <f t="shared" si="4815"/>
        <v>ReplaceableTextures\\CommandButtons\\BTNIB03.blp</v>
      </c>
      <c r="CN278" s="70" t="str">
        <f t="shared" si="4803"/>
        <v>InitUnitState('IB03',,,,,,,,,,)</v>
      </c>
      <c r="CO278" s="70" t="str">
        <f t="shared" si="4804"/>
        <v>InitUnitNormal('IB03',,,,,,,,,,)</v>
      </c>
      <c r="CP278" s="70" t="str">
        <f t="shared" si="4805"/>
        <v>InitUnitMagic('IB03',,,,,,,,,,)</v>
      </c>
      <c r="CQ278" s="70" t="str">
        <f t="shared" si="4806"/>
        <v>InitUnitAdd('IB03',,,,,,,,,,)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InitEquipData('IB03',,"",,,,,'','','','','','',"ReplaceableTextures\\CommandButtons\\BTNIB04.blp")</v>
      </c>
      <c r="CU278" s="95" t="str">
        <f t="shared" si="4816"/>
        <v>|n</v>
      </c>
      <c r="CV278" s="61" t="str">
        <f t="shared" si="4817"/>
        <v>|cff99ccff给与地图有效评论建议|r即可领取：|n每秒生命+100，每秒业力+2|n|n|r|cff808080地图等级达到3级可领取|r</v>
      </c>
      <c r="CW278" s="60"/>
      <c r="CX278" s="60"/>
      <c r="CY278" s="60"/>
      <c r="CZ278" s="60"/>
      <c r="DA278" s="60"/>
      <c r="DB278" s="71" t="str">
        <f t="shared" si="4818"/>
        <v/>
      </c>
      <c r="DC278" s="71" t="str">
        <f t="shared" si="4819"/>
        <v/>
      </c>
      <c r="DD278" s="71" t="str">
        <f t="shared" si="4820"/>
        <v/>
      </c>
      <c r="DE278" s="71" t="str">
        <f t="shared" si="4821"/>
        <v/>
      </c>
      <c r="DF278" s="71" t="str">
        <f t="shared" si="4822"/>
        <v/>
      </c>
      <c r="DG278" s="71" t="str">
        <f t="shared" si="4823"/>
        <v/>
      </c>
      <c r="DH278" s="71" t="str">
        <f t="shared" si="4824"/>
        <v/>
      </c>
      <c r="DI278" s="71" t="str">
        <f t="shared" si="4825"/>
        <v/>
      </c>
      <c r="DJ278" s="71" t="str">
        <f t="shared" si="4826"/>
        <v/>
      </c>
      <c r="DK278" s="71" t="str">
        <f t="shared" si="4827"/>
        <v/>
      </c>
      <c r="DL278" s="71" t="str">
        <f t="shared" si="4828"/>
        <v/>
      </c>
      <c r="DM278" s="71" t="str">
        <f t="shared" si="4829"/>
        <v/>
      </c>
      <c r="DN278" s="71" t="str">
        <f t="shared" si="4830"/>
        <v/>
      </c>
      <c r="DO278" s="71" t="str">
        <f t="shared" si="4831"/>
        <v/>
      </c>
      <c r="DP278" s="71" t="str">
        <f t="shared" si="4832"/>
        <v/>
      </c>
      <c r="DQ278" s="71" t="str">
        <f t="shared" si="4833"/>
        <v/>
      </c>
      <c r="DR278" s="71" t="str">
        <f t="shared" si="4834"/>
        <v/>
      </c>
      <c r="DS278" s="71" t="str">
        <f t="shared" si="4835"/>
        <v/>
      </c>
      <c r="DT278" s="71" t="str">
        <f t="shared" si="4836"/>
        <v/>
      </c>
      <c r="DU278" s="71" t="str">
        <f t="shared" si="4837"/>
        <v/>
      </c>
      <c r="DV278" s="71" t="str">
        <f t="shared" si="4838"/>
        <v/>
      </c>
      <c r="DW278" s="71" t="str">
        <f t="shared" si="4839"/>
        <v/>
      </c>
      <c r="DX278" s="71" t="str">
        <f t="shared" si="4840"/>
        <v/>
      </c>
      <c r="DY278" s="71" t="str">
        <f t="shared" si="4841"/>
        <v/>
      </c>
      <c r="DZ278" s="71" t="str">
        <f t="shared" si="4842"/>
        <v/>
      </c>
      <c r="EA278" s="71" t="str">
        <f t="shared" si="4843"/>
        <v/>
      </c>
      <c r="EB278" s="71" t="str">
        <f t="shared" si="4844"/>
        <v/>
      </c>
      <c r="EC278" s="71" t="str">
        <f t="shared" si="4845"/>
        <v/>
      </c>
      <c r="ED278" s="71" t="str">
        <f t="shared" si="4846"/>
        <v/>
      </c>
      <c r="EE278" s="71" t="str">
        <f t="shared" si="4847"/>
        <v/>
      </c>
      <c r="EF278" s="71" t="str">
        <f t="shared" si="4848"/>
        <v/>
      </c>
      <c r="EG278" s="71" t="str">
        <f t="shared" si="4849"/>
        <v/>
      </c>
      <c r="EH278" s="71" t="str">
        <f t="shared" si="4850"/>
        <v/>
      </c>
      <c r="EI278" s="71" t="str">
        <f t="shared" si="4851"/>
        <v/>
      </c>
      <c r="EJ278" s="71" t="str">
        <f t="shared" si="4852"/>
        <v/>
      </c>
      <c r="EK278" s="71" t="str">
        <f t="shared" si="4853"/>
        <v/>
      </c>
      <c r="EL278" s="71" t="str">
        <f t="shared" si="4854"/>
        <v/>
      </c>
      <c r="EM278" s="71" t="str">
        <f t="shared" si="4855"/>
        <v/>
      </c>
      <c r="EN278" s="71" t="str">
        <f t="shared" si="4856"/>
        <v/>
      </c>
      <c r="EO278" s="71" t="str">
        <f t="shared" si="4857"/>
        <v/>
      </c>
      <c r="EP278" s="71" t="str">
        <f t="shared" si="4858"/>
        <v/>
      </c>
      <c r="EQ278" s="71" t="str">
        <f t="shared" si="4859"/>
        <v/>
      </c>
      <c r="ER278" s="71" t="str">
        <f t="shared" si="4860"/>
        <v/>
      </c>
      <c r="ES278" s="71" t="str">
        <f t="shared" si="4861"/>
        <v/>
      </c>
      <c r="ET278" s="71" t="str">
        <f t="shared" si="4862"/>
        <v/>
      </c>
      <c r="EU278" s="71" t="str">
        <f t="shared" si="4863"/>
        <v/>
      </c>
      <c r="EV278" s="71" t="str">
        <f t="shared" si="4864"/>
        <v/>
      </c>
      <c r="EW278" s="71" t="str">
        <f t="shared" si="4865"/>
        <v/>
      </c>
      <c r="EX278" s="71" t="str">
        <f t="shared" si="4866"/>
        <v/>
      </c>
      <c r="EY278" s="71" t="str">
        <f t="shared" si="4867"/>
        <v/>
      </c>
      <c r="EZ278" s="71" t="str">
        <f t="shared" si="4868"/>
        <v/>
      </c>
      <c r="FA278" s="71" t="str">
        <f t="shared" si="4869"/>
        <v/>
      </c>
      <c r="FB278" s="71" t="str">
        <f t="shared" si="4870"/>
        <v/>
      </c>
      <c r="FC278" s="71" t="str">
        <f t="shared" si="4871"/>
        <v/>
      </c>
      <c r="FD278" s="71" t="str">
        <f t="shared" si="4872"/>
        <v/>
      </c>
      <c r="FE278" s="71" t="str">
        <f t="shared" si="4873"/>
        <v/>
      </c>
      <c r="FF278" s="71" t="str">
        <f t="shared" si="4874"/>
        <v/>
      </c>
      <c r="FG278" s="71" t="str">
        <f t="shared" si="4875"/>
        <v/>
      </c>
      <c r="FH278" s="71" t="str">
        <f t="shared" si="4876"/>
        <v/>
      </c>
      <c r="FI278" s="71" t="str">
        <f t="shared" si="4877"/>
        <v/>
      </c>
      <c r="FJ278" s="71" t="str">
        <f t="shared" si="4878"/>
        <v/>
      </c>
      <c r="FK278" s="71" t="str">
        <f t="shared" si="4879"/>
        <v/>
      </c>
      <c r="FL278" s="71" t="str">
        <f t="shared" si="4880"/>
        <v/>
      </c>
      <c r="FM278" s="71" t="str">
        <f t="shared" si="4881"/>
        <v/>
      </c>
      <c r="FN278" s="71" t="str">
        <f t="shared" si="4882"/>
        <v/>
      </c>
      <c r="FO278" s="71" t="str">
        <f t="shared" si="4883"/>
        <v/>
      </c>
      <c r="FP278" s="71" t="str">
        <f t="shared" si="4884"/>
        <v/>
      </c>
      <c r="FQ278" s="71" t="str">
        <f t="shared" si="4885"/>
        <v/>
      </c>
      <c r="FR278" s="71" t="str">
        <f t="shared" si="4886"/>
        <v/>
      </c>
      <c r="FS278" s="71" t="str">
        <f t="shared" si="4887"/>
        <v/>
      </c>
    </row>
    <row r="279" spans="1:175" ht="15">
      <c r="A279" s="79"/>
      <c r="B279" s="80" t="s">
        <v>849</v>
      </c>
      <c r="C279" s="122" t="s">
        <v>850</v>
      </c>
      <c r="T279" s="127" t="s">
        <v>851</v>
      </c>
      <c r="U279" s="85" t="str">
        <f t="shared" si="4815"/>
        <v>ReplaceableTextures\\CommandButtons\\BTNIB04.blp</v>
      </c>
      <c r="CN279" s="70" t="str">
        <f t="shared" ref="CN279:CN288" si="4888">"InitUnitState('"&amp;B279&amp;"',"&amp;V279&amp;","&amp;W279&amp;","&amp;X279&amp;","&amp;Y279&amp;","&amp;Z279&amp;","&amp;AA279&amp;","&amp;AB279&amp;","&amp;AC279&amp;","&amp;AD279&amp;","&amp;AE279&amp;")"</f>
        <v>InitUnitState('IB04',,,,,,,,,,)</v>
      </c>
      <c r="CO279" s="70" t="str">
        <f t="shared" ref="CO279:CO288" si="4889">"InitUnitNormal('"&amp;B279&amp;"',"&amp;AF279&amp;","&amp;AG279&amp;","&amp;AH279&amp;","&amp;AI279&amp;","&amp;AJ279&amp;","&amp;AK279&amp;","&amp;AL279&amp;","&amp;AM279&amp;","&amp;AN279&amp;","&amp;AO279&amp;")"</f>
        <v>InitUnitNormal('IB04',,,,,,,,,,)</v>
      </c>
      <c r="CP279" s="70" t="str">
        <f t="shared" ref="CP279:CP288" si="4890">"InitUnitMagic('"&amp;B279&amp;"',"&amp;AP279&amp;","&amp;AQ279&amp;","&amp;AR279&amp;","&amp;AS279&amp;","&amp;AT279&amp;","&amp;AU279&amp;","&amp;AV279&amp;","&amp;AW279&amp;","&amp;BI279&amp;","&amp;BJ279&amp;")"</f>
        <v>InitUnitMagic('IB04',,,,,,,,,,)</v>
      </c>
      <c r="CQ279" s="70" t="str">
        <f t="shared" ref="CQ279:CQ288" si="4891">"InitUnitAdd('"&amp;B279&amp;"',"&amp;BK279&amp;","&amp;BL279&amp;","&amp;BM279&amp;","&amp;BN279&amp;","&amp;BO279&amp;","&amp;BP279&amp;","&amp;BQ279&amp;","&amp;BR279&amp;","&amp;BS279&amp;","&amp;BT279&amp;")"</f>
        <v>InitUnitAdd('IB04',,,,,,,,,,)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InitEquipData('IB04',,"",,,,,'','','','','','',"ReplaceableTextures\\CommandButtons\\BTNIB05.blp")</v>
      </c>
      <c r="CU279" s="95" t="str">
        <f t="shared" si="4816"/>
        <v>|n</v>
      </c>
      <c r="CV279" s="61" t="str">
        <f t="shared" si="4817"/>
        <v>|cff99ccff房间大厅界面点击右上角《|r|cffcc99ff收藏|r|cff99ccff》后可领取该礼包。|n|n|r属性：|n|cffffcc33攻击伤害+10%|n技能伤害+10%|n重随英雄次数+1|r</v>
      </c>
      <c r="CW279" s="60"/>
      <c r="CX279" s="60"/>
      <c r="CY279" s="60"/>
      <c r="CZ279" s="60"/>
      <c r="DA279" s="60"/>
      <c r="DB279" s="71" t="str">
        <f t="shared" si="4818"/>
        <v/>
      </c>
      <c r="DC279" s="71" t="str">
        <f t="shared" si="4819"/>
        <v/>
      </c>
      <c r="DD279" s="71" t="str">
        <f t="shared" si="4820"/>
        <v/>
      </c>
      <c r="DE279" s="71" t="str">
        <f t="shared" si="4821"/>
        <v/>
      </c>
      <c r="DF279" s="71" t="str">
        <f t="shared" si="4822"/>
        <v/>
      </c>
      <c r="DG279" s="71" t="str">
        <f t="shared" si="4823"/>
        <v/>
      </c>
      <c r="DH279" s="71" t="str">
        <f t="shared" si="4824"/>
        <v/>
      </c>
      <c r="DI279" s="71" t="str">
        <f t="shared" si="4825"/>
        <v/>
      </c>
      <c r="DJ279" s="71" t="str">
        <f t="shared" si="4826"/>
        <v/>
      </c>
      <c r="DK279" s="71" t="str">
        <f t="shared" si="4827"/>
        <v/>
      </c>
      <c r="DL279" s="71" t="str">
        <f t="shared" si="4828"/>
        <v/>
      </c>
      <c r="DM279" s="71" t="str">
        <f t="shared" si="4829"/>
        <v/>
      </c>
      <c r="DN279" s="71" t="str">
        <f t="shared" si="4830"/>
        <v/>
      </c>
      <c r="DO279" s="71" t="str">
        <f t="shared" si="4831"/>
        <v/>
      </c>
      <c r="DP279" s="71" t="str">
        <f t="shared" si="4832"/>
        <v/>
      </c>
      <c r="DQ279" s="71" t="str">
        <f t="shared" si="4833"/>
        <v/>
      </c>
      <c r="DR279" s="71" t="str">
        <f t="shared" si="4834"/>
        <v/>
      </c>
      <c r="DS279" s="71" t="str">
        <f t="shared" si="4835"/>
        <v/>
      </c>
      <c r="DT279" s="71" t="str">
        <f t="shared" si="4836"/>
        <v/>
      </c>
      <c r="DU279" s="71" t="str">
        <f t="shared" si="4837"/>
        <v/>
      </c>
      <c r="DV279" s="71" t="str">
        <f t="shared" si="4838"/>
        <v/>
      </c>
      <c r="DW279" s="71" t="str">
        <f t="shared" si="4839"/>
        <v/>
      </c>
      <c r="DX279" s="71" t="str">
        <f t="shared" si="4840"/>
        <v/>
      </c>
      <c r="DY279" s="71" t="str">
        <f t="shared" si="4841"/>
        <v/>
      </c>
      <c r="DZ279" s="71" t="str">
        <f t="shared" si="4842"/>
        <v/>
      </c>
      <c r="EA279" s="71" t="str">
        <f t="shared" si="4843"/>
        <v/>
      </c>
      <c r="EB279" s="71" t="str">
        <f t="shared" si="4844"/>
        <v/>
      </c>
      <c r="EC279" s="71" t="str">
        <f t="shared" si="4845"/>
        <v/>
      </c>
      <c r="ED279" s="71" t="str">
        <f t="shared" si="4846"/>
        <v/>
      </c>
      <c r="EE279" s="71" t="str">
        <f t="shared" si="4847"/>
        <v/>
      </c>
      <c r="EF279" s="71" t="str">
        <f t="shared" si="4848"/>
        <v/>
      </c>
      <c r="EG279" s="71" t="str">
        <f t="shared" si="4849"/>
        <v/>
      </c>
      <c r="EH279" s="71" t="str">
        <f t="shared" si="4850"/>
        <v/>
      </c>
      <c r="EI279" s="71" t="str">
        <f t="shared" si="4851"/>
        <v/>
      </c>
      <c r="EJ279" s="71" t="str">
        <f t="shared" si="4852"/>
        <v/>
      </c>
      <c r="EK279" s="71" t="str">
        <f t="shared" si="4853"/>
        <v/>
      </c>
      <c r="EL279" s="71" t="str">
        <f t="shared" si="4854"/>
        <v/>
      </c>
      <c r="EM279" s="71" t="str">
        <f t="shared" si="4855"/>
        <v/>
      </c>
      <c r="EN279" s="71" t="str">
        <f t="shared" si="4856"/>
        <v/>
      </c>
      <c r="EO279" s="71" t="str">
        <f t="shared" si="4857"/>
        <v/>
      </c>
      <c r="EP279" s="71" t="str">
        <f t="shared" si="4858"/>
        <v/>
      </c>
      <c r="EQ279" s="71" t="str">
        <f t="shared" si="4859"/>
        <v/>
      </c>
      <c r="ER279" s="71" t="str">
        <f t="shared" si="4860"/>
        <v/>
      </c>
      <c r="ES279" s="71" t="str">
        <f t="shared" si="4861"/>
        <v/>
      </c>
      <c r="ET279" s="71" t="str">
        <f t="shared" si="4862"/>
        <v/>
      </c>
      <c r="EU279" s="71" t="str">
        <f t="shared" si="4863"/>
        <v/>
      </c>
      <c r="EV279" s="71" t="str">
        <f t="shared" si="4864"/>
        <v/>
      </c>
      <c r="EW279" s="71" t="str">
        <f t="shared" si="4865"/>
        <v/>
      </c>
      <c r="EX279" s="71" t="str">
        <f t="shared" si="4866"/>
        <v/>
      </c>
      <c r="EY279" s="71" t="str">
        <f t="shared" si="4867"/>
        <v/>
      </c>
      <c r="EZ279" s="71" t="str">
        <f t="shared" si="4868"/>
        <v/>
      </c>
      <c r="FA279" s="71" t="str">
        <f t="shared" si="4869"/>
        <v/>
      </c>
      <c r="FB279" s="71" t="str">
        <f t="shared" si="4870"/>
        <v/>
      </c>
      <c r="FC279" s="71" t="str">
        <f t="shared" si="4871"/>
        <v/>
      </c>
      <c r="FD279" s="71" t="str">
        <f t="shared" si="4872"/>
        <v/>
      </c>
      <c r="FE279" s="71" t="str">
        <f t="shared" si="4873"/>
        <v/>
      </c>
      <c r="FF279" s="71" t="str">
        <f t="shared" si="4874"/>
        <v/>
      </c>
      <c r="FG279" s="71" t="str">
        <f t="shared" si="4875"/>
        <v/>
      </c>
      <c r="FH279" s="71" t="str">
        <f t="shared" si="4876"/>
        <v/>
      </c>
      <c r="FI279" s="71" t="str">
        <f t="shared" si="4877"/>
        <v/>
      </c>
      <c r="FJ279" s="71" t="str">
        <f t="shared" si="4878"/>
        <v/>
      </c>
      <c r="FK279" s="71" t="str">
        <f t="shared" si="4879"/>
        <v/>
      </c>
      <c r="FL279" s="71" t="str">
        <f t="shared" si="4880"/>
        <v/>
      </c>
      <c r="FM279" s="71" t="str">
        <f t="shared" si="4881"/>
        <v/>
      </c>
      <c r="FN279" s="71" t="str">
        <f t="shared" si="4882"/>
        <v/>
      </c>
      <c r="FO279" s="71" t="str">
        <f t="shared" si="4883"/>
        <v/>
      </c>
      <c r="FP279" s="71" t="str">
        <f t="shared" si="4884"/>
        <v/>
      </c>
      <c r="FQ279" s="71" t="str">
        <f t="shared" si="4885"/>
        <v/>
      </c>
      <c r="FR279" s="71" t="str">
        <f t="shared" si="4886"/>
        <v/>
      </c>
      <c r="FS279" s="71" t="str">
        <f t="shared" si="4887"/>
        <v/>
      </c>
    </row>
    <row r="280" spans="1:175" ht="15">
      <c r="A280" s="79"/>
      <c r="B280" s="80" t="s">
        <v>852</v>
      </c>
      <c r="C280" s="122" t="s">
        <v>853</v>
      </c>
      <c r="T280" s="127" t="s">
        <v>854</v>
      </c>
      <c r="U280" s="85" t="str">
        <f t="shared" si="4815"/>
        <v>ReplaceableTextures\\CommandButtons\\BTNIB05.blp</v>
      </c>
      <c r="CN280" s="70" t="str">
        <f t="shared" si="4888"/>
        <v>InitUnitState('IB05',,,,,,,,,,)</v>
      </c>
      <c r="CO280" s="70" t="str">
        <f t="shared" si="4889"/>
        <v>InitUnitNormal('IB05',,,,,,,,,,)</v>
      </c>
      <c r="CP280" s="70" t="str">
        <f t="shared" si="4890"/>
        <v>InitUnitMagic('IB05',,,,,,,,,,)</v>
      </c>
      <c r="CQ280" s="70" t="str">
        <f t="shared" si="4891"/>
        <v>InitUnitAdd('IB05',,,,,,,,,,)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321&amp;CR$1&amp;")"</f>
        <v>InitEquipData('IB05',,"",,,,,'','','','','','',"ReplaceableTextures\\CommandButtons\\BTNFB06.BLP")</v>
      </c>
      <c r="CU280" s="95" t="str">
        <f t="shared" si="4816"/>
        <v>|n</v>
      </c>
      <c r="CV280" s="61" t="str">
        <f t="shared" si="4817"/>
        <v>|cff33ff00购买魔兽重制版可领取该礼包！|n|n|r奖励：|n招魂幡Lv3</v>
      </c>
      <c r="CW280" s="60"/>
      <c r="CX280" s="60"/>
      <c r="CY280" s="60"/>
      <c r="CZ280" s="60"/>
      <c r="DA280" s="60"/>
      <c r="DB280" s="71" t="str">
        <f t="shared" si="4818"/>
        <v/>
      </c>
      <c r="DC280" s="71" t="str">
        <f t="shared" si="4819"/>
        <v/>
      </c>
      <c r="DD280" s="71" t="str">
        <f t="shared" si="4820"/>
        <v/>
      </c>
      <c r="DE280" s="71" t="str">
        <f t="shared" si="4821"/>
        <v/>
      </c>
      <c r="DF280" s="71" t="str">
        <f t="shared" si="4822"/>
        <v/>
      </c>
      <c r="DG280" s="71" t="str">
        <f t="shared" si="4823"/>
        <v/>
      </c>
      <c r="DH280" s="71" t="str">
        <f t="shared" si="4824"/>
        <v/>
      </c>
      <c r="DI280" s="71" t="str">
        <f t="shared" si="4825"/>
        <v/>
      </c>
      <c r="DJ280" s="71" t="str">
        <f t="shared" si="4826"/>
        <v/>
      </c>
      <c r="DK280" s="71" t="str">
        <f t="shared" si="4827"/>
        <v/>
      </c>
      <c r="DL280" s="71" t="str">
        <f t="shared" si="4828"/>
        <v/>
      </c>
      <c r="DM280" s="71" t="str">
        <f t="shared" si="4829"/>
        <v/>
      </c>
      <c r="DN280" s="71" t="str">
        <f t="shared" si="4830"/>
        <v/>
      </c>
      <c r="DO280" s="71" t="str">
        <f t="shared" si="4831"/>
        <v/>
      </c>
      <c r="DP280" s="71" t="str">
        <f t="shared" si="4832"/>
        <v/>
      </c>
      <c r="DQ280" s="71" t="str">
        <f t="shared" si="4833"/>
        <v/>
      </c>
      <c r="DR280" s="71" t="str">
        <f t="shared" si="4834"/>
        <v/>
      </c>
      <c r="DS280" s="71" t="str">
        <f t="shared" si="4835"/>
        <v/>
      </c>
      <c r="DT280" s="71" t="str">
        <f t="shared" si="4836"/>
        <v/>
      </c>
      <c r="DU280" s="71" t="str">
        <f t="shared" si="4837"/>
        <v/>
      </c>
      <c r="DV280" s="71" t="str">
        <f t="shared" si="4838"/>
        <v/>
      </c>
      <c r="DW280" s="71" t="str">
        <f t="shared" si="4839"/>
        <v/>
      </c>
      <c r="DX280" s="71" t="str">
        <f t="shared" si="4840"/>
        <v/>
      </c>
      <c r="DY280" s="71" t="str">
        <f t="shared" si="4841"/>
        <v/>
      </c>
      <c r="DZ280" s="71" t="str">
        <f t="shared" si="4842"/>
        <v/>
      </c>
      <c r="EA280" s="71" t="str">
        <f t="shared" si="4843"/>
        <v/>
      </c>
      <c r="EB280" s="71" t="str">
        <f t="shared" si="4844"/>
        <v/>
      </c>
      <c r="EC280" s="71" t="str">
        <f t="shared" si="4845"/>
        <v/>
      </c>
      <c r="ED280" s="71" t="str">
        <f t="shared" si="4846"/>
        <v/>
      </c>
      <c r="EE280" s="71" t="str">
        <f t="shared" si="4847"/>
        <v/>
      </c>
      <c r="EF280" s="71" t="str">
        <f t="shared" si="4848"/>
        <v/>
      </c>
      <c r="EG280" s="71" t="str">
        <f t="shared" si="4849"/>
        <v/>
      </c>
      <c r="EH280" s="71" t="str">
        <f t="shared" si="4850"/>
        <v/>
      </c>
      <c r="EI280" s="71" t="str">
        <f t="shared" si="4851"/>
        <v/>
      </c>
      <c r="EJ280" s="71" t="str">
        <f t="shared" si="4852"/>
        <v/>
      </c>
      <c r="EK280" s="71" t="str">
        <f t="shared" si="4853"/>
        <v/>
      </c>
      <c r="EL280" s="71" t="str">
        <f t="shared" si="4854"/>
        <v/>
      </c>
      <c r="EM280" s="71" t="str">
        <f t="shared" si="4855"/>
        <v/>
      </c>
      <c r="EN280" s="71" t="str">
        <f t="shared" si="4856"/>
        <v/>
      </c>
      <c r="EO280" s="71" t="str">
        <f t="shared" si="4857"/>
        <v/>
      </c>
      <c r="EP280" s="71" t="str">
        <f t="shared" si="4858"/>
        <v/>
      </c>
      <c r="EQ280" s="71" t="str">
        <f t="shared" si="4859"/>
        <v/>
      </c>
      <c r="ER280" s="71" t="str">
        <f t="shared" si="4860"/>
        <v/>
      </c>
      <c r="ES280" s="71" t="str">
        <f t="shared" si="4861"/>
        <v/>
      </c>
      <c r="ET280" s="71" t="str">
        <f t="shared" si="4862"/>
        <v/>
      </c>
      <c r="EU280" s="71" t="str">
        <f t="shared" si="4863"/>
        <v/>
      </c>
      <c r="EV280" s="71" t="str">
        <f t="shared" si="4864"/>
        <v/>
      </c>
      <c r="EW280" s="71" t="str">
        <f t="shared" si="4865"/>
        <v/>
      </c>
      <c r="EX280" s="71" t="str">
        <f t="shared" si="4866"/>
        <v/>
      </c>
      <c r="EY280" s="71" t="str">
        <f t="shared" si="4867"/>
        <v/>
      </c>
      <c r="EZ280" s="71" t="str">
        <f t="shared" si="4868"/>
        <v/>
      </c>
      <c r="FA280" s="71" t="str">
        <f t="shared" si="4869"/>
        <v/>
      </c>
      <c r="FB280" s="71" t="str">
        <f t="shared" si="4870"/>
        <v/>
      </c>
      <c r="FC280" s="71" t="str">
        <f t="shared" si="4871"/>
        <v/>
      </c>
      <c r="FD280" s="71" t="str">
        <f t="shared" si="4872"/>
        <v/>
      </c>
      <c r="FE280" s="71" t="str">
        <f t="shared" si="4873"/>
        <v/>
      </c>
      <c r="FF280" s="71" t="str">
        <f t="shared" si="4874"/>
        <v/>
      </c>
      <c r="FG280" s="71" t="str">
        <f t="shared" si="4875"/>
        <v/>
      </c>
      <c r="FH280" s="71" t="str">
        <f t="shared" si="4876"/>
        <v/>
      </c>
      <c r="FI280" s="71" t="str">
        <f t="shared" si="4877"/>
        <v/>
      </c>
      <c r="FJ280" s="71" t="str">
        <f t="shared" si="4878"/>
        <v/>
      </c>
      <c r="FK280" s="71" t="str">
        <f t="shared" si="4879"/>
        <v/>
      </c>
      <c r="FL280" s="71" t="str">
        <f t="shared" si="4880"/>
        <v/>
      </c>
      <c r="FM280" s="71" t="str">
        <f t="shared" si="4881"/>
        <v/>
      </c>
      <c r="FN280" s="71" t="str">
        <f t="shared" si="4882"/>
        <v/>
      </c>
      <c r="FO280" s="71" t="str">
        <f t="shared" si="4883"/>
        <v/>
      </c>
      <c r="FP280" s="71" t="str">
        <f t="shared" si="4884"/>
        <v/>
      </c>
      <c r="FQ280" s="71" t="str">
        <f t="shared" si="4885"/>
        <v/>
      </c>
      <c r="FR280" s="71" t="str">
        <f t="shared" si="4886"/>
        <v/>
      </c>
      <c r="FS280" s="71" t="str">
        <f t="shared" si="4887"/>
        <v/>
      </c>
    </row>
    <row r="281" spans="1:175" ht="15">
      <c r="A281" s="79"/>
      <c r="B281" s="80" t="s">
        <v>855</v>
      </c>
      <c r="C281" s="122" t="s">
        <v>1459</v>
      </c>
      <c r="T281" s="127" t="s">
        <v>1492</v>
      </c>
      <c r="U281" s="85" t="str">
        <f t="shared" si="4815"/>
        <v>ReplaceableTextures\\CommandButtons\\BTNIB06.blp</v>
      </c>
      <c r="CN281" s="70" t="str">
        <f t="shared" si="4888"/>
        <v>InitUnitState('IB06',,,,,,,,,,)</v>
      </c>
      <c r="CO281" s="70" t="str">
        <f t="shared" si="4889"/>
        <v>InitUnitNormal('IB06',,,,,,,,,,)</v>
      </c>
      <c r="CP281" s="70" t="str">
        <f t="shared" si="4890"/>
        <v>InitUnitMagic('IB06',,,,,,,,,,)</v>
      </c>
      <c r="CQ281" s="70" t="str">
        <f t="shared" si="4891"/>
        <v>InitUnitAdd('IB06',,,,,,,,,,)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InitEquipData('IB06',,"",,,,,'','','','','','',"ReplaceableTextures\\CommandButtons\\BTNIB07.blp")</v>
      </c>
      <c r="CU281" s="95" t="str">
        <f t="shared" si="4816"/>
        <v>|n</v>
      </c>
      <c r="CV281" s="61" t="str">
        <f t="shared" si="4817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1" s="60"/>
      <c r="CX281" s="60"/>
      <c r="CY281" s="60"/>
      <c r="CZ281" s="60"/>
      <c r="DA281" s="60"/>
      <c r="DB281" s="71" t="str">
        <f t="shared" si="4818"/>
        <v/>
      </c>
      <c r="DC281" s="71" t="str">
        <f t="shared" si="4819"/>
        <v/>
      </c>
      <c r="DD281" s="71" t="str">
        <f t="shared" si="4820"/>
        <v/>
      </c>
      <c r="DE281" s="71" t="str">
        <f t="shared" si="4821"/>
        <v/>
      </c>
      <c r="DF281" s="71" t="str">
        <f t="shared" si="4822"/>
        <v/>
      </c>
      <c r="DG281" s="71" t="str">
        <f t="shared" si="4823"/>
        <v/>
      </c>
      <c r="DH281" s="71" t="str">
        <f t="shared" si="4824"/>
        <v/>
      </c>
      <c r="DI281" s="71" t="str">
        <f t="shared" si="4825"/>
        <v/>
      </c>
      <c r="DJ281" s="71" t="str">
        <f t="shared" si="4826"/>
        <v/>
      </c>
      <c r="DK281" s="71" t="str">
        <f t="shared" si="4827"/>
        <v/>
      </c>
      <c r="DL281" s="71" t="str">
        <f t="shared" si="4828"/>
        <v/>
      </c>
      <c r="DM281" s="71" t="str">
        <f t="shared" si="4829"/>
        <v/>
      </c>
      <c r="DN281" s="71" t="str">
        <f t="shared" si="4830"/>
        <v/>
      </c>
      <c r="DO281" s="71" t="str">
        <f t="shared" si="4831"/>
        <v/>
      </c>
      <c r="DP281" s="71" t="str">
        <f t="shared" si="4832"/>
        <v/>
      </c>
      <c r="DQ281" s="71" t="str">
        <f t="shared" si="4833"/>
        <v/>
      </c>
      <c r="DR281" s="71" t="str">
        <f t="shared" si="4834"/>
        <v/>
      </c>
      <c r="DS281" s="71" t="str">
        <f t="shared" si="4835"/>
        <v/>
      </c>
      <c r="DT281" s="71" t="str">
        <f t="shared" si="4836"/>
        <v/>
      </c>
      <c r="DU281" s="71" t="str">
        <f t="shared" si="4837"/>
        <v/>
      </c>
      <c r="DV281" s="71" t="str">
        <f t="shared" si="4838"/>
        <v/>
      </c>
      <c r="DW281" s="71" t="str">
        <f t="shared" si="4839"/>
        <v/>
      </c>
      <c r="DX281" s="71" t="str">
        <f t="shared" si="4840"/>
        <v/>
      </c>
      <c r="DY281" s="71" t="str">
        <f t="shared" si="4841"/>
        <v/>
      </c>
      <c r="DZ281" s="71" t="str">
        <f t="shared" si="4842"/>
        <v/>
      </c>
      <c r="EA281" s="71" t="str">
        <f t="shared" si="4843"/>
        <v/>
      </c>
      <c r="EB281" s="71" t="str">
        <f t="shared" si="4844"/>
        <v/>
      </c>
      <c r="EC281" s="71" t="str">
        <f t="shared" si="4845"/>
        <v/>
      </c>
      <c r="ED281" s="71" t="str">
        <f t="shared" si="4846"/>
        <v/>
      </c>
      <c r="EE281" s="71" t="str">
        <f t="shared" si="4847"/>
        <v/>
      </c>
      <c r="EF281" s="71" t="str">
        <f t="shared" si="4848"/>
        <v/>
      </c>
      <c r="EG281" s="71" t="str">
        <f t="shared" si="4849"/>
        <v/>
      </c>
      <c r="EH281" s="71" t="str">
        <f t="shared" si="4850"/>
        <v/>
      </c>
      <c r="EI281" s="71" t="str">
        <f t="shared" si="4851"/>
        <v/>
      </c>
      <c r="EJ281" s="71" t="str">
        <f t="shared" si="4852"/>
        <v/>
      </c>
      <c r="EK281" s="71" t="str">
        <f t="shared" si="4853"/>
        <v/>
      </c>
      <c r="EL281" s="71" t="str">
        <f t="shared" si="4854"/>
        <v/>
      </c>
      <c r="EM281" s="71" t="str">
        <f t="shared" si="4855"/>
        <v/>
      </c>
      <c r="EN281" s="71" t="str">
        <f t="shared" si="4856"/>
        <v/>
      </c>
      <c r="EO281" s="71" t="str">
        <f t="shared" si="4857"/>
        <v/>
      </c>
      <c r="EP281" s="71" t="str">
        <f t="shared" si="4858"/>
        <v/>
      </c>
      <c r="EQ281" s="71" t="str">
        <f t="shared" si="4859"/>
        <v/>
      </c>
      <c r="ER281" s="71" t="str">
        <f t="shared" si="4860"/>
        <v/>
      </c>
      <c r="ES281" s="71" t="str">
        <f t="shared" si="4861"/>
        <v/>
      </c>
      <c r="ET281" s="71" t="str">
        <f t="shared" si="4862"/>
        <v/>
      </c>
      <c r="EU281" s="71" t="str">
        <f t="shared" si="4863"/>
        <v/>
      </c>
      <c r="EV281" s="71" t="str">
        <f t="shared" si="4864"/>
        <v/>
      </c>
      <c r="EW281" s="71" t="str">
        <f t="shared" si="4865"/>
        <v/>
      </c>
      <c r="EX281" s="71" t="str">
        <f t="shared" si="4866"/>
        <v/>
      </c>
      <c r="EY281" s="71" t="str">
        <f t="shared" si="4867"/>
        <v/>
      </c>
      <c r="EZ281" s="71" t="str">
        <f t="shared" si="4868"/>
        <v/>
      </c>
      <c r="FA281" s="71" t="str">
        <f t="shared" si="4869"/>
        <v/>
      </c>
      <c r="FB281" s="71" t="str">
        <f t="shared" si="4870"/>
        <v/>
      </c>
      <c r="FC281" s="71" t="str">
        <f t="shared" si="4871"/>
        <v/>
      </c>
      <c r="FD281" s="71" t="str">
        <f t="shared" si="4872"/>
        <v/>
      </c>
      <c r="FE281" s="71" t="str">
        <f t="shared" si="4873"/>
        <v/>
      </c>
      <c r="FF281" s="71" t="str">
        <f t="shared" si="4874"/>
        <v/>
      </c>
      <c r="FG281" s="71" t="str">
        <f t="shared" si="4875"/>
        <v/>
      </c>
      <c r="FH281" s="71" t="str">
        <f t="shared" si="4876"/>
        <v/>
      </c>
      <c r="FI281" s="71" t="str">
        <f t="shared" si="4877"/>
        <v/>
      </c>
      <c r="FJ281" s="71" t="str">
        <f t="shared" si="4878"/>
        <v/>
      </c>
      <c r="FK281" s="71" t="str">
        <f t="shared" si="4879"/>
        <v/>
      </c>
      <c r="FL281" s="71" t="str">
        <f t="shared" si="4880"/>
        <v/>
      </c>
      <c r="FM281" s="71" t="str">
        <f t="shared" si="4881"/>
        <v/>
      </c>
      <c r="FN281" s="71" t="str">
        <f t="shared" si="4882"/>
        <v/>
      </c>
      <c r="FO281" s="71" t="str">
        <f t="shared" si="4883"/>
        <v/>
      </c>
      <c r="FP281" s="71" t="str">
        <f t="shared" si="4884"/>
        <v/>
      </c>
      <c r="FQ281" s="71" t="str">
        <f t="shared" si="4885"/>
        <v/>
      </c>
      <c r="FR281" s="71" t="str">
        <f t="shared" si="4886"/>
        <v/>
      </c>
      <c r="FS281" s="71" t="str">
        <f t="shared" si="4887"/>
        <v/>
      </c>
    </row>
    <row r="282" spans="1:175">
      <c r="A282" s="79"/>
      <c r="B282" s="80" t="s">
        <v>857</v>
      </c>
      <c r="C282" s="122" t="s">
        <v>1435</v>
      </c>
      <c r="T282" s="122" t="s">
        <v>859</v>
      </c>
      <c r="U282" s="85" t="str">
        <f t="shared" si="4815"/>
        <v>ReplaceableTextures\\CommandButtons\\BTNIB07.blp</v>
      </c>
      <c r="CN282" s="70" t="str">
        <f t="shared" si="4888"/>
        <v>InitUnitState('IB07',,,,,,,,,,)</v>
      </c>
      <c r="CO282" s="70" t="str">
        <f t="shared" si="4889"/>
        <v>InitUnitNormal('IB07',,,,,,,,,,)</v>
      </c>
      <c r="CP282" s="70" t="str">
        <f t="shared" si="4890"/>
        <v>InitUnitMagic('IB07',,,,,,,,,,)</v>
      </c>
      <c r="CQ282" s="70" t="str">
        <f t="shared" si="4891"/>
        <v>InitUnitAdd('IB07',,,,,,,,,,)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InitEquipData('IB07',,"",,,,,'','','','','','',"ReplaceableTextures\\CommandButtons\\BTNIB08.blp")</v>
      </c>
      <c r="CU282" s="95" t="str">
        <f t="shared" si="4816"/>
        <v>|n</v>
      </c>
      <c r="CV282" s="61" t="str">
        <f t="shared" si="4817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2" s="60"/>
      <c r="CX282" s="60"/>
      <c r="CY282" s="60"/>
      <c r="CZ282" s="60"/>
      <c r="DA282" s="60"/>
      <c r="DB282" s="71" t="str">
        <f t="shared" si="4818"/>
        <v/>
      </c>
      <c r="DC282" s="71" t="str">
        <f t="shared" si="4819"/>
        <v/>
      </c>
      <c r="DD282" s="71" t="str">
        <f t="shared" si="4820"/>
        <v/>
      </c>
      <c r="DE282" s="71" t="str">
        <f t="shared" si="4821"/>
        <v/>
      </c>
      <c r="DF282" s="71" t="str">
        <f t="shared" si="4822"/>
        <v/>
      </c>
      <c r="DG282" s="71" t="str">
        <f t="shared" si="4823"/>
        <v/>
      </c>
      <c r="DH282" s="71" t="str">
        <f t="shared" si="4824"/>
        <v/>
      </c>
      <c r="DI282" s="71" t="str">
        <f t="shared" si="4825"/>
        <v/>
      </c>
      <c r="DJ282" s="71" t="str">
        <f t="shared" si="4826"/>
        <v/>
      </c>
      <c r="DK282" s="71" t="str">
        <f t="shared" si="4827"/>
        <v/>
      </c>
      <c r="DL282" s="71" t="str">
        <f t="shared" si="4828"/>
        <v/>
      </c>
      <c r="DM282" s="71" t="str">
        <f t="shared" si="4829"/>
        <v/>
      </c>
      <c r="DN282" s="71" t="str">
        <f t="shared" si="4830"/>
        <v/>
      </c>
      <c r="DO282" s="71" t="str">
        <f t="shared" si="4831"/>
        <v/>
      </c>
      <c r="DP282" s="71" t="str">
        <f t="shared" si="4832"/>
        <v/>
      </c>
      <c r="DQ282" s="71" t="str">
        <f t="shared" si="4833"/>
        <v/>
      </c>
      <c r="DR282" s="71" t="str">
        <f t="shared" si="4834"/>
        <v/>
      </c>
      <c r="DS282" s="71" t="str">
        <f t="shared" si="4835"/>
        <v/>
      </c>
      <c r="DT282" s="71" t="str">
        <f t="shared" si="4836"/>
        <v/>
      </c>
      <c r="DU282" s="71" t="str">
        <f t="shared" si="4837"/>
        <v/>
      </c>
      <c r="DV282" s="71" t="str">
        <f t="shared" si="4838"/>
        <v/>
      </c>
      <c r="DW282" s="71" t="str">
        <f t="shared" si="4839"/>
        <v/>
      </c>
      <c r="DX282" s="71" t="str">
        <f t="shared" si="4840"/>
        <v/>
      </c>
      <c r="DY282" s="71" t="str">
        <f t="shared" si="4841"/>
        <v/>
      </c>
      <c r="DZ282" s="71" t="str">
        <f t="shared" si="4842"/>
        <v/>
      </c>
      <c r="EA282" s="71" t="str">
        <f t="shared" si="4843"/>
        <v/>
      </c>
      <c r="EB282" s="71" t="str">
        <f t="shared" si="4844"/>
        <v/>
      </c>
      <c r="EC282" s="71" t="str">
        <f t="shared" si="4845"/>
        <v/>
      </c>
      <c r="ED282" s="71" t="str">
        <f t="shared" si="4846"/>
        <v/>
      </c>
      <c r="EE282" s="71" t="str">
        <f t="shared" si="4847"/>
        <v/>
      </c>
      <c r="EF282" s="71" t="str">
        <f t="shared" si="4848"/>
        <v/>
      </c>
      <c r="EG282" s="71" t="str">
        <f t="shared" si="4849"/>
        <v/>
      </c>
      <c r="EH282" s="71" t="str">
        <f t="shared" si="4850"/>
        <v/>
      </c>
      <c r="EI282" s="71" t="str">
        <f t="shared" si="4851"/>
        <v/>
      </c>
      <c r="EJ282" s="71" t="str">
        <f t="shared" si="4852"/>
        <v/>
      </c>
      <c r="EK282" s="71" t="str">
        <f t="shared" si="4853"/>
        <v/>
      </c>
      <c r="EL282" s="71" t="str">
        <f t="shared" si="4854"/>
        <v/>
      </c>
      <c r="EM282" s="71" t="str">
        <f t="shared" si="4855"/>
        <v/>
      </c>
      <c r="EN282" s="71" t="str">
        <f t="shared" si="4856"/>
        <v/>
      </c>
      <c r="EO282" s="71" t="str">
        <f t="shared" si="4857"/>
        <v/>
      </c>
      <c r="EP282" s="71" t="str">
        <f t="shared" si="4858"/>
        <v/>
      </c>
      <c r="EQ282" s="71" t="str">
        <f t="shared" si="4859"/>
        <v/>
      </c>
      <c r="ER282" s="71" t="str">
        <f t="shared" si="4860"/>
        <v/>
      </c>
      <c r="ES282" s="71" t="str">
        <f t="shared" si="4861"/>
        <v/>
      </c>
      <c r="ET282" s="71" t="str">
        <f t="shared" si="4862"/>
        <v/>
      </c>
      <c r="EU282" s="71" t="str">
        <f t="shared" si="4863"/>
        <v/>
      </c>
      <c r="EV282" s="71" t="str">
        <f t="shared" si="4864"/>
        <v/>
      </c>
      <c r="EW282" s="71" t="str">
        <f t="shared" si="4865"/>
        <v/>
      </c>
      <c r="EX282" s="71" t="str">
        <f t="shared" si="4866"/>
        <v/>
      </c>
      <c r="EY282" s="71" t="str">
        <f t="shared" si="4867"/>
        <v/>
      </c>
      <c r="EZ282" s="71" t="str">
        <f t="shared" si="4868"/>
        <v/>
      </c>
      <c r="FA282" s="71" t="str">
        <f t="shared" si="4869"/>
        <v/>
      </c>
      <c r="FB282" s="71" t="str">
        <f t="shared" si="4870"/>
        <v/>
      </c>
      <c r="FC282" s="71" t="str">
        <f t="shared" si="4871"/>
        <v/>
      </c>
      <c r="FD282" s="71" t="str">
        <f t="shared" si="4872"/>
        <v/>
      </c>
      <c r="FE282" s="71" t="str">
        <f t="shared" si="4873"/>
        <v/>
      </c>
      <c r="FF282" s="71" t="str">
        <f t="shared" si="4874"/>
        <v/>
      </c>
      <c r="FG282" s="71" t="str">
        <f t="shared" si="4875"/>
        <v/>
      </c>
      <c r="FH282" s="71" t="str">
        <f t="shared" si="4876"/>
        <v/>
      </c>
      <c r="FI282" s="71" t="str">
        <f t="shared" si="4877"/>
        <v/>
      </c>
      <c r="FJ282" s="71" t="str">
        <f t="shared" si="4878"/>
        <v/>
      </c>
      <c r="FK282" s="71" t="str">
        <f t="shared" si="4879"/>
        <v/>
      </c>
      <c r="FL282" s="71" t="str">
        <f t="shared" si="4880"/>
        <v/>
      </c>
      <c r="FM282" s="71" t="str">
        <f t="shared" si="4881"/>
        <v/>
      </c>
      <c r="FN282" s="71" t="str">
        <f t="shared" si="4882"/>
        <v/>
      </c>
      <c r="FO282" s="71" t="str">
        <f t="shared" si="4883"/>
        <v/>
      </c>
      <c r="FP282" s="71" t="str">
        <f t="shared" si="4884"/>
        <v/>
      </c>
      <c r="FQ282" s="71" t="str">
        <f t="shared" si="4885"/>
        <v/>
      </c>
      <c r="FR282" s="71" t="str">
        <f t="shared" si="4886"/>
        <v/>
      </c>
      <c r="FS282" s="71" t="str">
        <f t="shared" si="4887"/>
        <v/>
      </c>
    </row>
    <row r="283" spans="1:175" ht="15">
      <c r="A283" s="79"/>
      <c r="B283" s="80" t="s">
        <v>860</v>
      </c>
      <c r="C283" s="122" t="s">
        <v>861</v>
      </c>
      <c r="T283" s="127" t="s">
        <v>1454</v>
      </c>
      <c r="U283" s="85" t="str">
        <f t="shared" si="4815"/>
        <v>ReplaceableTextures\\CommandButtons\\BTNIB08.blp</v>
      </c>
      <c r="CN283" s="70" t="str">
        <f t="shared" si="4888"/>
        <v>InitUnitState('IB08',,,,,,,,,,)</v>
      </c>
      <c r="CO283" s="70" t="str">
        <f t="shared" si="4889"/>
        <v>InitUnitNormal('IB08',,,,,,,,,,)</v>
      </c>
      <c r="CP283" s="70" t="str">
        <f t="shared" si="4890"/>
        <v>InitUnitMagic('IB08',,,,,,,,,,)</v>
      </c>
      <c r="CQ283" s="70" t="str">
        <f t="shared" si="4891"/>
        <v>InitUnitAdd('IB08',,,,,,,,,,)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324&amp;CR$1&amp;")"</f>
        <v>InitEquipData('IB08',,"",,,,,'','','','','','',"ReplaceableTextures\\CommandButtons\\BTNFB09.BLP")</v>
      </c>
      <c r="CU283" s="95" t="str">
        <f t="shared" si="4816"/>
        <v>|n</v>
      </c>
      <c r="CV283" s="61" t="str">
        <f t="shared" si="4817"/>
        <v>|cff99ccff游戏中输入《|r|cff33ff00魔芝RPG|r|cff99ccff》领取本礼包！|r|n|n|r奖励：|n|cffffcc00练功房怪物数量+1|r</v>
      </c>
      <c r="CW283" s="60"/>
      <c r="CX283" s="60"/>
      <c r="CY283" s="60"/>
      <c r="CZ283" s="60"/>
      <c r="DA283" s="60"/>
      <c r="DB283" s="71" t="str">
        <f t="shared" si="4818"/>
        <v/>
      </c>
      <c r="DC283" s="71" t="str">
        <f t="shared" si="4819"/>
        <v/>
      </c>
      <c r="DD283" s="71" t="str">
        <f t="shared" si="4820"/>
        <v/>
      </c>
      <c r="DE283" s="71" t="str">
        <f t="shared" si="4821"/>
        <v/>
      </c>
      <c r="DF283" s="71" t="str">
        <f t="shared" si="4822"/>
        <v/>
      </c>
      <c r="DG283" s="71" t="str">
        <f t="shared" si="4823"/>
        <v/>
      </c>
      <c r="DH283" s="71" t="str">
        <f t="shared" si="4824"/>
        <v/>
      </c>
      <c r="DI283" s="71" t="str">
        <f t="shared" si="4825"/>
        <v/>
      </c>
      <c r="DJ283" s="71" t="str">
        <f t="shared" si="4826"/>
        <v/>
      </c>
      <c r="DK283" s="71" t="str">
        <f t="shared" si="4827"/>
        <v/>
      </c>
      <c r="DL283" s="71" t="str">
        <f t="shared" si="4828"/>
        <v/>
      </c>
      <c r="DM283" s="71" t="str">
        <f t="shared" si="4829"/>
        <v/>
      </c>
      <c r="DN283" s="71" t="str">
        <f t="shared" si="4830"/>
        <v/>
      </c>
      <c r="DO283" s="71" t="str">
        <f t="shared" si="4831"/>
        <v/>
      </c>
      <c r="DP283" s="71" t="str">
        <f t="shared" si="4832"/>
        <v/>
      </c>
      <c r="DQ283" s="71" t="str">
        <f t="shared" si="4833"/>
        <v/>
      </c>
      <c r="DR283" s="71" t="str">
        <f t="shared" si="4834"/>
        <v/>
      </c>
      <c r="DS283" s="71" t="str">
        <f t="shared" si="4835"/>
        <v/>
      </c>
      <c r="DT283" s="71" t="str">
        <f t="shared" si="4836"/>
        <v/>
      </c>
      <c r="DU283" s="71" t="str">
        <f t="shared" si="4837"/>
        <v/>
      </c>
      <c r="DV283" s="71" t="str">
        <f t="shared" si="4838"/>
        <v/>
      </c>
      <c r="DW283" s="71" t="str">
        <f t="shared" si="4839"/>
        <v/>
      </c>
      <c r="DX283" s="71" t="str">
        <f t="shared" si="4840"/>
        <v/>
      </c>
      <c r="DY283" s="71" t="str">
        <f t="shared" si="4841"/>
        <v/>
      </c>
      <c r="DZ283" s="71" t="str">
        <f t="shared" si="4842"/>
        <v/>
      </c>
      <c r="EA283" s="71" t="str">
        <f t="shared" si="4843"/>
        <v/>
      </c>
      <c r="EB283" s="71" t="str">
        <f t="shared" si="4844"/>
        <v/>
      </c>
      <c r="EC283" s="71" t="str">
        <f t="shared" si="4845"/>
        <v/>
      </c>
      <c r="ED283" s="71" t="str">
        <f t="shared" si="4846"/>
        <v/>
      </c>
      <c r="EE283" s="71" t="str">
        <f t="shared" si="4847"/>
        <v/>
      </c>
      <c r="EF283" s="71" t="str">
        <f t="shared" si="4848"/>
        <v/>
      </c>
      <c r="EG283" s="71" t="str">
        <f t="shared" si="4849"/>
        <v/>
      </c>
      <c r="EH283" s="71" t="str">
        <f t="shared" si="4850"/>
        <v/>
      </c>
      <c r="EI283" s="71" t="str">
        <f t="shared" si="4851"/>
        <v/>
      </c>
      <c r="EJ283" s="71" t="str">
        <f t="shared" si="4852"/>
        <v/>
      </c>
      <c r="EK283" s="71" t="str">
        <f t="shared" si="4853"/>
        <v/>
      </c>
      <c r="EL283" s="71" t="str">
        <f t="shared" si="4854"/>
        <v/>
      </c>
      <c r="EM283" s="71" t="str">
        <f t="shared" si="4855"/>
        <v/>
      </c>
      <c r="EN283" s="71" t="str">
        <f t="shared" si="4856"/>
        <v/>
      </c>
      <c r="EO283" s="71" t="str">
        <f t="shared" si="4857"/>
        <v/>
      </c>
      <c r="EP283" s="71" t="str">
        <f t="shared" si="4858"/>
        <v/>
      </c>
      <c r="EQ283" s="71" t="str">
        <f t="shared" si="4859"/>
        <v/>
      </c>
      <c r="ER283" s="71" t="str">
        <f t="shared" si="4860"/>
        <v/>
      </c>
      <c r="ES283" s="71" t="str">
        <f t="shared" si="4861"/>
        <v/>
      </c>
      <c r="ET283" s="71" t="str">
        <f t="shared" si="4862"/>
        <v/>
      </c>
      <c r="EU283" s="71" t="str">
        <f t="shared" si="4863"/>
        <v/>
      </c>
      <c r="EV283" s="71" t="str">
        <f t="shared" si="4864"/>
        <v/>
      </c>
      <c r="EW283" s="71" t="str">
        <f t="shared" si="4865"/>
        <v/>
      </c>
      <c r="EX283" s="71" t="str">
        <f t="shared" si="4866"/>
        <v/>
      </c>
      <c r="EY283" s="71" t="str">
        <f t="shared" si="4867"/>
        <v/>
      </c>
      <c r="EZ283" s="71" t="str">
        <f t="shared" si="4868"/>
        <v/>
      </c>
      <c r="FA283" s="71" t="str">
        <f t="shared" si="4869"/>
        <v/>
      </c>
      <c r="FB283" s="71" t="str">
        <f t="shared" si="4870"/>
        <v/>
      </c>
      <c r="FC283" s="71" t="str">
        <f t="shared" si="4871"/>
        <v/>
      </c>
      <c r="FD283" s="71" t="str">
        <f t="shared" si="4872"/>
        <v/>
      </c>
      <c r="FE283" s="71" t="str">
        <f t="shared" si="4873"/>
        <v/>
      </c>
      <c r="FF283" s="71" t="str">
        <f t="shared" si="4874"/>
        <v/>
      </c>
      <c r="FG283" s="71" t="str">
        <f t="shared" si="4875"/>
        <v/>
      </c>
      <c r="FH283" s="71" t="str">
        <f t="shared" si="4876"/>
        <v/>
      </c>
      <c r="FI283" s="71" t="str">
        <f t="shared" si="4877"/>
        <v/>
      </c>
      <c r="FJ283" s="71" t="str">
        <f t="shared" si="4878"/>
        <v/>
      </c>
      <c r="FK283" s="71" t="str">
        <f t="shared" si="4879"/>
        <v/>
      </c>
      <c r="FL283" s="71" t="str">
        <f t="shared" si="4880"/>
        <v/>
      </c>
      <c r="FM283" s="71" t="str">
        <f t="shared" si="4881"/>
        <v/>
      </c>
      <c r="FN283" s="71" t="str">
        <f t="shared" si="4882"/>
        <v/>
      </c>
      <c r="FO283" s="71" t="str">
        <f t="shared" si="4883"/>
        <v/>
      </c>
      <c r="FP283" s="71" t="str">
        <f t="shared" si="4884"/>
        <v/>
      </c>
      <c r="FQ283" s="71" t="str">
        <f t="shared" si="4885"/>
        <v/>
      </c>
      <c r="FR283" s="71" t="str">
        <f t="shared" si="4886"/>
        <v/>
      </c>
      <c r="FS283" s="71" t="str">
        <f t="shared" si="4887"/>
        <v/>
      </c>
    </row>
    <row r="284" spans="1:175" ht="13.5" customHeight="1">
      <c r="A284" s="79"/>
      <c r="B284" s="80" t="s">
        <v>862</v>
      </c>
      <c r="C284" s="122" t="s">
        <v>863</v>
      </c>
      <c r="T284" s="128"/>
      <c r="U284" s="85" t="str">
        <f t="shared" si="4815"/>
        <v>ReplaceableTextures\\CommandButtons\\BTNIB09.blp</v>
      </c>
      <c r="CN284" s="70" t="str">
        <f t="shared" si="4888"/>
        <v>InitUnitState('IB09',,,,,,,,,,)</v>
      </c>
      <c r="CO284" s="70" t="str">
        <f t="shared" si="4889"/>
        <v>InitUnitNormal('IB09',,,,,,,,,,)</v>
      </c>
      <c r="CP284" s="70" t="str">
        <f t="shared" si="4890"/>
        <v>InitUnitMagic('IB09',,,,,,,,,,)</v>
      </c>
      <c r="CQ284" s="70" t="str">
        <f t="shared" si="4891"/>
        <v>InitUnitAdd('IB09',,,,,,,,,,)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InitEquipData('IB09',,"",,,,,'','','','','','',"ReplaceableTextures\\CommandButtons\\BTNFB10.BLP")</v>
      </c>
      <c r="CU284" s="95" t="str">
        <f t="shared" si="4816"/>
        <v>|n</v>
      </c>
      <c r="CV284" s="61">
        <f t="shared" si="4817"/>
        <v>0</v>
      </c>
      <c r="CW284" s="60"/>
      <c r="CX284" s="60"/>
      <c r="CY284" s="60"/>
      <c r="CZ284" s="60"/>
      <c r="DA284" s="60"/>
      <c r="DB284" s="71" t="str">
        <f t="shared" ref="DB284:FM287" si="4892">IF(V284="","","|n"&amp;DB$2&amp;"+"&amp;V284&amp;DB$1)</f>
        <v/>
      </c>
      <c r="DC284" s="71" t="str">
        <f t="shared" si="4892"/>
        <v/>
      </c>
      <c r="DD284" s="71" t="str">
        <f t="shared" si="4892"/>
        <v/>
      </c>
      <c r="DE284" s="71" t="str">
        <f t="shared" si="4892"/>
        <v/>
      </c>
      <c r="DF284" s="71" t="str">
        <f t="shared" si="4892"/>
        <v/>
      </c>
      <c r="DG284" s="71" t="str">
        <f t="shared" si="4892"/>
        <v/>
      </c>
      <c r="DH284" s="71" t="str">
        <f t="shared" si="4892"/>
        <v/>
      </c>
      <c r="DI284" s="71" t="str">
        <f t="shared" si="4892"/>
        <v/>
      </c>
      <c r="DJ284" s="71" t="str">
        <f t="shared" si="4892"/>
        <v/>
      </c>
      <c r="DK284" s="71" t="str">
        <f t="shared" si="4892"/>
        <v/>
      </c>
      <c r="DL284" s="71" t="str">
        <f t="shared" si="4892"/>
        <v/>
      </c>
      <c r="DM284" s="71" t="str">
        <f t="shared" si="4892"/>
        <v/>
      </c>
      <c r="DN284" s="71" t="str">
        <f t="shared" si="4892"/>
        <v/>
      </c>
      <c r="DO284" s="71" t="str">
        <f t="shared" si="4892"/>
        <v/>
      </c>
      <c r="DP284" s="71" t="str">
        <f t="shared" si="4892"/>
        <v/>
      </c>
      <c r="DQ284" s="71" t="str">
        <f t="shared" si="4892"/>
        <v/>
      </c>
      <c r="DR284" s="71" t="str">
        <f t="shared" si="4892"/>
        <v/>
      </c>
      <c r="DS284" s="71" t="str">
        <f t="shared" si="4892"/>
        <v/>
      </c>
      <c r="DT284" s="71" t="str">
        <f t="shared" si="4892"/>
        <v/>
      </c>
      <c r="DU284" s="71" t="str">
        <f t="shared" si="4892"/>
        <v/>
      </c>
      <c r="DV284" s="71" t="str">
        <f t="shared" si="4892"/>
        <v/>
      </c>
      <c r="DW284" s="71" t="str">
        <f t="shared" si="4892"/>
        <v/>
      </c>
      <c r="DX284" s="71" t="str">
        <f t="shared" si="4892"/>
        <v/>
      </c>
      <c r="DY284" s="71" t="str">
        <f t="shared" si="4892"/>
        <v/>
      </c>
      <c r="DZ284" s="71" t="str">
        <f t="shared" si="4892"/>
        <v/>
      </c>
      <c r="EA284" s="71" t="str">
        <f t="shared" si="4892"/>
        <v/>
      </c>
      <c r="EB284" s="71" t="str">
        <f t="shared" si="4892"/>
        <v/>
      </c>
      <c r="EC284" s="71" t="str">
        <f t="shared" si="4892"/>
        <v/>
      </c>
      <c r="ED284" s="71" t="str">
        <f t="shared" si="4892"/>
        <v/>
      </c>
      <c r="EE284" s="71" t="str">
        <f t="shared" si="4892"/>
        <v/>
      </c>
      <c r="EF284" s="71" t="str">
        <f t="shared" si="4892"/>
        <v/>
      </c>
      <c r="EG284" s="71" t="str">
        <f t="shared" si="4892"/>
        <v/>
      </c>
      <c r="EH284" s="71" t="str">
        <f t="shared" si="4892"/>
        <v/>
      </c>
      <c r="EI284" s="71" t="str">
        <f t="shared" si="4892"/>
        <v/>
      </c>
      <c r="EJ284" s="71" t="str">
        <f t="shared" si="4892"/>
        <v/>
      </c>
      <c r="EK284" s="71" t="str">
        <f t="shared" si="4892"/>
        <v/>
      </c>
      <c r="EL284" s="71" t="str">
        <f t="shared" si="4892"/>
        <v/>
      </c>
      <c r="EM284" s="71" t="str">
        <f t="shared" si="4892"/>
        <v/>
      </c>
      <c r="EN284" s="71" t="str">
        <f t="shared" si="4892"/>
        <v/>
      </c>
      <c r="EO284" s="71" t="str">
        <f t="shared" si="4892"/>
        <v/>
      </c>
      <c r="EP284" s="71" t="str">
        <f t="shared" si="4892"/>
        <v/>
      </c>
      <c r="EQ284" s="71" t="str">
        <f t="shared" si="4892"/>
        <v/>
      </c>
      <c r="ER284" s="71" t="str">
        <f t="shared" si="4892"/>
        <v/>
      </c>
      <c r="ES284" s="71" t="str">
        <f t="shared" si="4892"/>
        <v/>
      </c>
      <c r="ET284" s="71" t="str">
        <f t="shared" si="4892"/>
        <v/>
      </c>
      <c r="EU284" s="71" t="str">
        <f t="shared" si="4892"/>
        <v/>
      </c>
      <c r="EV284" s="71" t="str">
        <f t="shared" si="4892"/>
        <v/>
      </c>
      <c r="EW284" s="71" t="str">
        <f t="shared" si="4892"/>
        <v/>
      </c>
      <c r="EX284" s="71" t="str">
        <f t="shared" si="4892"/>
        <v/>
      </c>
      <c r="EY284" s="71" t="str">
        <f t="shared" si="4892"/>
        <v/>
      </c>
      <c r="EZ284" s="71" t="str">
        <f t="shared" si="4892"/>
        <v/>
      </c>
      <c r="FA284" s="71" t="str">
        <f t="shared" si="4892"/>
        <v/>
      </c>
      <c r="FB284" s="71" t="str">
        <f t="shared" si="4892"/>
        <v/>
      </c>
      <c r="FC284" s="71" t="str">
        <f t="shared" si="4892"/>
        <v/>
      </c>
      <c r="FD284" s="71" t="str">
        <f t="shared" si="4892"/>
        <v/>
      </c>
      <c r="FE284" s="71" t="str">
        <f t="shared" si="4892"/>
        <v/>
      </c>
      <c r="FF284" s="71" t="str">
        <f t="shared" si="4892"/>
        <v/>
      </c>
      <c r="FG284" s="71" t="str">
        <f t="shared" si="4892"/>
        <v/>
      </c>
      <c r="FH284" s="71" t="str">
        <f t="shared" si="4892"/>
        <v/>
      </c>
      <c r="FI284" s="71" t="str">
        <f t="shared" si="4892"/>
        <v/>
      </c>
      <c r="FJ284" s="71" t="str">
        <f t="shared" si="4892"/>
        <v/>
      </c>
      <c r="FK284" s="71" t="str">
        <f t="shared" si="4892"/>
        <v/>
      </c>
      <c r="FL284" s="71" t="str">
        <f t="shared" si="4892"/>
        <v/>
      </c>
      <c r="FM284" s="71" t="str">
        <f t="shared" si="4892"/>
        <v/>
      </c>
      <c r="FN284" s="71" t="str">
        <f t="shared" ref="FN284:FS287" si="4893">IF(CH284="","","|n"&amp;FN$2&amp;"+"&amp;CH284&amp;FN$1)</f>
        <v/>
      </c>
      <c r="FO284" s="71" t="str">
        <f t="shared" si="4893"/>
        <v/>
      </c>
      <c r="FP284" s="71" t="str">
        <f t="shared" si="4893"/>
        <v/>
      </c>
      <c r="FQ284" s="71" t="str">
        <f t="shared" si="4893"/>
        <v/>
      </c>
      <c r="FR284" s="71" t="str">
        <f t="shared" si="4893"/>
        <v/>
      </c>
      <c r="FS284" s="71" t="str">
        <f t="shared" si="4893"/>
        <v/>
      </c>
    </row>
    <row r="285" spans="1:175" ht="13.5" customHeight="1">
      <c r="A285" s="79"/>
      <c r="B285" s="80" t="s">
        <v>1455</v>
      </c>
      <c r="C285" s="122" t="s">
        <v>1456</v>
      </c>
      <c r="T285" s="127" t="s">
        <v>1495</v>
      </c>
      <c r="U285" s="79" t="s">
        <v>1458</v>
      </c>
      <c r="CN285" s="70" t="str">
        <f t="shared" ref="CN285" si="4894">"InitUnitState('"&amp;B285&amp;"',"&amp;V285&amp;","&amp;W285&amp;","&amp;X285&amp;","&amp;Y285&amp;","&amp;Z285&amp;","&amp;AA285&amp;","&amp;AB285&amp;","&amp;AC285&amp;","&amp;AD285&amp;","&amp;AE285&amp;")"</f>
        <v>InitUnitState('IB10',,,,,,,,,,)</v>
      </c>
      <c r="CO285" s="70" t="str">
        <f t="shared" ref="CO285" si="4895">"InitUnitNormal('"&amp;B285&amp;"',"&amp;AF285&amp;","&amp;AG285&amp;","&amp;AH285&amp;","&amp;AI285&amp;","&amp;AJ285&amp;","&amp;AK285&amp;","&amp;AL285&amp;","&amp;AM285&amp;","&amp;AN285&amp;","&amp;AO285&amp;")"</f>
        <v>InitUnitNormal('IB10',,,,,,,,,,)</v>
      </c>
      <c r="CP285" s="70" t="str">
        <f t="shared" ref="CP285" si="4896">"InitUnitMagic('"&amp;B285&amp;"',"&amp;AP285&amp;","&amp;AQ285&amp;","&amp;AR285&amp;","&amp;AS285&amp;","&amp;AT285&amp;","&amp;AU285&amp;","&amp;AV285&amp;","&amp;AW285&amp;","&amp;BI285&amp;","&amp;BJ285&amp;")"</f>
        <v>InitUnitMagic('IB10',,,,,,,,,,)</v>
      </c>
      <c r="CQ285" s="70" t="str">
        <f t="shared" ref="CQ285" si="4897">"InitUnitAdd('"&amp;B285&amp;"',"&amp;BK285&amp;","&amp;BL285&amp;","&amp;BM285&amp;","&amp;BN285&amp;","&amp;BO285&amp;","&amp;BP285&amp;","&amp;BQ285&amp;","&amp;BR285&amp;","&amp;BS285&amp;","&amp;BT285&amp;")"</f>
        <v>InitUnitAdd('IB10',,,,,,,,,,)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InitEquipData('IB10',,"",,,,,'','','','','','',"ReplaceableTextures\\CommandButtons\\BTNFB11.BLP")</v>
      </c>
      <c r="CU285" s="95" t="str">
        <f t="shared" ref="CU285" si="4898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V285" s="61" t="str">
        <f t="shared" ref="CV285" si="4899">T285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5" s="60"/>
      <c r="CX285" s="60"/>
      <c r="CY285" s="60"/>
      <c r="CZ285" s="60"/>
      <c r="DA285" s="60"/>
      <c r="DB285" s="71" t="str">
        <f t="shared" ref="DB285" si="4900">IF(V285="","","|n"&amp;DB$2&amp;"+"&amp;V285&amp;DB$1)</f>
        <v/>
      </c>
      <c r="DC285" s="71" t="str">
        <f t="shared" ref="DC285" si="4901">IF(W285="","","|n"&amp;DC$2&amp;"+"&amp;W285&amp;DC$1)</f>
        <v/>
      </c>
      <c r="DD285" s="71" t="str">
        <f t="shared" ref="DD285" si="4902">IF(X285="","","|n"&amp;DD$2&amp;"+"&amp;X285&amp;DD$1)</f>
        <v/>
      </c>
      <c r="DE285" s="71" t="str">
        <f t="shared" ref="DE285" si="4903">IF(Y285="","","|n"&amp;DE$2&amp;"+"&amp;Y285&amp;DE$1)</f>
        <v/>
      </c>
      <c r="DF285" s="71" t="str">
        <f t="shared" ref="DF285" si="4904">IF(Z285="","","|n"&amp;DF$2&amp;"+"&amp;Z285&amp;DF$1)</f>
        <v/>
      </c>
      <c r="DG285" s="71" t="str">
        <f t="shared" ref="DG285" si="4905">IF(AA285="","","|n"&amp;DG$2&amp;"+"&amp;AA285&amp;DG$1)</f>
        <v/>
      </c>
      <c r="DH285" s="71" t="str">
        <f t="shared" ref="DH285" si="4906">IF(AB285="","","|n"&amp;DH$2&amp;"+"&amp;AB285&amp;DH$1)</f>
        <v/>
      </c>
      <c r="DI285" s="71" t="str">
        <f t="shared" ref="DI285" si="4907">IF(AC285="","","|n"&amp;DI$2&amp;"+"&amp;AC285&amp;DI$1)</f>
        <v/>
      </c>
      <c r="DJ285" s="71" t="str">
        <f t="shared" ref="DJ285" si="4908">IF(AD285="","","|n"&amp;DJ$2&amp;"+"&amp;AD285&amp;DJ$1)</f>
        <v/>
      </c>
      <c r="DK285" s="71" t="str">
        <f t="shared" ref="DK285" si="4909">IF(AE285="","","|n"&amp;DK$2&amp;"+"&amp;AE285&amp;DK$1)</f>
        <v/>
      </c>
      <c r="DL285" s="71" t="str">
        <f t="shared" ref="DL285" si="4910">IF(AF285="","","|n"&amp;DL$2&amp;"+"&amp;AF285&amp;DL$1)</f>
        <v/>
      </c>
      <c r="DM285" s="71" t="str">
        <f t="shared" ref="DM285" si="4911">IF(AG285="","","|n"&amp;DM$2&amp;"+"&amp;AG285&amp;DM$1)</f>
        <v/>
      </c>
      <c r="DN285" s="71" t="str">
        <f t="shared" ref="DN285" si="4912">IF(AH285="","","|n"&amp;DN$2&amp;"+"&amp;AH285&amp;DN$1)</f>
        <v/>
      </c>
      <c r="DO285" s="71" t="str">
        <f t="shared" ref="DO285" si="4913">IF(AI285="","","|n"&amp;DO$2&amp;"+"&amp;AI285&amp;DO$1)</f>
        <v/>
      </c>
      <c r="DP285" s="71" t="str">
        <f t="shared" ref="DP285" si="4914">IF(AJ285="","","|n"&amp;DP$2&amp;"+"&amp;AJ285&amp;DP$1)</f>
        <v/>
      </c>
      <c r="DQ285" s="71" t="str">
        <f t="shared" ref="DQ285" si="4915">IF(AK285="","","|n"&amp;DQ$2&amp;"+"&amp;AK285&amp;DQ$1)</f>
        <v/>
      </c>
      <c r="DR285" s="71" t="str">
        <f t="shared" ref="DR285" si="4916">IF(AL285="","","|n"&amp;DR$2&amp;"+"&amp;AL285&amp;DR$1)</f>
        <v/>
      </c>
      <c r="DS285" s="71" t="str">
        <f t="shared" ref="DS285" si="4917">IF(AM285="","","|n"&amp;DS$2&amp;"+"&amp;AM285&amp;DS$1)</f>
        <v/>
      </c>
      <c r="DT285" s="71" t="str">
        <f t="shared" ref="DT285" si="4918">IF(AN285="","","|n"&amp;DT$2&amp;"+"&amp;AN285&amp;DT$1)</f>
        <v/>
      </c>
      <c r="DU285" s="71" t="str">
        <f t="shared" ref="DU285" si="4919">IF(AO285="","","|n"&amp;DU$2&amp;"+"&amp;AO285&amp;DU$1)</f>
        <v/>
      </c>
      <c r="DV285" s="71" t="str">
        <f t="shared" ref="DV285" si="4920">IF(AP285="","","|n"&amp;DV$2&amp;"+"&amp;AP285&amp;DV$1)</f>
        <v/>
      </c>
      <c r="DW285" s="71" t="str">
        <f t="shared" ref="DW285" si="4921">IF(AQ285="","","|n"&amp;DW$2&amp;"+"&amp;AQ285&amp;DW$1)</f>
        <v/>
      </c>
      <c r="DX285" s="71" t="str">
        <f t="shared" ref="DX285" si="4922">IF(AR285="","","|n"&amp;DX$2&amp;"+"&amp;AR285&amp;DX$1)</f>
        <v/>
      </c>
      <c r="DY285" s="71" t="str">
        <f t="shared" ref="DY285" si="4923">IF(AS285="","","|n"&amp;DY$2&amp;"+"&amp;AS285&amp;DY$1)</f>
        <v/>
      </c>
      <c r="DZ285" s="71" t="str">
        <f t="shared" ref="DZ285" si="4924">IF(AT285="","","|n"&amp;DZ$2&amp;"+"&amp;AT285&amp;DZ$1)</f>
        <v/>
      </c>
      <c r="EA285" s="71" t="str">
        <f t="shared" ref="EA285" si="4925">IF(AU285="","","|n"&amp;EA$2&amp;"+"&amp;AU285&amp;EA$1)</f>
        <v/>
      </c>
      <c r="EB285" s="71" t="str">
        <f t="shared" ref="EB285" si="4926">IF(AV285="","","|n"&amp;EB$2&amp;"+"&amp;AV285&amp;EB$1)</f>
        <v/>
      </c>
      <c r="EC285" s="71" t="str">
        <f t="shared" ref="EC285" si="4927">IF(AW285="","","|n"&amp;EC$2&amp;"+"&amp;AW285&amp;EC$1)</f>
        <v/>
      </c>
      <c r="ED285" s="71" t="str">
        <f t="shared" ref="ED285" si="4928">IF(AX285="","","|n"&amp;ED$2&amp;"+"&amp;AX285&amp;ED$1)</f>
        <v/>
      </c>
      <c r="EE285" s="71" t="str">
        <f t="shared" ref="EE285" si="4929">IF(AY285="","","|n"&amp;EE$2&amp;"+"&amp;AY285&amp;EE$1)</f>
        <v/>
      </c>
      <c r="EF285" s="71" t="str">
        <f t="shared" ref="EF285" si="4930">IF(AZ285="","","|n"&amp;EF$2&amp;"+"&amp;AZ285&amp;EF$1)</f>
        <v/>
      </c>
      <c r="EG285" s="71" t="str">
        <f t="shared" ref="EG285" si="4931">IF(BA285="","","|n"&amp;EG$2&amp;"+"&amp;BA285&amp;EG$1)</f>
        <v/>
      </c>
      <c r="EH285" s="71" t="str">
        <f t="shared" ref="EH285" si="4932">IF(BB285="","","|n"&amp;EH$2&amp;"+"&amp;BB285&amp;EH$1)</f>
        <v/>
      </c>
      <c r="EI285" s="71" t="str">
        <f t="shared" ref="EI285" si="4933">IF(BC285="","","|n"&amp;EI$2&amp;"+"&amp;BC285&amp;EI$1)</f>
        <v/>
      </c>
      <c r="EJ285" s="71" t="str">
        <f t="shared" ref="EJ285" si="4934">IF(BD285="","","|n"&amp;EJ$2&amp;"+"&amp;BD285&amp;EJ$1)</f>
        <v/>
      </c>
      <c r="EK285" s="71" t="str">
        <f t="shared" ref="EK285" si="4935">IF(BE285="","","|n"&amp;EK$2&amp;"+"&amp;BE285&amp;EK$1)</f>
        <v/>
      </c>
      <c r="EL285" s="71" t="str">
        <f t="shared" ref="EL285" si="4936">IF(BF285="","","|n"&amp;EL$2&amp;"+"&amp;BF285&amp;EL$1)</f>
        <v/>
      </c>
      <c r="EM285" s="71" t="str">
        <f t="shared" ref="EM285" si="4937">IF(BG285="","","|n"&amp;EM$2&amp;"+"&amp;BG285&amp;EM$1)</f>
        <v/>
      </c>
      <c r="EN285" s="71" t="str">
        <f t="shared" ref="EN285" si="4938">IF(BH285="","","|n"&amp;EN$2&amp;"+"&amp;BH285&amp;EN$1)</f>
        <v/>
      </c>
      <c r="EO285" s="71" t="str">
        <f t="shared" ref="EO285" si="4939">IF(BI285="","","|n"&amp;EO$2&amp;"+"&amp;BI285&amp;EO$1)</f>
        <v/>
      </c>
      <c r="EP285" s="71" t="str">
        <f t="shared" ref="EP285" si="4940">IF(BJ285="","","|n"&amp;EP$2&amp;"+"&amp;BJ285&amp;EP$1)</f>
        <v/>
      </c>
      <c r="EQ285" s="71" t="str">
        <f t="shared" ref="EQ285" si="4941">IF(BK285="","","|n"&amp;EQ$2&amp;"+"&amp;BK285&amp;EQ$1)</f>
        <v/>
      </c>
      <c r="ER285" s="71" t="str">
        <f t="shared" ref="ER285" si="4942">IF(BL285="","","|n"&amp;ER$2&amp;"+"&amp;BL285&amp;ER$1)</f>
        <v/>
      </c>
      <c r="ES285" s="71" t="str">
        <f t="shared" ref="ES285" si="4943">IF(BM285="","","|n"&amp;ES$2&amp;"+"&amp;BM285&amp;ES$1)</f>
        <v/>
      </c>
      <c r="ET285" s="71" t="str">
        <f t="shared" ref="ET285" si="4944">IF(BN285="","","|n"&amp;ET$2&amp;"+"&amp;BN285&amp;ET$1)</f>
        <v/>
      </c>
      <c r="EU285" s="71" t="str">
        <f t="shared" ref="EU285" si="4945">IF(BO285="","","|n"&amp;EU$2&amp;"+"&amp;BO285&amp;EU$1)</f>
        <v/>
      </c>
      <c r="EV285" s="71" t="str">
        <f t="shared" ref="EV285" si="4946">IF(BP285="","","|n"&amp;EV$2&amp;"+"&amp;BP285&amp;EV$1)</f>
        <v/>
      </c>
      <c r="EW285" s="71" t="str">
        <f t="shared" ref="EW285" si="4947">IF(BQ285="","","|n"&amp;EW$2&amp;"+"&amp;BQ285&amp;EW$1)</f>
        <v/>
      </c>
      <c r="EX285" s="71" t="str">
        <f t="shared" ref="EX285" si="4948">IF(BR285="","","|n"&amp;EX$2&amp;"+"&amp;BR285&amp;EX$1)</f>
        <v/>
      </c>
      <c r="EY285" s="71" t="str">
        <f t="shared" ref="EY285" si="4949">IF(BS285="","","|n"&amp;EY$2&amp;"+"&amp;BS285&amp;EY$1)</f>
        <v/>
      </c>
      <c r="EZ285" s="71" t="str">
        <f t="shared" ref="EZ285" si="4950">IF(BT285="","","|n"&amp;EZ$2&amp;"+"&amp;BT285&amp;EZ$1)</f>
        <v/>
      </c>
      <c r="FA285" s="71" t="str">
        <f t="shared" ref="FA285" si="4951">IF(BU285="","","|n"&amp;FA$2&amp;"+"&amp;BU285&amp;FA$1)</f>
        <v/>
      </c>
      <c r="FB285" s="71" t="str">
        <f t="shared" ref="FB285" si="4952">IF(BV285="","","|n"&amp;FB$2&amp;"+"&amp;BV285&amp;FB$1)</f>
        <v/>
      </c>
      <c r="FC285" s="71" t="str">
        <f t="shared" ref="FC285" si="4953">IF(BW285="","","|n"&amp;FC$2&amp;"+"&amp;BW285&amp;FC$1)</f>
        <v/>
      </c>
      <c r="FD285" s="71" t="str">
        <f t="shared" ref="FD285" si="4954">IF(BX285="","","|n"&amp;FD$2&amp;"+"&amp;BX285&amp;FD$1)</f>
        <v/>
      </c>
      <c r="FE285" s="71" t="str">
        <f t="shared" ref="FE285" si="4955">IF(BY285="","","|n"&amp;FE$2&amp;"+"&amp;BY285&amp;FE$1)</f>
        <v/>
      </c>
      <c r="FF285" s="71" t="str">
        <f t="shared" ref="FF285" si="4956">IF(BZ285="","","|n"&amp;FF$2&amp;"+"&amp;BZ285&amp;FF$1)</f>
        <v/>
      </c>
      <c r="FG285" s="71" t="str">
        <f t="shared" ref="FG285" si="4957">IF(CA285="","","|n"&amp;FG$2&amp;"+"&amp;CA285&amp;FG$1)</f>
        <v/>
      </c>
      <c r="FH285" s="71" t="str">
        <f t="shared" ref="FH285" si="4958">IF(CB285="","","|n"&amp;FH$2&amp;"+"&amp;CB285&amp;FH$1)</f>
        <v/>
      </c>
      <c r="FI285" s="71" t="str">
        <f t="shared" ref="FI285" si="4959">IF(CC285="","","|n"&amp;FI$2&amp;"+"&amp;CC285&amp;FI$1)</f>
        <v/>
      </c>
      <c r="FJ285" s="71" t="str">
        <f t="shared" ref="FJ285" si="4960">IF(CD285="","","|n"&amp;FJ$2&amp;"+"&amp;CD285&amp;FJ$1)</f>
        <v/>
      </c>
      <c r="FK285" s="71" t="str">
        <f t="shared" ref="FK285" si="4961">IF(CE285="","","|n"&amp;FK$2&amp;"+"&amp;CE285&amp;FK$1)</f>
        <v/>
      </c>
      <c r="FL285" s="71" t="str">
        <f t="shared" ref="FL285" si="4962">IF(CF285="","","|n"&amp;FL$2&amp;"+"&amp;CF285&amp;FL$1)</f>
        <v/>
      </c>
      <c r="FM285" s="71" t="str">
        <f t="shared" ref="FM285" si="4963">IF(CG285="","","|n"&amp;FM$2&amp;"+"&amp;CG285&amp;FM$1)</f>
        <v/>
      </c>
      <c r="FN285" s="71" t="str">
        <f t="shared" ref="FN285" si="4964">IF(CH285="","","|n"&amp;FN$2&amp;"+"&amp;CH285&amp;FN$1)</f>
        <v/>
      </c>
      <c r="FO285" s="71" t="str">
        <f t="shared" ref="FO285" si="4965">IF(CI285="","","|n"&amp;FO$2&amp;"+"&amp;CI285&amp;FO$1)</f>
        <v/>
      </c>
      <c r="FP285" s="71" t="str">
        <f t="shared" ref="FP285" si="4966">IF(CJ285="","","|n"&amp;FP$2&amp;"+"&amp;CJ285&amp;FP$1)</f>
        <v/>
      </c>
      <c r="FQ285" s="71" t="str">
        <f t="shared" ref="FQ285" si="4967">IF(CK285="","","|n"&amp;FQ$2&amp;"+"&amp;CK285&amp;FQ$1)</f>
        <v/>
      </c>
      <c r="FR285" s="71" t="str">
        <f t="shared" ref="FR285" si="4968">IF(CL285="","","|n"&amp;FR$2&amp;"+"&amp;CL285&amp;FR$1)</f>
        <v/>
      </c>
      <c r="FS285" s="71" t="str">
        <f t="shared" ref="FS285" si="4969">IF(CM285="","","|n"&amp;FS$2&amp;"+"&amp;CM285&amp;FS$1)</f>
        <v/>
      </c>
    </row>
    <row r="286" spans="1:175" ht="13.5" customHeight="1">
      <c r="A286" s="79"/>
      <c r="B286" s="80" t="s">
        <v>1496</v>
      </c>
      <c r="C286" s="122" t="s">
        <v>1497</v>
      </c>
      <c r="T286" s="127" t="s">
        <v>1499</v>
      </c>
      <c r="U286" s="79" t="s">
        <v>1498</v>
      </c>
      <c r="CN286" s="70" t="str">
        <f t="shared" ref="CN286" si="4970">"InitUnitState('"&amp;B286&amp;"',"&amp;V286&amp;","&amp;W286&amp;","&amp;X286&amp;","&amp;Y286&amp;","&amp;Z286&amp;","&amp;AA286&amp;","&amp;AB286&amp;","&amp;AC286&amp;","&amp;AD286&amp;","&amp;AE286&amp;")"</f>
        <v>InitUnitState('IB11',,,,,,,,,,)</v>
      </c>
      <c r="CO286" s="70" t="str">
        <f t="shared" ref="CO286" si="4971">"InitUnitNormal('"&amp;B286&amp;"',"&amp;AF286&amp;","&amp;AG286&amp;","&amp;AH286&amp;","&amp;AI286&amp;","&amp;AJ286&amp;","&amp;AK286&amp;","&amp;AL286&amp;","&amp;AM286&amp;","&amp;AN286&amp;","&amp;AO286&amp;")"</f>
        <v>InitUnitNormal('IB11',,,,,,,,,,)</v>
      </c>
      <c r="CP286" s="70" t="str">
        <f t="shared" ref="CP286" si="4972">"InitUnitMagic('"&amp;B286&amp;"',"&amp;AP286&amp;","&amp;AQ286&amp;","&amp;AR286&amp;","&amp;AS286&amp;","&amp;AT286&amp;","&amp;AU286&amp;","&amp;AV286&amp;","&amp;AW286&amp;","&amp;BI286&amp;","&amp;BJ286&amp;")"</f>
        <v>InitUnitMagic('IB11',,,,,,,,,,)</v>
      </c>
      <c r="CQ286" s="70" t="str">
        <f t="shared" ref="CQ286" si="4973">"InitUnitAdd('"&amp;B286&amp;"',"&amp;BK286&amp;","&amp;BL286&amp;","&amp;BM286&amp;","&amp;BN286&amp;","&amp;BO286&amp;","&amp;BP286&amp;","&amp;BQ286&amp;","&amp;BR286&amp;","&amp;BS286&amp;","&amp;BT286&amp;")"</f>
        <v>InitUnitAdd('IB11',,,,,,,,,,)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InitEquipData('IB11',,"",,,,,'','','','','','',"ReplaceableTextures\\CommandButtons\\BTNFB12.BLP")</v>
      </c>
      <c r="CU286" s="95" t="str">
        <f t="shared" ref="CU286" si="4974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" si="4975">T286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6" s="60"/>
      <c r="CX286" s="60"/>
      <c r="CY286" s="60"/>
      <c r="CZ286" s="60"/>
      <c r="DA286" s="60"/>
      <c r="DB286" s="71" t="str">
        <f t="shared" ref="DB286" si="4976">IF(V286="","","|n"&amp;DB$2&amp;"+"&amp;V286&amp;DB$1)</f>
        <v/>
      </c>
      <c r="DC286" s="71" t="str">
        <f t="shared" ref="DC286" si="4977">IF(W286="","","|n"&amp;DC$2&amp;"+"&amp;W286&amp;DC$1)</f>
        <v/>
      </c>
      <c r="DD286" s="71" t="str">
        <f t="shared" ref="DD286" si="4978">IF(X286="","","|n"&amp;DD$2&amp;"+"&amp;X286&amp;DD$1)</f>
        <v/>
      </c>
      <c r="DE286" s="71" t="str">
        <f t="shared" ref="DE286" si="4979">IF(Y286="","","|n"&amp;DE$2&amp;"+"&amp;Y286&amp;DE$1)</f>
        <v/>
      </c>
      <c r="DF286" s="71" t="str">
        <f t="shared" ref="DF286" si="4980">IF(Z286="","","|n"&amp;DF$2&amp;"+"&amp;Z286&amp;DF$1)</f>
        <v/>
      </c>
      <c r="DG286" s="71" t="str">
        <f t="shared" ref="DG286" si="4981">IF(AA286="","","|n"&amp;DG$2&amp;"+"&amp;AA286&amp;DG$1)</f>
        <v/>
      </c>
      <c r="DH286" s="71" t="str">
        <f t="shared" ref="DH286" si="4982">IF(AB286="","","|n"&amp;DH$2&amp;"+"&amp;AB286&amp;DH$1)</f>
        <v/>
      </c>
      <c r="DI286" s="71" t="str">
        <f t="shared" ref="DI286" si="4983">IF(AC286="","","|n"&amp;DI$2&amp;"+"&amp;AC286&amp;DI$1)</f>
        <v/>
      </c>
      <c r="DJ286" s="71" t="str">
        <f t="shared" ref="DJ286" si="4984">IF(AD286="","","|n"&amp;DJ$2&amp;"+"&amp;AD286&amp;DJ$1)</f>
        <v/>
      </c>
      <c r="DK286" s="71" t="str">
        <f t="shared" ref="DK286" si="4985">IF(AE286="","","|n"&amp;DK$2&amp;"+"&amp;AE286&amp;DK$1)</f>
        <v/>
      </c>
      <c r="DL286" s="71" t="str">
        <f t="shared" ref="DL286" si="4986">IF(AF286="","","|n"&amp;DL$2&amp;"+"&amp;AF286&amp;DL$1)</f>
        <v/>
      </c>
      <c r="DM286" s="71" t="str">
        <f t="shared" ref="DM286" si="4987">IF(AG286="","","|n"&amp;DM$2&amp;"+"&amp;AG286&amp;DM$1)</f>
        <v/>
      </c>
      <c r="DN286" s="71" t="str">
        <f t="shared" ref="DN286" si="4988">IF(AH286="","","|n"&amp;DN$2&amp;"+"&amp;AH286&amp;DN$1)</f>
        <v/>
      </c>
      <c r="DO286" s="71" t="str">
        <f t="shared" ref="DO286" si="4989">IF(AI286="","","|n"&amp;DO$2&amp;"+"&amp;AI286&amp;DO$1)</f>
        <v/>
      </c>
      <c r="DP286" s="71" t="str">
        <f t="shared" ref="DP286" si="4990">IF(AJ286="","","|n"&amp;DP$2&amp;"+"&amp;AJ286&amp;DP$1)</f>
        <v/>
      </c>
      <c r="DQ286" s="71" t="str">
        <f t="shared" ref="DQ286" si="4991">IF(AK286="","","|n"&amp;DQ$2&amp;"+"&amp;AK286&amp;DQ$1)</f>
        <v/>
      </c>
      <c r="DR286" s="71" t="str">
        <f t="shared" ref="DR286" si="4992">IF(AL286="","","|n"&amp;DR$2&amp;"+"&amp;AL286&amp;DR$1)</f>
        <v/>
      </c>
      <c r="DS286" s="71" t="str">
        <f t="shared" ref="DS286" si="4993">IF(AM286="","","|n"&amp;DS$2&amp;"+"&amp;AM286&amp;DS$1)</f>
        <v/>
      </c>
      <c r="DT286" s="71" t="str">
        <f t="shared" ref="DT286" si="4994">IF(AN286="","","|n"&amp;DT$2&amp;"+"&amp;AN286&amp;DT$1)</f>
        <v/>
      </c>
      <c r="DU286" s="71" t="str">
        <f t="shared" ref="DU286" si="4995">IF(AO286="","","|n"&amp;DU$2&amp;"+"&amp;AO286&amp;DU$1)</f>
        <v/>
      </c>
      <c r="DV286" s="71" t="str">
        <f t="shared" ref="DV286" si="4996">IF(AP286="","","|n"&amp;DV$2&amp;"+"&amp;AP286&amp;DV$1)</f>
        <v/>
      </c>
      <c r="DW286" s="71" t="str">
        <f t="shared" ref="DW286" si="4997">IF(AQ286="","","|n"&amp;DW$2&amp;"+"&amp;AQ286&amp;DW$1)</f>
        <v/>
      </c>
      <c r="DX286" s="71" t="str">
        <f t="shared" ref="DX286" si="4998">IF(AR286="","","|n"&amp;DX$2&amp;"+"&amp;AR286&amp;DX$1)</f>
        <v/>
      </c>
      <c r="DY286" s="71" t="str">
        <f t="shared" ref="DY286" si="4999">IF(AS286="","","|n"&amp;DY$2&amp;"+"&amp;AS286&amp;DY$1)</f>
        <v/>
      </c>
      <c r="DZ286" s="71" t="str">
        <f t="shared" ref="DZ286" si="5000">IF(AT286="","","|n"&amp;DZ$2&amp;"+"&amp;AT286&amp;DZ$1)</f>
        <v/>
      </c>
      <c r="EA286" s="71" t="str">
        <f t="shared" ref="EA286" si="5001">IF(AU286="","","|n"&amp;EA$2&amp;"+"&amp;AU286&amp;EA$1)</f>
        <v/>
      </c>
      <c r="EB286" s="71" t="str">
        <f t="shared" ref="EB286" si="5002">IF(AV286="","","|n"&amp;EB$2&amp;"+"&amp;AV286&amp;EB$1)</f>
        <v/>
      </c>
      <c r="EC286" s="71" t="str">
        <f t="shared" ref="EC286" si="5003">IF(AW286="","","|n"&amp;EC$2&amp;"+"&amp;AW286&amp;EC$1)</f>
        <v/>
      </c>
      <c r="ED286" s="71" t="str">
        <f t="shared" ref="ED286" si="5004">IF(AX286="","","|n"&amp;ED$2&amp;"+"&amp;AX286&amp;ED$1)</f>
        <v/>
      </c>
      <c r="EE286" s="71" t="str">
        <f t="shared" ref="EE286" si="5005">IF(AY286="","","|n"&amp;EE$2&amp;"+"&amp;AY286&amp;EE$1)</f>
        <v/>
      </c>
      <c r="EF286" s="71" t="str">
        <f t="shared" ref="EF286" si="5006">IF(AZ286="","","|n"&amp;EF$2&amp;"+"&amp;AZ286&amp;EF$1)</f>
        <v/>
      </c>
      <c r="EG286" s="71" t="str">
        <f t="shared" ref="EG286" si="5007">IF(BA286="","","|n"&amp;EG$2&amp;"+"&amp;BA286&amp;EG$1)</f>
        <v/>
      </c>
      <c r="EH286" s="71" t="str">
        <f t="shared" ref="EH286" si="5008">IF(BB286="","","|n"&amp;EH$2&amp;"+"&amp;BB286&amp;EH$1)</f>
        <v/>
      </c>
      <c r="EI286" s="71" t="str">
        <f t="shared" ref="EI286" si="5009">IF(BC286="","","|n"&amp;EI$2&amp;"+"&amp;BC286&amp;EI$1)</f>
        <v/>
      </c>
      <c r="EJ286" s="71" t="str">
        <f t="shared" ref="EJ286" si="5010">IF(BD286="","","|n"&amp;EJ$2&amp;"+"&amp;BD286&amp;EJ$1)</f>
        <v/>
      </c>
      <c r="EK286" s="71" t="str">
        <f t="shared" ref="EK286" si="5011">IF(BE286="","","|n"&amp;EK$2&amp;"+"&amp;BE286&amp;EK$1)</f>
        <v/>
      </c>
      <c r="EL286" s="71" t="str">
        <f t="shared" ref="EL286" si="5012">IF(BF286="","","|n"&amp;EL$2&amp;"+"&amp;BF286&amp;EL$1)</f>
        <v/>
      </c>
      <c r="EM286" s="71" t="str">
        <f t="shared" ref="EM286" si="5013">IF(BG286="","","|n"&amp;EM$2&amp;"+"&amp;BG286&amp;EM$1)</f>
        <v/>
      </c>
      <c r="EN286" s="71" t="str">
        <f t="shared" ref="EN286" si="5014">IF(BH286="","","|n"&amp;EN$2&amp;"+"&amp;BH286&amp;EN$1)</f>
        <v/>
      </c>
      <c r="EO286" s="71" t="str">
        <f t="shared" ref="EO286" si="5015">IF(BI286="","","|n"&amp;EO$2&amp;"+"&amp;BI286&amp;EO$1)</f>
        <v/>
      </c>
      <c r="EP286" s="71" t="str">
        <f t="shared" ref="EP286" si="5016">IF(BJ286="","","|n"&amp;EP$2&amp;"+"&amp;BJ286&amp;EP$1)</f>
        <v/>
      </c>
      <c r="EQ286" s="71" t="str">
        <f t="shared" ref="EQ286" si="5017">IF(BK286="","","|n"&amp;EQ$2&amp;"+"&amp;BK286&amp;EQ$1)</f>
        <v/>
      </c>
      <c r="ER286" s="71" t="str">
        <f t="shared" ref="ER286" si="5018">IF(BL286="","","|n"&amp;ER$2&amp;"+"&amp;BL286&amp;ER$1)</f>
        <v/>
      </c>
      <c r="ES286" s="71" t="str">
        <f t="shared" ref="ES286" si="5019">IF(BM286="","","|n"&amp;ES$2&amp;"+"&amp;BM286&amp;ES$1)</f>
        <v/>
      </c>
      <c r="ET286" s="71" t="str">
        <f t="shared" ref="ET286" si="5020">IF(BN286="","","|n"&amp;ET$2&amp;"+"&amp;BN286&amp;ET$1)</f>
        <v/>
      </c>
      <c r="EU286" s="71" t="str">
        <f t="shared" ref="EU286" si="5021">IF(BO286="","","|n"&amp;EU$2&amp;"+"&amp;BO286&amp;EU$1)</f>
        <v/>
      </c>
      <c r="EV286" s="71" t="str">
        <f t="shared" ref="EV286" si="5022">IF(BP286="","","|n"&amp;EV$2&amp;"+"&amp;BP286&amp;EV$1)</f>
        <v/>
      </c>
      <c r="EW286" s="71" t="str">
        <f t="shared" ref="EW286" si="5023">IF(BQ286="","","|n"&amp;EW$2&amp;"+"&amp;BQ286&amp;EW$1)</f>
        <v/>
      </c>
      <c r="EX286" s="71" t="str">
        <f t="shared" ref="EX286" si="5024">IF(BR286="","","|n"&amp;EX$2&amp;"+"&amp;BR286&amp;EX$1)</f>
        <v/>
      </c>
      <c r="EY286" s="71" t="str">
        <f t="shared" ref="EY286" si="5025">IF(BS286="","","|n"&amp;EY$2&amp;"+"&amp;BS286&amp;EY$1)</f>
        <v/>
      </c>
      <c r="EZ286" s="71" t="str">
        <f t="shared" ref="EZ286" si="5026">IF(BT286="","","|n"&amp;EZ$2&amp;"+"&amp;BT286&amp;EZ$1)</f>
        <v/>
      </c>
      <c r="FA286" s="71" t="str">
        <f t="shared" ref="FA286" si="5027">IF(BU286="","","|n"&amp;FA$2&amp;"+"&amp;BU286&amp;FA$1)</f>
        <v/>
      </c>
      <c r="FB286" s="71" t="str">
        <f t="shared" ref="FB286" si="5028">IF(BV286="","","|n"&amp;FB$2&amp;"+"&amp;BV286&amp;FB$1)</f>
        <v/>
      </c>
      <c r="FC286" s="71" t="str">
        <f t="shared" ref="FC286" si="5029">IF(BW286="","","|n"&amp;FC$2&amp;"+"&amp;BW286&amp;FC$1)</f>
        <v/>
      </c>
      <c r="FD286" s="71" t="str">
        <f t="shared" ref="FD286" si="5030">IF(BX286="","","|n"&amp;FD$2&amp;"+"&amp;BX286&amp;FD$1)</f>
        <v/>
      </c>
      <c r="FE286" s="71" t="str">
        <f t="shared" ref="FE286" si="5031">IF(BY286="","","|n"&amp;FE$2&amp;"+"&amp;BY286&amp;FE$1)</f>
        <v/>
      </c>
      <c r="FF286" s="71" t="str">
        <f t="shared" ref="FF286" si="5032">IF(BZ286="","","|n"&amp;FF$2&amp;"+"&amp;BZ286&amp;FF$1)</f>
        <v/>
      </c>
      <c r="FG286" s="71" t="str">
        <f t="shared" ref="FG286" si="5033">IF(CA286="","","|n"&amp;FG$2&amp;"+"&amp;CA286&amp;FG$1)</f>
        <v/>
      </c>
      <c r="FH286" s="71" t="str">
        <f t="shared" ref="FH286" si="5034">IF(CB286="","","|n"&amp;FH$2&amp;"+"&amp;CB286&amp;FH$1)</f>
        <v/>
      </c>
      <c r="FI286" s="71" t="str">
        <f t="shared" ref="FI286" si="5035">IF(CC286="","","|n"&amp;FI$2&amp;"+"&amp;CC286&amp;FI$1)</f>
        <v/>
      </c>
      <c r="FJ286" s="71" t="str">
        <f t="shared" ref="FJ286" si="5036">IF(CD286="","","|n"&amp;FJ$2&amp;"+"&amp;CD286&amp;FJ$1)</f>
        <v/>
      </c>
      <c r="FK286" s="71" t="str">
        <f t="shared" ref="FK286" si="5037">IF(CE286="","","|n"&amp;FK$2&amp;"+"&amp;CE286&amp;FK$1)</f>
        <v/>
      </c>
      <c r="FL286" s="71" t="str">
        <f t="shared" ref="FL286" si="5038">IF(CF286="","","|n"&amp;FL$2&amp;"+"&amp;CF286&amp;FL$1)</f>
        <v/>
      </c>
      <c r="FM286" s="71" t="str">
        <f t="shared" ref="FM286" si="5039">IF(CG286="","","|n"&amp;FM$2&amp;"+"&amp;CG286&amp;FM$1)</f>
        <v/>
      </c>
      <c r="FN286" s="71" t="str">
        <f t="shared" ref="FN286" si="5040">IF(CH286="","","|n"&amp;FN$2&amp;"+"&amp;CH286&amp;FN$1)</f>
        <v/>
      </c>
      <c r="FO286" s="71" t="str">
        <f t="shared" ref="FO286" si="5041">IF(CI286="","","|n"&amp;FO$2&amp;"+"&amp;CI286&amp;FO$1)</f>
        <v/>
      </c>
      <c r="FP286" s="71" t="str">
        <f t="shared" ref="FP286" si="5042">IF(CJ286="","","|n"&amp;FP$2&amp;"+"&amp;CJ286&amp;FP$1)</f>
        <v/>
      </c>
      <c r="FQ286" s="71" t="str">
        <f t="shared" ref="FQ286" si="5043">IF(CK286="","","|n"&amp;FQ$2&amp;"+"&amp;CK286&amp;FQ$1)</f>
        <v/>
      </c>
      <c r="FR286" s="71" t="str">
        <f t="shared" ref="FR286" si="5044">IF(CL286="","","|n"&amp;FR$2&amp;"+"&amp;CL286&amp;FR$1)</f>
        <v/>
      </c>
      <c r="FS286" s="71" t="str">
        <f t="shared" ref="FS286" si="5045">IF(CM286="","","|n"&amp;FS$2&amp;"+"&amp;CM286&amp;FS$1)</f>
        <v/>
      </c>
    </row>
    <row r="287" spans="1:175" ht="15">
      <c r="A287" s="79"/>
      <c r="B287" s="123" t="s">
        <v>864</v>
      </c>
      <c r="C287" s="122" t="str">
        <f>"已领取"&amp;C275</f>
        <v>已领取星耀福利</v>
      </c>
      <c r="T287" s="127" t="str">
        <f>T275&amp;"|N|N|cff00ff00已领取该礼包"</f>
        <v>|cffffcc33平台名称带有“星耀”开局自动激活！|n|n|r奖励：|n|cffffcc00每秒金币+1|n每秒攻击+1|n每秒生命+5|r|N|N|cff00ff00已领取该礼包</v>
      </c>
      <c r="U287" s="79" t="s">
        <v>865</v>
      </c>
      <c r="CN287" s="70" t="str">
        <f t="shared" ref="CN287" si="5046">"InitUnitState('"&amp;B287&amp;"',"&amp;V287&amp;","&amp;W287&amp;","&amp;X287&amp;","&amp;Y287&amp;","&amp;Z287&amp;","&amp;AA287&amp;","&amp;AB287&amp;","&amp;AC287&amp;","&amp;AD287&amp;","&amp;AE287&amp;")"</f>
        <v>InitUnitState('IB50',,,,,,,,,,)</v>
      </c>
      <c r="CO287" s="70" t="str">
        <f t="shared" ref="CO287" si="5047">"InitUnitNormal('"&amp;B287&amp;"',"&amp;AF287&amp;","&amp;AG287&amp;","&amp;AH287&amp;","&amp;AI287&amp;","&amp;AJ287&amp;","&amp;AK287&amp;","&amp;AL287&amp;","&amp;AM287&amp;","&amp;AN287&amp;","&amp;AO287&amp;")"</f>
        <v>InitUnitNormal('IB50',,,,,,,,,,)</v>
      </c>
      <c r="CP287" s="70" t="str">
        <f t="shared" ref="CP287" si="5048">"InitUnitMagic('"&amp;B287&amp;"',"&amp;AP287&amp;","&amp;AQ287&amp;","&amp;AR287&amp;","&amp;AS287&amp;","&amp;AT287&amp;","&amp;AU287&amp;","&amp;AV287&amp;","&amp;AW287&amp;","&amp;BI287&amp;","&amp;BJ287&amp;")"</f>
        <v>InitUnitMagic('IB50',,,,,,,,,,)</v>
      </c>
      <c r="CQ287" s="70" t="str">
        <f t="shared" ref="CQ287" si="5049">"InitUnitAdd('"&amp;B287&amp;"',"&amp;BK287&amp;","&amp;BL287&amp;","&amp;BM287&amp;","&amp;BN287&amp;","&amp;BO287&amp;","&amp;BP287&amp;","&amp;BQ287&amp;","&amp;BR287&amp;","&amp;BS287&amp;","&amp;BT287&amp;")"</f>
        <v>InitUnitAdd('IB50',,,,,,,,,,)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InitEquipData('IB50',,"",,,,,'','','','','','',"ReplaceableTextures\\commandButtons\\BTNLBUI01.blp")</v>
      </c>
      <c r="CU287" s="95" t="str">
        <f t="shared" si="4816"/>
        <v>|n</v>
      </c>
      <c r="CV287" s="61" t="str">
        <f t="shared" si="4817"/>
        <v>|cffffcc33平台名称带有“星耀”开局自动激活！|n|n|r奖励：|n|cffffcc00每秒金币+1|n每秒攻击+1|n每秒生命+5|r|N|N|cff00ff00已领取该礼包</v>
      </c>
      <c r="CW287" s="60"/>
      <c r="CX287" s="60"/>
      <c r="CY287" s="60"/>
      <c r="CZ287" s="60"/>
      <c r="DA287" s="60"/>
      <c r="DB287" s="71" t="str">
        <f t="shared" si="4892"/>
        <v/>
      </c>
      <c r="DC287" s="71" t="str">
        <f t="shared" si="4892"/>
        <v/>
      </c>
      <c r="DD287" s="71" t="str">
        <f t="shared" si="4892"/>
        <v/>
      </c>
      <c r="DE287" s="71" t="str">
        <f t="shared" si="4892"/>
        <v/>
      </c>
      <c r="DF287" s="71" t="str">
        <f t="shared" si="4892"/>
        <v/>
      </c>
      <c r="DG287" s="71" t="str">
        <f t="shared" si="4892"/>
        <v/>
      </c>
      <c r="DH287" s="71" t="str">
        <f t="shared" si="4892"/>
        <v/>
      </c>
      <c r="DI287" s="71" t="str">
        <f t="shared" si="4892"/>
        <v/>
      </c>
      <c r="DJ287" s="71" t="str">
        <f t="shared" si="4892"/>
        <v/>
      </c>
      <c r="DK287" s="71" t="str">
        <f t="shared" si="4892"/>
        <v/>
      </c>
      <c r="DL287" s="71" t="str">
        <f t="shared" si="4892"/>
        <v/>
      </c>
      <c r="DM287" s="71" t="str">
        <f t="shared" si="4892"/>
        <v/>
      </c>
      <c r="DN287" s="71" t="str">
        <f t="shared" si="4892"/>
        <v/>
      </c>
      <c r="DO287" s="71" t="str">
        <f t="shared" si="4892"/>
        <v/>
      </c>
      <c r="DP287" s="71" t="str">
        <f t="shared" si="4892"/>
        <v/>
      </c>
      <c r="DQ287" s="71" t="str">
        <f t="shared" si="4892"/>
        <v/>
      </c>
      <c r="DR287" s="71" t="str">
        <f t="shared" si="4892"/>
        <v/>
      </c>
      <c r="DS287" s="71" t="str">
        <f t="shared" si="4892"/>
        <v/>
      </c>
      <c r="DT287" s="71" t="str">
        <f t="shared" si="4892"/>
        <v/>
      </c>
      <c r="DU287" s="71" t="str">
        <f t="shared" si="4892"/>
        <v/>
      </c>
      <c r="DV287" s="71" t="str">
        <f t="shared" si="4892"/>
        <v/>
      </c>
      <c r="DW287" s="71" t="str">
        <f t="shared" si="4892"/>
        <v/>
      </c>
      <c r="DX287" s="71" t="str">
        <f t="shared" si="4892"/>
        <v/>
      </c>
      <c r="DY287" s="71" t="str">
        <f t="shared" si="4892"/>
        <v/>
      </c>
      <c r="DZ287" s="71" t="str">
        <f t="shared" si="4892"/>
        <v/>
      </c>
      <c r="EA287" s="71" t="str">
        <f t="shared" si="4892"/>
        <v/>
      </c>
      <c r="EB287" s="71" t="str">
        <f t="shared" si="4892"/>
        <v/>
      </c>
      <c r="EC287" s="71" t="str">
        <f t="shared" si="4892"/>
        <v/>
      </c>
      <c r="ED287" s="71" t="str">
        <f t="shared" si="4892"/>
        <v/>
      </c>
      <c r="EE287" s="71" t="str">
        <f t="shared" si="4892"/>
        <v/>
      </c>
      <c r="EF287" s="71" t="str">
        <f t="shared" si="4892"/>
        <v/>
      </c>
      <c r="EG287" s="71" t="str">
        <f t="shared" si="4892"/>
        <v/>
      </c>
      <c r="EH287" s="71" t="str">
        <f t="shared" si="4892"/>
        <v/>
      </c>
      <c r="EI287" s="71" t="str">
        <f t="shared" si="4892"/>
        <v/>
      </c>
      <c r="EJ287" s="71" t="str">
        <f t="shared" si="4892"/>
        <v/>
      </c>
      <c r="EK287" s="71" t="str">
        <f t="shared" si="4892"/>
        <v/>
      </c>
      <c r="EL287" s="71" t="str">
        <f t="shared" si="4892"/>
        <v/>
      </c>
      <c r="EM287" s="71" t="str">
        <f t="shared" si="4892"/>
        <v/>
      </c>
      <c r="EN287" s="71" t="str">
        <f t="shared" si="4892"/>
        <v/>
      </c>
      <c r="EO287" s="71" t="str">
        <f t="shared" si="4892"/>
        <v/>
      </c>
      <c r="EP287" s="71" t="str">
        <f t="shared" si="4892"/>
        <v/>
      </c>
      <c r="EQ287" s="71" t="str">
        <f t="shared" si="4892"/>
        <v/>
      </c>
      <c r="ER287" s="71" t="str">
        <f t="shared" si="4892"/>
        <v/>
      </c>
      <c r="ES287" s="71" t="str">
        <f t="shared" si="4892"/>
        <v/>
      </c>
      <c r="ET287" s="71" t="str">
        <f t="shared" si="4892"/>
        <v/>
      </c>
      <c r="EU287" s="71" t="str">
        <f t="shared" si="4892"/>
        <v/>
      </c>
      <c r="EV287" s="71" t="str">
        <f t="shared" si="4892"/>
        <v/>
      </c>
      <c r="EW287" s="71" t="str">
        <f t="shared" si="4892"/>
        <v/>
      </c>
      <c r="EX287" s="71" t="str">
        <f t="shared" si="4892"/>
        <v/>
      </c>
      <c r="EY287" s="71" t="str">
        <f t="shared" si="4892"/>
        <v/>
      </c>
      <c r="EZ287" s="71" t="str">
        <f t="shared" si="4892"/>
        <v/>
      </c>
      <c r="FA287" s="71" t="str">
        <f t="shared" si="4892"/>
        <v/>
      </c>
      <c r="FB287" s="71" t="str">
        <f t="shared" si="4892"/>
        <v/>
      </c>
      <c r="FC287" s="71" t="str">
        <f t="shared" si="4892"/>
        <v/>
      </c>
      <c r="FD287" s="71" t="str">
        <f t="shared" si="4892"/>
        <v/>
      </c>
      <c r="FE287" s="71" t="str">
        <f t="shared" si="4892"/>
        <v/>
      </c>
      <c r="FF287" s="71" t="str">
        <f t="shared" si="4892"/>
        <v/>
      </c>
      <c r="FG287" s="71" t="str">
        <f t="shared" si="4892"/>
        <v/>
      </c>
      <c r="FH287" s="71" t="str">
        <f t="shared" si="4892"/>
        <v/>
      </c>
      <c r="FI287" s="71" t="str">
        <f t="shared" si="4892"/>
        <v/>
      </c>
      <c r="FJ287" s="71" t="str">
        <f t="shared" si="4892"/>
        <v/>
      </c>
      <c r="FK287" s="71" t="str">
        <f t="shared" si="4892"/>
        <v/>
      </c>
      <c r="FL287" s="71" t="str">
        <f t="shared" si="4892"/>
        <v/>
      </c>
      <c r="FM287" s="71" t="str">
        <f t="shared" si="4892"/>
        <v/>
      </c>
      <c r="FN287" s="71" t="str">
        <f t="shared" si="4893"/>
        <v/>
      </c>
      <c r="FO287" s="71" t="str">
        <f t="shared" si="4893"/>
        <v/>
      </c>
      <c r="FP287" s="71" t="str">
        <f t="shared" si="4893"/>
        <v/>
      </c>
      <c r="FQ287" s="71" t="str">
        <f t="shared" si="4893"/>
        <v/>
      </c>
      <c r="FR287" s="71" t="str">
        <f t="shared" si="4893"/>
        <v/>
      </c>
      <c r="FS287" s="71" t="str">
        <f t="shared" si="4893"/>
        <v/>
      </c>
    </row>
    <row r="288" spans="1:175" ht="15">
      <c r="A288" s="79"/>
      <c r="B288" s="123" t="s">
        <v>866</v>
      </c>
      <c r="C288" s="122" t="str">
        <f>"已领取"&amp;C276</f>
        <v>已领取公众号礼包</v>
      </c>
      <c r="T288" s="127" t="str">
        <f>T276&amp;"|N|N|cff00ff00已领取该礼包"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8" s="79" t="s">
        <v>865</v>
      </c>
      <c r="CN288" s="70" t="str">
        <f t="shared" si="4888"/>
        <v>InitUnitState('IB51',,,,,,,,,,)</v>
      </c>
      <c r="CO288" s="70" t="str">
        <f t="shared" si="4889"/>
        <v>InitUnitNormal('IB51',,,,,,,,,,)</v>
      </c>
      <c r="CP288" s="70" t="str">
        <f t="shared" si="4890"/>
        <v>InitUnitMagic('IB51',,,,,,,,,,)</v>
      </c>
      <c r="CQ288" s="70" t="str">
        <f t="shared" si="4891"/>
        <v>InitUnitAdd('IB51',,,,,,,,,,)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InitEquipData('IB51',,"",,,,,'','','','','','',"ReplaceableTextures\\commandButtons\\BTNLBUI01.blp")</v>
      </c>
      <c r="CU288" s="95" t="str">
        <f t="shared" ref="CU288:CU296" si="5050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V288" s="61" t="str">
        <f t="shared" ref="CV288:CV304" si="5051">T288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8" s="60"/>
      <c r="CX288" s="60"/>
      <c r="CY288" s="60"/>
      <c r="CZ288" s="60"/>
      <c r="DA288" s="60"/>
      <c r="DB288" s="71" t="str">
        <f t="shared" ref="DB288:DB294" si="5052">IF(V288="","","|n"&amp;DB$2&amp;"+"&amp;V288&amp;DB$1)</f>
        <v/>
      </c>
      <c r="DC288" s="71" t="str">
        <f t="shared" ref="DC288:DC294" si="5053">IF(W288="","","|n"&amp;DC$2&amp;"+"&amp;W288&amp;DC$1)</f>
        <v/>
      </c>
      <c r="DD288" s="71" t="str">
        <f t="shared" ref="DD288:DD294" si="5054">IF(X288="","","|n"&amp;DD$2&amp;"+"&amp;X288&amp;DD$1)</f>
        <v/>
      </c>
      <c r="DE288" s="71" t="str">
        <f t="shared" ref="DE288:DE294" si="5055">IF(Y288="","","|n"&amp;DE$2&amp;"+"&amp;Y288&amp;DE$1)</f>
        <v/>
      </c>
      <c r="DF288" s="71" t="str">
        <f t="shared" ref="DF288:DF294" si="5056">IF(Z288="","","|n"&amp;DF$2&amp;"+"&amp;Z288&amp;DF$1)</f>
        <v/>
      </c>
      <c r="DG288" s="71" t="str">
        <f t="shared" ref="DG288:DG294" si="5057">IF(AA288="","","|n"&amp;DG$2&amp;"+"&amp;AA288&amp;DG$1)</f>
        <v/>
      </c>
      <c r="DH288" s="71" t="str">
        <f t="shared" ref="DH288:DH294" si="5058">IF(AB288="","","|n"&amp;DH$2&amp;"+"&amp;AB288&amp;DH$1)</f>
        <v/>
      </c>
      <c r="DI288" s="71" t="str">
        <f t="shared" ref="DI288:DI294" si="5059">IF(AC288="","","|n"&amp;DI$2&amp;"+"&amp;AC288&amp;DI$1)</f>
        <v/>
      </c>
      <c r="DJ288" s="71" t="str">
        <f t="shared" ref="DJ288:DJ294" si="5060">IF(AD288="","","|n"&amp;DJ$2&amp;"+"&amp;AD288&amp;DJ$1)</f>
        <v/>
      </c>
      <c r="DK288" s="71" t="str">
        <f t="shared" ref="DK288:DK294" si="5061">IF(AE288="","","|n"&amp;DK$2&amp;"+"&amp;AE288&amp;DK$1)</f>
        <v/>
      </c>
      <c r="DL288" s="71" t="str">
        <f t="shared" ref="DL288:DL294" si="5062">IF(AF288="","","|n"&amp;DL$2&amp;"+"&amp;AF288&amp;DL$1)</f>
        <v/>
      </c>
      <c r="DM288" s="71" t="str">
        <f t="shared" ref="DM288:DM294" si="5063">IF(AG288="","","|n"&amp;DM$2&amp;"+"&amp;AG288&amp;DM$1)</f>
        <v/>
      </c>
      <c r="DN288" s="71" t="str">
        <f t="shared" ref="DN288:DN294" si="5064">IF(AH288="","","|n"&amp;DN$2&amp;"+"&amp;AH288&amp;DN$1)</f>
        <v/>
      </c>
      <c r="DO288" s="71" t="str">
        <f t="shared" ref="DO288:DO294" si="5065">IF(AI288="","","|n"&amp;DO$2&amp;"+"&amp;AI288&amp;DO$1)</f>
        <v/>
      </c>
      <c r="DP288" s="71" t="str">
        <f t="shared" ref="DP288:DP294" si="5066">IF(AJ288="","","|n"&amp;DP$2&amp;"+"&amp;AJ288&amp;DP$1)</f>
        <v/>
      </c>
      <c r="DQ288" s="71" t="str">
        <f t="shared" ref="DQ288:DQ294" si="5067">IF(AK288="","","|n"&amp;DQ$2&amp;"+"&amp;AK288&amp;DQ$1)</f>
        <v/>
      </c>
      <c r="DR288" s="71" t="str">
        <f t="shared" ref="DR288:DR294" si="5068">IF(AL288="","","|n"&amp;DR$2&amp;"+"&amp;AL288&amp;DR$1)</f>
        <v/>
      </c>
      <c r="DS288" s="71" t="str">
        <f t="shared" ref="DS288:DS294" si="5069">IF(AM288="","","|n"&amp;DS$2&amp;"+"&amp;AM288&amp;DS$1)</f>
        <v/>
      </c>
      <c r="DT288" s="71" t="str">
        <f t="shared" ref="DT288:DT294" si="5070">IF(AN288="","","|n"&amp;DT$2&amp;"+"&amp;AN288&amp;DT$1)</f>
        <v/>
      </c>
      <c r="DU288" s="71" t="str">
        <f t="shared" ref="DU288:DU294" si="5071">IF(AO288="","","|n"&amp;DU$2&amp;"+"&amp;AO288&amp;DU$1)</f>
        <v/>
      </c>
      <c r="DV288" s="71" t="str">
        <f t="shared" ref="DV288:DV294" si="5072">IF(AP288="","","|n"&amp;DV$2&amp;"+"&amp;AP288&amp;DV$1)</f>
        <v/>
      </c>
      <c r="DW288" s="71" t="str">
        <f t="shared" ref="DW288:DW294" si="5073">IF(AQ288="","","|n"&amp;DW$2&amp;"+"&amp;AQ288&amp;DW$1)</f>
        <v/>
      </c>
      <c r="DX288" s="71" t="str">
        <f t="shared" ref="DX288:DX294" si="5074">IF(AR288="","","|n"&amp;DX$2&amp;"+"&amp;AR288&amp;DX$1)</f>
        <v/>
      </c>
      <c r="DY288" s="71" t="str">
        <f t="shared" ref="DY288:DY294" si="5075">IF(AS288="","","|n"&amp;DY$2&amp;"+"&amp;AS288&amp;DY$1)</f>
        <v/>
      </c>
      <c r="DZ288" s="71" t="str">
        <f t="shared" ref="DZ288:DZ294" si="5076">IF(AT288="","","|n"&amp;DZ$2&amp;"+"&amp;AT288&amp;DZ$1)</f>
        <v/>
      </c>
      <c r="EA288" s="71" t="str">
        <f t="shared" ref="EA288:EA294" si="5077">IF(AU288="","","|n"&amp;EA$2&amp;"+"&amp;AU288&amp;EA$1)</f>
        <v/>
      </c>
      <c r="EB288" s="71" t="str">
        <f t="shared" ref="EB288:EB294" si="5078">IF(AV288="","","|n"&amp;EB$2&amp;"+"&amp;AV288&amp;EB$1)</f>
        <v/>
      </c>
      <c r="EC288" s="71" t="str">
        <f t="shared" ref="EC288:EC294" si="5079">IF(AW288="","","|n"&amp;EC$2&amp;"+"&amp;AW288&amp;EC$1)</f>
        <v/>
      </c>
      <c r="ED288" s="71" t="str">
        <f t="shared" ref="ED288:ED294" si="5080">IF(AX288="","","|n"&amp;ED$2&amp;"+"&amp;AX288&amp;ED$1)</f>
        <v/>
      </c>
      <c r="EE288" s="71" t="str">
        <f t="shared" ref="EE288:EE294" si="5081">IF(AY288="","","|n"&amp;EE$2&amp;"+"&amp;AY288&amp;EE$1)</f>
        <v/>
      </c>
      <c r="EF288" s="71" t="str">
        <f t="shared" ref="EF288:EF294" si="5082">IF(AZ288="","","|n"&amp;EF$2&amp;"+"&amp;AZ288&amp;EF$1)</f>
        <v/>
      </c>
      <c r="EG288" s="71" t="str">
        <f t="shared" ref="EG288:EG294" si="5083">IF(BA288="","","|n"&amp;EG$2&amp;"+"&amp;BA288&amp;EG$1)</f>
        <v/>
      </c>
      <c r="EH288" s="71" t="str">
        <f t="shared" ref="EH288:EH294" si="5084">IF(BB288="","","|n"&amp;EH$2&amp;"+"&amp;BB288&amp;EH$1)</f>
        <v/>
      </c>
      <c r="EI288" s="71" t="str">
        <f t="shared" ref="EI288:EI294" si="5085">IF(BC288="","","|n"&amp;EI$2&amp;"+"&amp;BC288&amp;EI$1)</f>
        <v/>
      </c>
      <c r="EJ288" s="71" t="str">
        <f t="shared" ref="EJ288:EJ294" si="5086">IF(BD288="","","|n"&amp;EJ$2&amp;"+"&amp;BD288&amp;EJ$1)</f>
        <v/>
      </c>
      <c r="EK288" s="71" t="str">
        <f t="shared" ref="EK288:EK294" si="5087">IF(BE288="","","|n"&amp;EK$2&amp;"+"&amp;BE288&amp;EK$1)</f>
        <v/>
      </c>
      <c r="EL288" s="71" t="str">
        <f t="shared" ref="EL288:EL294" si="5088">IF(BF288="","","|n"&amp;EL$2&amp;"+"&amp;BF288&amp;EL$1)</f>
        <v/>
      </c>
      <c r="EM288" s="71" t="str">
        <f t="shared" ref="EM288:EM294" si="5089">IF(BG288="","","|n"&amp;EM$2&amp;"+"&amp;BG288&amp;EM$1)</f>
        <v/>
      </c>
      <c r="EN288" s="71" t="str">
        <f t="shared" ref="EN288:EN294" si="5090">IF(BH288="","","|n"&amp;EN$2&amp;"+"&amp;BH288&amp;EN$1)</f>
        <v/>
      </c>
      <c r="EO288" s="71" t="str">
        <f t="shared" ref="EO288:EO294" si="5091">IF(BI288="","","|n"&amp;EO$2&amp;"+"&amp;BI288&amp;EO$1)</f>
        <v/>
      </c>
      <c r="EP288" s="71" t="str">
        <f t="shared" ref="EP288:EP294" si="5092">IF(BJ288="","","|n"&amp;EP$2&amp;"+"&amp;BJ288&amp;EP$1)</f>
        <v/>
      </c>
      <c r="EQ288" s="71" t="str">
        <f t="shared" ref="EQ288:EQ294" si="5093">IF(BK288="","","|n"&amp;EQ$2&amp;"+"&amp;BK288&amp;EQ$1)</f>
        <v/>
      </c>
      <c r="ER288" s="71" t="str">
        <f t="shared" ref="ER288:ER294" si="5094">IF(BL288="","","|n"&amp;ER$2&amp;"+"&amp;BL288&amp;ER$1)</f>
        <v/>
      </c>
      <c r="ES288" s="71" t="str">
        <f t="shared" ref="ES288:ES294" si="5095">IF(BM288="","","|n"&amp;ES$2&amp;"+"&amp;BM288&amp;ES$1)</f>
        <v/>
      </c>
      <c r="ET288" s="71" t="str">
        <f t="shared" ref="ET288:ET294" si="5096">IF(BN288="","","|n"&amp;ET$2&amp;"+"&amp;BN288&amp;ET$1)</f>
        <v/>
      </c>
      <c r="EU288" s="71" t="str">
        <f t="shared" ref="EU288:EU294" si="5097">IF(BO288="","","|n"&amp;EU$2&amp;"+"&amp;BO288&amp;EU$1)</f>
        <v/>
      </c>
      <c r="EV288" s="71" t="str">
        <f t="shared" ref="EV288:EV294" si="5098">IF(BP288="","","|n"&amp;EV$2&amp;"+"&amp;BP288&amp;EV$1)</f>
        <v/>
      </c>
      <c r="EW288" s="71" t="str">
        <f t="shared" ref="EW288:EW294" si="5099">IF(BQ288="","","|n"&amp;EW$2&amp;"+"&amp;BQ288&amp;EW$1)</f>
        <v/>
      </c>
      <c r="EX288" s="71" t="str">
        <f t="shared" ref="EX288:EX294" si="5100">IF(BR288="","","|n"&amp;EX$2&amp;"+"&amp;BR288&amp;EX$1)</f>
        <v/>
      </c>
      <c r="EY288" s="71" t="str">
        <f t="shared" ref="EY288:EY294" si="5101">IF(BS288="","","|n"&amp;EY$2&amp;"+"&amp;BS288&amp;EY$1)</f>
        <v/>
      </c>
      <c r="EZ288" s="71" t="str">
        <f t="shared" ref="EZ288:EZ294" si="5102">IF(BT288="","","|n"&amp;EZ$2&amp;"+"&amp;BT288&amp;EZ$1)</f>
        <v/>
      </c>
      <c r="FA288" s="71" t="str">
        <f t="shared" ref="FA288:FA294" si="5103">IF(BU288="","","|n"&amp;FA$2&amp;"+"&amp;BU288&amp;FA$1)</f>
        <v/>
      </c>
      <c r="FB288" s="71" t="str">
        <f t="shared" ref="FB288:FB294" si="5104">IF(BV288="","","|n"&amp;FB$2&amp;"+"&amp;BV288&amp;FB$1)</f>
        <v/>
      </c>
      <c r="FC288" s="71" t="str">
        <f t="shared" ref="FC288:FC294" si="5105">IF(BW288="","","|n"&amp;FC$2&amp;"+"&amp;BW288&amp;FC$1)</f>
        <v/>
      </c>
      <c r="FD288" s="71" t="str">
        <f t="shared" ref="FD288:FD294" si="5106">IF(BX288="","","|n"&amp;FD$2&amp;"+"&amp;BX288&amp;FD$1)</f>
        <v/>
      </c>
      <c r="FE288" s="71" t="str">
        <f t="shared" ref="FE288:FE294" si="5107">IF(BY288="","","|n"&amp;FE$2&amp;"+"&amp;BY288&amp;FE$1)</f>
        <v/>
      </c>
      <c r="FF288" s="71" t="str">
        <f t="shared" ref="FF288:FF294" si="5108">IF(BZ288="","","|n"&amp;FF$2&amp;"+"&amp;BZ288&amp;FF$1)</f>
        <v/>
      </c>
      <c r="FG288" s="71" t="str">
        <f t="shared" ref="FG288:FG294" si="5109">IF(CA288="","","|n"&amp;FG$2&amp;"+"&amp;CA288&amp;FG$1)</f>
        <v/>
      </c>
      <c r="FH288" s="71" t="str">
        <f t="shared" ref="FH288:FH294" si="5110">IF(CB288="","","|n"&amp;FH$2&amp;"+"&amp;CB288&amp;FH$1)</f>
        <v/>
      </c>
      <c r="FI288" s="71" t="str">
        <f t="shared" ref="FI288:FI294" si="5111">IF(CC288="","","|n"&amp;FI$2&amp;"+"&amp;CC288&amp;FI$1)</f>
        <v/>
      </c>
      <c r="FJ288" s="71" t="str">
        <f t="shared" ref="FJ288:FJ294" si="5112">IF(CD288="","","|n"&amp;FJ$2&amp;"+"&amp;CD288&amp;FJ$1)</f>
        <v/>
      </c>
      <c r="FK288" s="71" t="str">
        <f t="shared" ref="FK288:FK294" si="5113">IF(CE288="","","|n"&amp;FK$2&amp;"+"&amp;CE288&amp;FK$1)</f>
        <v/>
      </c>
      <c r="FL288" s="71" t="str">
        <f t="shared" ref="FL288:FL294" si="5114">IF(CF288="","","|n"&amp;FL$2&amp;"+"&amp;CF288&amp;FL$1)</f>
        <v/>
      </c>
      <c r="FM288" s="71" t="str">
        <f t="shared" ref="FM288:FM294" si="5115">IF(CG288="","","|n"&amp;FM$2&amp;"+"&amp;CG288&amp;FM$1)</f>
        <v/>
      </c>
      <c r="FN288" s="71" t="str">
        <f t="shared" ref="FN288:FN294" si="5116">IF(CH288="","","|n"&amp;FN$2&amp;"+"&amp;CH288&amp;FN$1)</f>
        <v/>
      </c>
      <c r="FO288" s="71" t="str">
        <f t="shared" ref="FO288:FO294" si="5117">IF(CI288="","","|n"&amp;FO$2&amp;"+"&amp;CI288&amp;FO$1)</f>
        <v/>
      </c>
      <c r="FP288" s="71" t="str">
        <f t="shared" ref="FP288:FP294" si="5118">IF(CJ288="","","|n"&amp;FP$2&amp;"+"&amp;CJ288&amp;FP$1)</f>
        <v/>
      </c>
      <c r="FQ288" s="71" t="str">
        <f t="shared" ref="FQ288:FQ294" si="5119">IF(CK288="","","|n"&amp;FQ$2&amp;"+"&amp;CK288&amp;FQ$1)</f>
        <v/>
      </c>
      <c r="FR288" s="71" t="str">
        <f t="shared" ref="FR288:FR294" si="5120">IF(CL288="","","|n"&amp;FR$2&amp;"+"&amp;CL288&amp;FR$1)</f>
        <v/>
      </c>
      <c r="FS288" s="71" t="str">
        <f t="shared" ref="FS288:FS294" si="5121">IF(CM288="","","|n"&amp;FS$2&amp;"+"&amp;CM288&amp;FS$1)</f>
        <v/>
      </c>
    </row>
    <row r="289" spans="1:175" ht="15">
      <c r="A289" s="79"/>
      <c r="B289" s="123" t="s">
        <v>867</v>
      </c>
      <c r="C289" s="122" t="str">
        <f t="shared" ref="C289:C298" si="5122">"已领取"&amp;C277</f>
        <v>已领取入群礼包</v>
      </c>
      <c r="T289" s="127" t="str">
        <f t="shared" ref="T289:T296" si="5123">T277&amp;"|N|N|cff00ff00已领取该礼包"</f>
        <v>加入《|cff00ffcc全民封神|r》官方QQ群，即可获得入群礼包码！|n|n输入礼包码即可获得：|n金币+1000，每秒攻击+2，每秒业力+2|N|N|cff00ff00已领取该礼包</v>
      </c>
      <c r="U289" s="79" t="s">
        <v>865</v>
      </c>
      <c r="CN289" s="70" t="str">
        <f t="shared" ref="CN289:CN296" si="5124">"InitUnitState('"&amp;B289&amp;"',"&amp;V289&amp;","&amp;W289&amp;","&amp;X289&amp;","&amp;Y289&amp;","&amp;Z289&amp;","&amp;AA289&amp;","&amp;AB289&amp;","&amp;AC289&amp;","&amp;AD289&amp;","&amp;AE289&amp;")"</f>
        <v>InitUnitState('IB52',,,,,,,,,,)</v>
      </c>
      <c r="CO289" s="70" t="str">
        <f t="shared" ref="CO289:CO296" si="5125">"InitUnitNormal('"&amp;B289&amp;"',"&amp;AF289&amp;","&amp;AG289&amp;","&amp;AH289&amp;","&amp;AI289&amp;","&amp;AJ289&amp;","&amp;AK289&amp;","&amp;AL289&amp;","&amp;AM289&amp;","&amp;AN289&amp;","&amp;AO289&amp;")"</f>
        <v>InitUnitNormal('IB52',,,,,,,,,,)</v>
      </c>
      <c r="CP289" s="70" t="str">
        <f t="shared" ref="CP289:CP296" si="5126">"InitUnitMagic('"&amp;B289&amp;"',"&amp;AP289&amp;","&amp;AQ289&amp;","&amp;AR289&amp;","&amp;AS289&amp;","&amp;AT289&amp;","&amp;AU289&amp;","&amp;AV289&amp;","&amp;AW289&amp;","&amp;BI289&amp;","&amp;BJ289&amp;")"</f>
        <v>InitUnitMagic('IB52',,,,,,,,,,)</v>
      </c>
      <c r="CQ289" s="70" t="str">
        <f t="shared" ref="CQ289:CQ296" si="5127">"InitUnitAdd('"&amp;B289&amp;"',"&amp;BK289&amp;","&amp;BL289&amp;","&amp;BM289&amp;","&amp;BN289&amp;","&amp;BO289&amp;","&amp;BP289&amp;","&amp;BQ289&amp;","&amp;BR289&amp;","&amp;BS289&amp;","&amp;BT289&amp;")"</f>
        <v>InitUnitAdd('IB52',,,,,,,,,,)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InitEquipData('IB52',,"",,,,,'','','','','','',"ReplaceableTextures\\commandButtons\\BTNLBUI01.blp")</v>
      </c>
      <c r="CU289" s="95" t="str">
        <f t="shared" si="5050"/>
        <v>|n</v>
      </c>
      <c r="CV289" s="61" t="str">
        <f t="shared" si="5051"/>
        <v>加入《|cff00ffcc全民封神|r》官方QQ群，即可获得入群礼包码！|n|n输入礼包码即可获得：|n金币+1000，每秒攻击+2，每秒业力+2|N|N|cff00ff00已领取该礼包</v>
      </c>
      <c r="CW289" s="60"/>
      <c r="CX289" s="60"/>
      <c r="CY289" s="60"/>
      <c r="CZ289" s="60"/>
      <c r="DA289" s="60"/>
      <c r="DB289" s="71" t="str">
        <f t="shared" si="5052"/>
        <v/>
      </c>
      <c r="DC289" s="71" t="str">
        <f t="shared" si="5053"/>
        <v/>
      </c>
      <c r="DD289" s="71" t="str">
        <f t="shared" si="5054"/>
        <v/>
      </c>
      <c r="DE289" s="71" t="str">
        <f t="shared" si="5055"/>
        <v/>
      </c>
      <c r="DF289" s="71" t="str">
        <f t="shared" si="5056"/>
        <v/>
      </c>
      <c r="DG289" s="71" t="str">
        <f t="shared" si="5057"/>
        <v/>
      </c>
      <c r="DH289" s="71" t="str">
        <f t="shared" si="5058"/>
        <v/>
      </c>
      <c r="DI289" s="71" t="str">
        <f t="shared" si="5059"/>
        <v/>
      </c>
      <c r="DJ289" s="71" t="str">
        <f t="shared" si="5060"/>
        <v/>
      </c>
      <c r="DK289" s="71" t="str">
        <f t="shared" si="5061"/>
        <v/>
      </c>
      <c r="DL289" s="71" t="str">
        <f t="shared" si="5062"/>
        <v/>
      </c>
      <c r="DM289" s="71" t="str">
        <f t="shared" si="5063"/>
        <v/>
      </c>
      <c r="DN289" s="71" t="str">
        <f t="shared" si="5064"/>
        <v/>
      </c>
      <c r="DO289" s="71" t="str">
        <f t="shared" si="5065"/>
        <v/>
      </c>
      <c r="DP289" s="71" t="str">
        <f t="shared" si="5066"/>
        <v/>
      </c>
      <c r="DQ289" s="71" t="str">
        <f t="shared" si="5067"/>
        <v/>
      </c>
      <c r="DR289" s="71" t="str">
        <f t="shared" si="5068"/>
        <v/>
      </c>
      <c r="DS289" s="71" t="str">
        <f t="shared" si="5069"/>
        <v/>
      </c>
      <c r="DT289" s="71" t="str">
        <f t="shared" si="5070"/>
        <v/>
      </c>
      <c r="DU289" s="71" t="str">
        <f t="shared" si="5071"/>
        <v/>
      </c>
      <c r="DV289" s="71" t="str">
        <f t="shared" si="5072"/>
        <v/>
      </c>
      <c r="DW289" s="71" t="str">
        <f t="shared" si="5073"/>
        <v/>
      </c>
      <c r="DX289" s="71" t="str">
        <f t="shared" si="5074"/>
        <v/>
      </c>
      <c r="DY289" s="71" t="str">
        <f t="shared" si="5075"/>
        <v/>
      </c>
      <c r="DZ289" s="71" t="str">
        <f t="shared" si="5076"/>
        <v/>
      </c>
      <c r="EA289" s="71" t="str">
        <f t="shared" si="5077"/>
        <v/>
      </c>
      <c r="EB289" s="71" t="str">
        <f t="shared" si="5078"/>
        <v/>
      </c>
      <c r="EC289" s="71" t="str">
        <f t="shared" si="5079"/>
        <v/>
      </c>
      <c r="ED289" s="71" t="str">
        <f t="shared" si="5080"/>
        <v/>
      </c>
      <c r="EE289" s="71" t="str">
        <f t="shared" si="5081"/>
        <v/>
      </c>
      <c r="EF289" s="71" t="str">
        <f t="shared" si="5082"/>
        <v/>
      </c>
      <c r="EG289" s="71" t="str">
        <f t="shared" si="5083"/>
        <v/>
      </c>
      <c r="EH289" s="71" t="str">
        <f t="shared" si="5084"/>
        <v/>
      </c>
      <c r="EI289" s="71" t="str">
        <f t="shared" si="5085"/>
        <v/>
      </c>
      <c r="EJ289" s="71" t="str">
        <f t="shared" si="5086"/>
        <v/>
      </c>
      <c r="EK289" s="71" t="str">
        <f t="shared" si="5087"/>
        <v/>
      </c>
      <c r="EL289" s="71" t="str">
        <f t="shared" si="5088"/>
        <v/>
      </c>
      <c r="EM289" s="71" t="str">
        <f t="shared" si="5089"/>
        <v/>
      </c>
      <c r="EN289" s="71" t="str">
        <f t="shared" si="5090"/>
        <v/>
      </c>
      <c r="EO289" s="71" t="str">
        <f t="shared" si="5091"/>
        <v/>
      </c>
      <c r="EP289" s="71" t="str">
        <f t="shared" si="5092"/>
        <v/>
      </c>
      <c r="EQ289" s="71" t="str">
        <f t="shared" si="5093"/>
        <v/>
      </c>
      <c r="ER289" s="71" t="str">
        <f t="shared" si="5094"/>
        <v/>
      </c>
      <c r="ES289" s="71" t="str">
        <f t="shared" si="5095"/>
        <v/>
      </c>
      <c r="ET289" s="71" t="str">
        <f t="shared" si="5096"/>
        <v/>
      </c>
      <c r="EU289" s="71" t="str">
        <f t="shared" si="5097"/>
        <v/>
      </c>
      <c r="EV289" s="71" t="str">
        <f t="shared" si="5098"/>
        <v/>
      </c>
      <c r="EW289" s="71" t="str">
        <f t="shared" si="5099"/>
        <v/>
      </c>
      <c r="EX289" s="71" t="str">
        <f t="shared" si="5100"/>
        <v/>
      </c>
      <c r="EY289" s="71" t="str">
        <f t="shared" si="5101"/>
        <v/>
      </c>
      <c r="EZ289" s="71" t="str">
        <f t="shared" si="5102"/>
        <v/>
      </c>
      <c r="FA289" s="71" t="str">
        <f t="shared" si="5103"/>
        <v/>
      </c>
      <c r="FB289" s="71" t="str">
        <f t="shared" si="5104"/>
        <v/>
      </c>
      <c r="FC289" s="71" t="str">
        <f t="shared" si="5105"/>
        <v/>
      </c>
      <c r="FD289" s="71" t="str">
        <f t="shared" si="5106"/>
        <v/>
      </c>
      <c r="FE289" s="71" t="str">
        <f t="shared" si="5107"/>
        <v/>
      </c>
      <c r="FF289" s="71" t="str">
        <f t="shared" si="5108"/>
        <v/>
      </c>
      <c r="FG289" s="71" t="str">
        <f t="shared" si="5109"/>
        <v/>
      </c>
      <c r="FH289" s="71" t="str">
        <f t="shared" si="5110"/>
        <v/>
      </c>
      <c r="FI289" s="71" t="str">
        <f t="shared" si="5111"/>
        <v/>
      </c>
      <c r="FJ289" s="71" t="str">
        <f t="shared" si="5112"/>
        <v/>
      </c>
      <c r="FK289" s="71" t="str">
        <f t="shared" si="5113"/>
        <v/>
      </c>
      <c r="FL289" s="71" t="str">
        <f t="shared" si="5114"/>
        <v/>
      </c>
      <c r="FM289" s="71" t="str">
        <f t="shared" si="5115"/>
        <v/>
      </c>
      <c r="FN289" s="71" t="str">
        <f t="shared" si="5116"/>
        <v/>
      </c>
      <c r="FO289" s="71" t="str">
        <f t="shared" si="5117"/>
        <v/>
      </c>
      <c r="FP289" s="71" t="str">
        <f t="shared" si="5118"/>
        <v/>
      </c>
      <c r="FQ289" s="71" t="str">
        <f t="shared" si="5119"/>
        <v/>
      </c>
      <c r="FR289" s="71" t="str">
        <f t="shared" si="5120"/>
        <v/>
      </c>
      <c r="FS289" s="71" t="str">
        <f t="shared" si="5121"/>
        <v/>
      </c>
    </row>
    <row r="290" spans="1:175" ht="15">
      <c r="A290" s="79"/>
      <c r="B290" s="123" t="s">
        <v>868</v>
      </c>
      <c r="C290" s="122" t="str">
        <f t="shared" si="5122"/>
        <v>已领取拜年礼包</v>
      </c>
      <c r="T290" s="127" t="str">
        <f t="shared" si="5123"/>
        <v>|cff99ccff给与地图有效评论建议|r即可领取：|n每秒生命+100，每秒业力+2|n|n|r|cff808080地图等级达到3级可领取|r|N|N|cff00ff00已领取该礼包</v>
      </c>
      <c r="U290" s="79" t="s">
        <v>865</v>
      </c>
      <c r="CN290" s="70" t="str">
        <f t="shared" si="5124"/>
        <v>InitUnitState('IB53',,,,,,,,,,)</v>
      </c>
      <c r="CO290" s="70" t="str">
        <f t="shared" si="5125"/>
        <v>InitUnitNormal('IB53',,,,,,,,,,)</v>
      </c>
      <c r="CP290" s="70" t="str">
        <f t="shared" si="5126"/>
        <v>InitUnitMagic('IB53',,,,,,,,,,)</v>
      </c>
      <c r="CQ290" s="70" t="str">
        <f t="shared" si="5127"/>
        <v>InitUnitAdd('IB53',,,,,,,,,,)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InitEquipData('IB53',,"",,,,,'','','','','','',"ReplaceableTextures\\commandButtons\\BTNLBUI01.blp")</v>
      </c>
      <c r="CU290" s="95" t="str">
        <f t="shared" si="5050"/>
        <v>|n</v>
      </c>
      <c r="CV290" s="61" t="str">
        <f t="shared" si="5051"/>
        <v>|cff99ccff给与地图有效评论建议|r即可领取：|n每秒生命+100，每秒业力+2|n|n|r|cff808080地图等级达到3级可领取|r|N|N|cff00ff00已领取该礼包</v>
      </c>
      <c r="CW290" s="60"/>
      <c r="CX290" s="60"/>
      <c r="CY290" s="60"/>
      <c r="CZ290" s="60"/>
      <c r="DA290" s="60"/>
      <c r="DB290" s="71" t="str">
        <f t="shared" si="5052"/>
        <v/>
      </c>
      <c r="DC290" s="71" t="str">
        <f t="shared" si="5053"/>
        <v/>
      </c>
      <c r="DD290" s="71" t="str">
        <f t="shared" si="5054"/>
        <v/>
      </c>
      <c r="DE290" s="71" t="str">
        <f t="shared" si="5055"/>
        <v/>
      </c>
      <c r="DF290" s="71" t="str">
        <f t="shared" si="5056"/>
        <v/>
      </c>
      <c r="DG290" s="71" t="str">
        <f t="shared" si="5057"/>
        <v/>
      </c>
      <c r="DH290" s="71" t="str">
        <f t="shared" si="5058"/>
        <v/>
      </c>
      <c r="DI290" s="71" t="str">
        <f t="shared" si="5059"/>
        <v/>
      </c>
      <c r="DJ290" s="71" t="str">
        <f t="shared" si="5060"/>
        <v/>
      </c>
      <c r="DK290" s="71" t="str">
        <f t="shared" si="5061"/>
        <v/>
      </c>
      <c r="DL290" s="71" t="str">
        <f t="shared" si="5062"/>
        <v/>
      </c>
      <c r="DM290" s="71" t="str">
        <f t="shared" si="5063"/>
        <v/>
      </c>
      <c r="DN290" s="71" t="str">
        <f t="shared" si="5064"/>
        <v/>
      </c>
      <c r="DO290" s="71" t="str">
        <f t="shared" si="5065"/>
        <v/>
      </c>
      <c r="DP290" s="71" t="str">
        <f t="shared" si="5066"/>
        <v/>
      </c>
      <c r="DQ290" s="71" t="str">
        <f t="shared" si="5067"/>
        <v/>
      </c>
      <c r="DR290" s="71" t="str">
        <f t="shared" si="5068"/>
        <v/>
      </c>
      <c r="DS290" s="71" t="str">
        <f t="shared" si="5069"/>
        <v/>
      </c>
      <c r="DT290" s="71" t="str">
        <f t="shared" si="5070"/>
        <v/>
      </c>
      <c r="DU290" s="71" t="str">
        <f t="shared" si="5071"/>
        <v/>
      </c>
      <c r="DV290" s="71" t="str">
        <f t="shared" si="5072"/>
        <v/>
      </c>
      <c r="DW290" s="71" t="str">
        <f t="shared" si="5073"/>
        <v/>
      </c>
      <c r="DX290" s="71" t="str">
        <f t="shared" si="5074"/>
        <v/>
      </c>
      <c r="DY290" s="71" t="str">
        <f t="shared" si="5075"/>
        <v/>
      </c>
      <c r="DZ290" s="71" t="str">
        <f t="shared" si="5076"/>
        <v/>
      </c>
      <c r="EA290" s="71" t="str">
        <f t="shared" si="5077"/>
        <v/>
      </c>
      <c r="EB290" s="71" t="str">
        <f t="shared" si="5078"/>
        <v/>
      </c>
      <c r="EC290" s="71" t="str">
        <f t="shared" si="5079"/>
        <v/>
      </c>
      <c r="ED290" s="71" t="str">
        <f t="shared" si="5080"/>
        <v/>
      </c>
      <c r="EE290" s="71" t="str">
        <f t="shared" si="5081"/>
        <v/>
      </c>
      <c r="EF290" s="71" t="str">
        <f t="shared" si="5082"/>
        <v/>
      </c>
      <c r="EG290" s="71" t="str">
        <f t="shared" si="5083"/>
        <v/>
      </c>
      <c r="EH290" s="71" t="str">
        <f t="shared" si="5084"/>
        <v/>
      </c>
      <c r="EI290" s="71" t="str">
        <f t="shared" si="5085"/>
        <v/>
      </c>
      <c r="EJ290" s="71" t="str">
        <f t="shared" si="5086"/>
        <v/>
      </c>
      <c r="EK290" s="71" t="str">
        <f t="shared" si="5087"/>
        <v/>
      </c>
      <c r="EL290" s="71" t="str">
        <f t="shared" si="5088"/>
        <v/>
      </c>
      <c r="EM290" s="71" t="str">
        <f t="shared" si="5089"/>
        <v/>
      </c>
      <c r="EN290" s="71" t="str">
        <f t="shared" si="5090"/>
        <v/>
      </c>
      <c r="EO290" s="71" t="str">
        <f t="shared" si="5091"/>
        <v/>
      </c>
      <c r="EP290" s="71" t="str">
        <f t="shared" si="5092"/>
        <v/>
      </c>
      <c r="EQ290" s="71" t="str">
        <f t="shared" si="5093"/>
        <v/>
      </c>
      <c r="ER290" s="71" t="str">
        <f t="shared" si="5094"/>
        <v/>
      </c>
      <c r="ES290" s="71" t="str">
        <f t="shared" si="5095"/>
        <v/>
      </c>
      <c r="ET290" s="71" t="str">
        <f t="shared" si="5096"/>
        <v/>
      </c>
      <c r="EU290" s="71" t="str">
        <f t="shared" si="5097"/>
        <v/>
      </c>
      <c r="EV290" s="71" t="str">
        <f t="shared" si="5098"/>
        <v/>
      </c>
      <c r="EW290" s="71" t="str">
        <f t="shared" si="5099"/>
        <v/>
      </c>
      <c r="EX290" s="71" t="str">
        <f t="shared" si="5100"/>
        <v/>
      </c>
      <c r="EY290" s="71" t="str">
        <f t="shared" si="5101"/>
        <v/>
      </c>
      <c r="EZ290" s="71" t="str">
        <f t="shared" si="5102"/>
        <v/>
      </c>
      <c r="FA290" s="71" t="str">
        <f t="shared" si="5103"/>
        <v/>
      </c>
      <c r="FB290" s="71" t="str">
        <f t="shared" si="5104"/>
        <v/>
      </c>
      <c r="FC290" s="71" t="str">
        <f t="shared" si="5105"/>
        <v/>
      </c>
      <c r="FD290" s="71" t="str">
        <f t="shared" si="5106"/>
        <v/>
      </c>
      <c r="FE290" s="71" t="str">
        <f t="shared" si="5107"/>
        <v/>
      </c>
      <c r="FF290" s="71" t="str">
        <f t="shared" si="5108"/>
        <v/>
      </c>
      <c r="FG290" s="71" t="str">
        <f t="shared" si="5109"/>
        <v/>
      </c>
      <c r="FH290" s="71" t="str">
        <f t="shared" si="5110"/>
        <v/>
      </c>
      <c r="FI290" s="71" t="str">
        <f t="shared" si="5111"/>
        <v/>
      </c>
      <c r="FJ290" s="71" t="str">
        <f t="shared" si="5112"/>
        <v/>
      </c>
      <c r="FK290" s="71" t="str">
        <f t="shared" si="5113"/>
        <v/>
      </c>
      <c r="FL290" s="71" t="str">
        <f t="shared" si="5114"/>
        <v/>
      </c>
      <c r="FM290" s="71" t="str">
        <f t="shared" si="5115"/>
        <v/>
      </c>
      <c r="FN290" s="71" t="str">
        <f t="shared" si="5116"/>
        <v/>
      </c>
      <c r="FO290" s="71" t="str">
        <f t="shared" si="5117"/>
        <v/>
      </c>
      <c r="FP290" s="71" t="str">
        <f t="shared" si="5118"/>
        <v/>
      </c>
      <c r="FQ290" s="71" t="str">
        <f t="shared" si="5119"/>
        <v/>
      </c>
      <c r="FR290" s="71" t="str">
        <f t="shared" si="5120"/>
        <v/>
      </c>
      <c r="FS290" s="71" t="str">
        <f t="shared" si="5121"/>
        <v/>
      </c>
    </row>
    <row r="291" spans="1:175" ht="15">
      <c r="A291" s="79"/>
      <c r="B291" s="123" t="s">
        <v>869</v>
      </c>
      <c r="C291" s="122" t="str">
        <f t="shared" si="5122"/>
        <v>已领取收藏礼包</v>
      </c>
      <c r="T291" s="127" t="str">
        <f t="shared" si="5123"/>
        <v>|cff99ccff房间大厅界面点击右上角《|r|cffcc99ff收藏|r|cff99ccff》后可领取该礼包。|n|n|r属性：|n|cffffcc33攻击伤害+10%|n技能伤害+10%|n重随英雄次数+1|r|N|N|cff00ff00已领取该礼包</v>
      </c>
      <c r="U291" s="79" t="s">
        <v>865</v>
      </c>
      <c r="CN291" s="70" t="str">
        <f t="shared" si="5124"/>
        <v>InitUnitState('IB54',,,,,,,,,,)</v>
      </c>
      <c r="CO291" s="70" t="str">
        <f t="shared" si="5125"/>
        <v>InitUnitNormal('IB54',,,,,,,,,,)</v>
      </c>
      <c r="CP291" s="70" t="str">
        <f t="shared" si="5126"/>
        <v>InitUnitMagic('IB54',,,,,,,,,,)</v>
      </c>
      <c r="CQ291" s="70" t="str">
        <f t="shared" si="5127"/>
        <v>InitUnitAdd('IB54',,,,,,,,,,)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InitEquipData('IB54',,"",,,,,'','','','','','',"ReplaceableTextures\\commandButtons\\BTNLBUI01.blp")</v>
      </c>
      <c r="CU291" s="95" t="str">
        <f t="shared" si="5050"/>
        <v>|n</v>
      </c>
      <c r="CV291" s="61" t="str">
        <f t="shared" si="5051"/>
        <v>|cff99ccff房间大厅界面点击右上角《|r|cffcc99ff收藏|r|cff99ccff》后可领取该礼包。|n|n|r属性：|n|cffffcc33攻击伤害+10%|n技能伤害+10%|n重随英雄次数+1|r|N|N|cff00ff00已领取该礼包</v>
      </c>
      <c r="CW291" s="60"/>
      <c r="CX291" s="60"/>
      <c r="CY291" s="60"/>
      <c r="CZ291" s="60"/>
      <c r="DA291" s="60"/>
      <c r="DB291" s="71" t="str">
        <f t="shared" si="5052"/>
        <v/>
      </c>
      <c r="DC291" s="71" t="str">
        <f t="shared" si="5053"/>
        <v/>
      </c>
      <c r="DD291" s="71" t="str">
        <f t="shared" si="5054"/>
        <v/>
      </c>
      <c r="DE291" s="71" t="str">
        <f t="shared" si="5055"/>
        <v/>
      </c>
      <c r="DF291" s="71" t="str">
        <f t="shared" si="5056"/>
        <v/>
      </c>
      <c r="DG291" s="71" t="str">
        <f t="shared" si="5057"/>
        <v/>
      </c>
      <c r="DH291" s="71" t="str">
        <f t="shared" si="5058"/>
        <v/>
      </c>
      <c r="DI291" s="71" t="str">
        <f t="shared" si="5059"/>
        <v/>
      </c>
      <c r="DJ291" s="71" t="str">
        <f t="shared" si="5060"/>
        <v/>
      </c>
      <c r="DK291" s="71" t="str">
        <f t="shared" si="5061"/>
        <v/>
      </c>
      <c r="DL291" s="71" t="str">
        <f t="shared" si="5062"/>
        <v/>
      </c>
      <c r="DM291" s="71" t="str">
        <f t="shared" si="5063"/>
        <v/>
      </c>
      <c r="DN291" s="71" t="str">
        <f t="shared" si="5064"/>
        <v/>
      </c>
      <c r="DO291" s="71" t="str">
        <f t="shared" si="5065"/>
        <v/>
      </c>
      <c r="DP291" s="71" t="str">
        <f t="shared" si="5066"/>
        <v/>
      </c>
      <c r="DQ291" s="71" t="str">
        <f t="shared" si="5067"/>
        <v/>
      </c>
      <c r="DR291" s="71" t="str">
        <f t="shared" si="5068"/>
        <v/>
      </c>
      <c r="DS291" s="71" t="str">
        <f t="shared" si="5069"/>
        <v/>
      </c>
      <c r="DT291" s="71" t="str">
        <f t="shared" si="5070"/>
        <v/>
      </c>
      <c r="DU291" s="71" t="str">
        <f t="shared" si="5071"/>
        <v/>
      </c>
      <c r="DV291" s="71" t="str">
        <f t="shared" si="5072"/>
        <v/>
      </c>
      <c r="DW291" s="71" t="str">
        <f t="shared" si="5073"/>
        <v/>
      </c>
      <c r="DX291" s="71" t="str">
        <f t="shared" si="5074"/>
        <v/>
      </c>
      <c r="DY291" s="71" t="str">
        <f t="shared" si="5075"/>
        <v/>
      </c>
      <c r="DZ291" s="71" t="str">
        <f t="shared" si="5076"/>
        <v/>
      </c>
      <c r="EA291" s="71" t="str">
        <f t="shared" si="5077"/>
        <v/>
      </c>
      <c r="EB291" s="71" t="str">
        <f t="shared" si="5078"/>
        <v/>
      </c>
      <c r="EC291" s="71" t="str">
        <f t="shared" si="5079"/>
        <v/>
      </c>
      <c r="ED291" s="71" t="str">
        <f t="shared" si="5080"/>
        <v/>
      </c>
      <c r="EE291" s="71" t="str">
        <f t="shared" si="5081"/>
        <v/>
      </c>
      <c r="EF291" s="71" t="str">
        <f t="shared" si="5082"/>
        <v/>
      </c>
      <c r="EG291" s="71" t="str">
        <f t="shared" si="5083"/>
        <v/>
      </c>
      <c r="EH291" s="71" t="str">
        <f t="shared" si="5084"/>
        <v/>
      </c>
      <c r="EI291" s="71" t="str">
        <f t="shared" si="5085"/>
        <v/>
      </c>
      <c r="EJ291" s="71" t="str">
        <f t="shared" si="5086"/>
        <v/>
      </c>
      <c r="EK291" s="71" t="str">
        <f t="shared" si="5087"/>
        <v/>
      </c>
      <c r="EL291" s="71" t="str">
        <f t="shared" si="5088"/>
        <v/>
      </c>
      <c r="EM291" s="71" t="str">
        <f t="shared" si="5089"/>
        <v/>
      </c>
      <c r="EN291" s="71" t="str">
        <f t="shared" si="5090"/>
        <v/>
      </c>
      <c r="EO291" s="71" t="str">
        <f t="shared" si="5091"/>
        <v/>
      </c>
      <c r="EP291" s="71" t="str">
        <f t="shared" si="5092"/>
        <v/>
      </c>
      <c r="EQ291" s="71" t="str">
        <f t="shared" si="5093"/>
        <v/>
      </c>
      <c r="ER291" s="71" t="str">
        <f t="shared" si="5094"/>
        <v/>
      </c>
      <c r="ES291" s="71" t="str">
        <f t="shared" si="5095"/>
        <v/>
      </c>
      <c r="ET291" s="71" t="str">
        <f t="shared" si="5096"/>
        <v/>
      </c>
      <c r="EU291" s="71" t="str">
        <f t="shared" si="5097"/>
        <v/>
      </c>
      <c r="EV291" s="71" t="str">
        <f t="shared" si="5098"/>
        <v/>
      </c>
      <c r="EW291" s="71" t="str">
        <f t="shared" si="5099"/>
        <v/>
      </c>
      <c r="EX291" s="71" t="str">
        <f t="shared" si="5100"/>
        <v/>
      </c>
      <c r="EY291" s="71" t="str">
        <f t="shared" si="5101"/>
        <v/>
      </c>
      <c r="EZ291" s="71" t="str">
        <f t="shared" si="5102"/>
        <v/>
      </c>
      <c r="FA291" s="71" t="str">
        <f t="shared" si="5103"/>
        <v/>
      </c>
      <c r="FB291" s="71" t="str">
        <f t="shared" si="5104"/>
        <v/>
      </c>
      <c r="FC291" s="71" t="str">
        <f t="shared" si="5105"/>
        <v/>
      </c>
      <c r="FD291" s="71" t="str">
        <f t="shared" si="5106"/>
        <v/>
      </c>
      <c r="FE291" s="71" t="str">
        <f t="shared" si="5107"/>
        <v/>
      </c>
      <c r="FF291" s="71" t="str">
        <f t="shared" si="5108"/>
        <v/>
      </c>
      <c r="FG291" s="71" t="str">
        <f t="shared" si="5109"/>
        <v/>
      </c>
      <c r="FH291" s="71" t="str">
        <f t="shared" si="5110"/>
        <v/>
      </c>
      <c r="FI291" s="71" t="str">
        <f t="shared" si="5111"/>
        <v/>
      </c>
      <c r="FJ291" s="71" t="str">
        <f t="shared" si="5112"/>
        <v/>
      </c>
      <c r="FK291" s="71" t="str">
        <f t="shared" si="5113"/>
        <v/>
      </c>
      <c r="FL291" s="71" t="str">
        <f t="shared" si="5114"/>
        <v/>
      </c>
      <c r="FM291" s="71" t="str">
        <f t="shared" si="5115"/>
        <v/>
      </c>
      <c r="FN291" s="71" t="str">
        <f t="shared" si="5116"/>
        <v/>
      </c>
      <c r="FO291" s="71" t="str">
        <f t="shared" si="5117"/>
        <v/>
      </c>
      <c r="FP291" s="71" t="str">
        <f t="shared" si="5118"/>
        <v/>
      </c>
      <c r="FQ291" s="71" t="str">
        <f t="shared" si="5119"/>
        <v/>
      </c>
      <c r="FR291" s="71" t="str">
        <f t="shared" si="5120"/>
        <v/>
      </c>
      <c r="FS291" s="71" t="str">
        <f t="shared" si="5121"/>
        <v/>
      </c>
    </row>
    <row r="292" spans="1:175" ht="15">
      <c r="A292" s="79"/>
      <c r="B292" s="123" t="s">
        <v>870</v>
      </c>
      <c r="C292" s="122" t="str">
        <f t="shared" si="5122"/>
        <v>已领取重置版礼包</v>
      </c>
      <c r="T292" s="127" t="str">
        <f t="shared" si="5123"/>
        <v>|cff33ff00购买魔兽重制版可领取该礼包！|n|n|r奖励：|n招魂幡Lv3|N|N|cff00ff00已领取该礼包</v>
      </c>
      <c r="U292" s="79" t="s">
        <v>865</v>
      </c>
      <c r="CN292" s="70" t="str">
        <f t="shared" si="5124"/>
        <v>InitUnitState('IB55',,,,,,,,,,)</v>
      </c>
      <c r="CO292" s="70" t="str">
        <f t="shared" si="5125"/>
        <v>InitUnitNormal('IB55',,,,,,,,,,)</v>
      </c>
      <c r="CP292" s="70" t="str">
        <f t="shared" si="5126"/>
        <v>InitUnitMagic('IB55',,,,,,,,,,)</v>
      </c>
      <c r="CQ292" s="70" t="str">
        <f t="shared" si="5127"/>
        <v>InitUnitAdd('IB55',,,,,,,,,,)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329&amp;CR$1&amp;")"</f>
        <v>InitEquipData('IB55',,"",,,,,'','','','','','',"ReplaceableTextures\\CommandButtons\\BTNFB14.BLP")</v>
      </c>
      <c r="CU292" s="95" t="str">
        <f t="shared" si="5050"/>
        <v>|n</v>
      </c>
      <c r="CV292" s="61" t="str">
        <f t="shared" si="5051"/>
        <v>|cff33ff00购买魔兽重制版可领取该礼包！|n|n|r奖励：|n招魂幡Lv3|N|N|cff00ff00已领取该礼包</v>
      </c>
      <c r="CW292" s="60"/>
      <c r="CX292" s="60"/>
      <c r="CY292" s="60"/>
      <c r="CZ292" s="60"/>
      <c r="DA292" s="60"/>
      <c r="DB292" s="71" t="str">
        <f t="shared" si="5052"/>
        <v/>
      </c>
      <c r="DC292" s="71" t="str">
        <f t="shared" si="5053"/>
        <v/>
      </c>
      <c r="DD292" s="71" t="str">
        <f t="shared" si="5054"/>
        <v/>
      </c>
      <c r="DE292" s="71" t="str">
        <f t="shared" si="5055"/>
        <v/>
      </c>
      <c r="DF292" s="71" t="str">
        <f t="shared" si="5056"/>
        <v/>
      </c>
      <c r="DG292" s="71" t="str">
        <f t="shared" si="5057"/>
        <v/>
      </c>
      <c r="DH292" s="71" t="str">
        <f t="shared" si="5058"/>
        <v/>
      </c>
      <c r="DI292" s="71" t="str">
        <f t="shared" si="5059"/>
        <v/>
      </c>
      <c r="DJ292" s="71" t="str">
        <f t="shared" si="5060"/>
        <v/>
      </c>
      <c r="DK292" s="71" t="str">
        <f t="shared" si="5061"/>
        <v/>
      </c>
      <c r="DL292" s="71" t="str">
        <f t="shared" si="5062"/>
        <v/>
      </c>
      <c r="DM292" s="71" t="str">
        <f t="shared" si="5063"/>
        <v/>
      </c>
      <c r="DN292" s="71" t="str">
        <f t="shared" si="5064"/>
        <v/>
      </c>
      <c r="DO292" s="71" t="str">
        <f t="shared" si="5065"/>
        <v/>
      </c>
      <c r="DP292" s="71" t="str">
        <f t="shared" si="5066"/>
        <v/>
      </c>
      <c r="DQ292" s="71" t="str">
        <f t="shared" si="5067"/>
        <v/>
      </c>
      <c r="DR292" s="71" t="str">
        <f t="shared" si="5068"/>
        <v/>
      </c>
      <c r="DS292" s="71" t="str">
        <f t="shared" si="5069"/>
        <v/>
      </c>
      <c r="DT292" s="71" t="str">
        <f t="shared" si="5070"/>
        <v/>
      </c>
      <c r="DU292" s="71" t="str">
        <f t="shared" si="5071"/>
        <v/>
      </c>
      <c r="DV292" s="71" t="str">
        <f t="shared" si="5072"/>
        <v/>
      </c>
      <c r="DW292" s="71" t="str">
        <f t="shared" si="5073"/>
        <v/>
      </c>
      <c r="DX292" s="71" t="str">
        <f t="shared" si="5074"/>
        <v/>
      </c>
      <c r="DY292" s="71" t="str">
        <f t="shared" si="5075"/>
        <v/>
      </c>
      <c r="DZ292" s="71" t="str">
        <f t="shared" si="5076"/>
        <v/>
      </c>
      <c r="EA292" s="71" t="str">
        <f t="shared" si="5077"/>
        <v/>
      </c>
      <c r="EB292" s="71" t="str">
        <f t="shared" si="5078"/>
        <v/>
      </c>
      <c r="EC292" s="71" t="str">
        <f t="shared" si="5079"/>
        <v/>
      </c>
      <c r="ED292" s="71" t="str">
        <f t="shared" si="5080"/>
        <v/>
      </c>
      <c r="EE292" s="71" t="str">
        <f t="shared" si="5081"/>
        <v/>
      </c>
      <c r="EF292" s="71" t="str">
        <f t="shared" si="5082"/>
        <v/>
      </c>
      <c r="EG292" s="71" t="str">
        <f t="shared" si="5083"/>
        <v/>
      </c>
      <c r="EH292" s="71" t="str">
        <f t="shared" si="5084"/>
        <v/>
      </c>
      <c r="EI292" s="71" t="str">
        <f t="shared" si="5085"/>
        <v/>
      </c>
      <c r="EJ292" s="71" t="str">
        <f t="shared" si="5086"/>
        <v/>
      </c>
      <c r="EK292" s="71" t="str">
        <f t="shared" si="5087"/>
        <v/>
      </c>
      <c r="EL292" s="71" t="str">
        <f t="shared" si="5088"/>
        <v/>
      </c>
      <c r="EM292" s="71" t="str">
        <f t="shared" si="5089"/>
        <v/>
      </c>
      <c r="EN292" s="71" t="str">
        <f t="shared" si="5090"/>
        <v/>
      </c>
      <c r="EO292" s="71" t="str">
        <f t="shared" si="5091"/>
        <v/>
      </c>
      <c r="EP292" s="71" t="str">
        <f t="shared" si="5092"/>
        <v/>
      </c>
      <c r="EQ292" s="71" t="str">
        <f t="shared" si="5093"/>
        <v/>
      </c>
      <c r="ER292" s="71" t="str">
        <f t="shared" si="5094"/>
        <v/>
      </c>
      <c r="ES292" s="71" t="str">
        <f t="shared" si="5095"/>
        <v/>
      </c>
      <c r="ET292" s="71" t="str">
        <f t="shared" si="5096"/>
        <v/>
      </c>
      <c r="EU292" s="71" t="str">
        <f t="shared" si="5097"/>
        <v/>
      </c>
      <c r="EV292" s="71" t="str">
        <f t="shared" si="5098"/>
        <v/>
      </c>
      <c r="EW292" s="71" t="str">
        <f t="shared" si="5099"/>
        <v/>
      </c>
      <c r="EX292" s="71" t="str">
        <f t="shared" si="5100"/>
        <v/>
      </c>
      <c r="EY292" s="71" t="str">
        <f t="shared" si="5101"/>
        <v/>
      </c>
      <c r="EZ292" s="71" t="str">
        <f t="shared" si="5102"/>
        <v/>
      </c>
      <c r="FA292" s="71" t="str">
        <f t="shared" si="5103"/>
        <v/>
      </c>
      <c r="FB292" s="71" t="str">
        <f t="shared" si="5104"/>
        <v/>
      </c>
      <c r="FC292" s="71" t="str">
        <f t="shared" si="5105"/>
        <v/>
      </c>
      <c r="FD292" s="71" t="str">
        <f t="shared" si="5106"/>
        <v/>
      </c>
      <c r="FE292" s="71" t="str">
        <f t="shared" si="5107"/>
        <v/>
      </c>
      <c r="FF292" s="71" t="str">
        <f t="shared" si="5108"/>
        <v/>
      </c>
      <c r="FG292" s="71" t="str">
        <f t="shared" si="5109"/>
        <v/>
      </c>
      <c r="FH292" s="71" t="str">
        <f t="shared" si="5110"/>
        <v/>
      </c>
      <c r="FI292" s="71" t="str">
        <f t="shared" si="5111"/>
        <v/>
      </c>
      <c r="FJ292" s="71" t="str">
        <f t="shared" si="5112"/>
        <v/>
      </c>
      <c r="FK292" s="71" t="str">
        <f t="shared" si="5113"/>
        <v/>
      </c>
      <c r="FL292" s="71" t="str">
        <f t="shared" si="5114"/>
        <v/>
      </c>
      <c r="FM292" s="71" t="str">
        <f t="shared" si="5115"/>
        <v/>
      </c>
      <c r="FN292" s="71" t="str">
        <f t="shared" si="5116"/>
        <v/>
      </c>
      <c r="FO292" s="71" t="str">
        <f t="shared" si="5117"/>
        <v/>
      </c>
      <c r="FP292" s="71" t="str">
        <f t="shared" si="5118"/>
        <v/>
      </c>
      <c r="FQ292" s="71" t="str">
        <f t="shared" si="5119"/>
        <v/>
      </c>
      <c r="FR292" s="71" t="str">
        <f t="shared" si="5120"/>
        <v/>
      </c>
      <c r="FS292" s="71" t="str">
        <f t="shared" si="5121"/>
        <v/>
      </c>
    </row>
    <row r="293" spans="1:175" ht="15">
      <c r="A293" s="79"/>
      <c r="B293" s="123" t="s">
        <v>871</v>
      </c>
      <c r="C293" s="122" t="str">
        <f t="shared" si="5122"/>
        <v>已领取公会福利(免费入会)</v>
      </c>
      <c r="T293" s="127" t="str">
        <f t="shared" si="5123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3" s="79" t="s">
        <v>865</v>
      </c>
      <c r="CN293" s="70" t="str">
        <f t="shared" si="5124"/>
        <v>InitUnitState('IB56',,,,,,,,,,)</v>
      </c>
      <c r="CO293" s="70" t="str">
        <f t="shared" si="5125"/>
        <v>InitUnitNormal('IB56',,,,,,,,,,)</v>
      </c>
      <c r="CP293" s="70" t="str">
        <f t="shared" si="5126"/>
        <v>InitUnitMagic('IB56',,,,,,,,,,)</v>
      </c>
      <c r="CQ293" s="70" t="str">
        <f t="shared" si="5127"/>
        <v>InitUnitAdd('IB56',,,,,,,,,,)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InitEquipData('IB56',,"",,,,,'','','','','','',"ReplaceableTextures\\commandButtons\\BTNLBUI01.blp")</v>
      </c>
      <c r="CU293" s="95" t="str">
        <f t="shared" si="5050"/>
        <v>|n</v>
      </c>
      <c r="CV293" s="61" t="str">
        <f t="shared" si="505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3" s="60"/>
      <c r="CX293" s="60"/>
      <c r="CY293" s="60"/>
      <c r="CZ293" s="60"/>
      <c r="DA293" s="60"/>
      <c r="DB293" s="71" t="str">
        <f t="shared" si="5052"/>
        <v/>
      </c>
      <c r="DC293" s="71" t="str">
        <f t="shared" si="5053"/>
        <v/>
      </c>
      <c r="DD293" s="71" t="str">
        <f t="shared" si="5054"/>
        <v/>
      </c>
      <c r="DE293" s="71" t="str">
        <f t="shared" si="5055"/>
        <v/>
      </c>
      <c r="DF293" s="71" t="str">
        <f t="shared" si="5056"/>
        <v/>
      </c>
      <c r="DG293" s="71" t="str">
        <f t="shared" si="5057"/>
        <v/>
      </c>
      <c r="DH293" s="71" t="str">
        <f t="shared" si="5058"/>
        <v/>
      </c>
      <c r="DI293" s="71" t="str">
        <f t="shared" si="5059"/>
        <v/>
      </c>
      <c r="DJ293" s="71" t="str">
        <f t="shared" si="5060"/>
        <v/>
      </c>
      <c r="DK293" s="71" t="str">
        <f t="shared" si="5061"/>
        <v/>
      </c>
      <c r="DL293" s="71" t="str">
        <f t="shared" si="5062"/>
        <v/>
      </c>
      <c r="DM293" s="71" t="str">
        <f t="shared" si="5063"/>
        <v/>
      </c>
      <c r="DN293" s="71" t="str">
        <f t="shared" si="5064"/>
        <v/>
      </c>
      <c r="DO293" s="71" t="str">
        <f t="shared" si="5065"/>
        <v/>
      </c>
      <c r="DP293" s="71" t="str">
        <f t="shared" si="5066"/>
        <v/>
      </c>
      <c r="DQ293" s="71" t="str">
        <f t="shared" si="5067"/>
        <v/>
      </c>
      <c r="DR293" s="71" t="str">
        <f t="shared" si="5068"/>
        <v/>
      </c>
      <c r="DS293" s="71" t="str">
        <f t="shared" si="5069"/>
        <v/>
      </c>
      <c r="DT293" s="71" t="str">
        <f t="shared" si="5070"/>
        <v/>
      </c>
      <c r="DU293" s="71" t="str">
        <f t="shared" si="5071"/>
        <v/>
      </c>
      <c r="DV293" s="71" t="str">
        <f t="shared" si="5072"/>
        <v/>
      </c>
      <c r="DW293" s="71" t="str">
        <f t="shared" si="5073"/>
        <v/>
      </c>
      <c r="DX293" s="71" t="str">
        <f t="shared" si="5074"/>
        <v/>
      </c>
      <c r="DY293" s="71" t="str">
        <f t="shared" si="5075"/>
        <v/>
      </c>
      <c r="DZ293" s="71" t="str">
        <f t="shared" si="5076"/>
        <v/>
      </c>
      <c r="EA293" s="71" t="str">
        <f t="shared" si="5077"/>
        <v/>
      </c>
      <c r="EB293" s="71" t="str">
        <f t="shared" si="5078"/>
        <v/>
      </c>
      <c r="EC293" s="71" t="str">
        <f t="shared" si="5079"/>
        <v/>
      </c>
      <c r="ED293" s="71" t="str">
        <f t="shared" si="5080"/>
        <v/>
      </c>
      <c r="EE293" s="71" t="str">
        <f t="shared" si="5081"/>
        <v/>
      </c>
      <c r="EF293" s="71" t="str">
        <f t="shared" si="5082"/>
        <v/>
      </c>
      <c r="EG293" s="71" t="str">
        <f t="shared" si="5083"/>
        <v/>
      </c>
      <c r="EH293" s="71" t="str">
        <f t="shared" si="5084"/>
        <v/>
      </c>
      <c r="EI293" s="71" t="str">
        <f t="shared" si="5085"/>
        <v/>
      </c>
      <c r="EJ293" s="71" t="str">
        <f t="shared" si="5086"/>
        <v/>
      </c>
      <c r="EK293" s="71" t="str">
        <f t="shared" si="5087"/>
        <v/>
      </c>
      <c r="EL293" s="71" t="str">
        <f t="shared" si="5088"/>
        <v/>
      </c>
      <c r="EM293" s="71" t="str">
        <f t="shared" si="5089"/>
        <v/>
      </c>
      <c r="EN293" s="71" t="str">
        <f t="shared" si="5090"/>
        <v/>
      </c>
      <c r="EO293" s="71" t="str">
        <f t="shared" si="5091"/>
        <v/>
      </c>
      <c r="EP293" s="71" t="str">
        <f t="shared" si="5092"/>
        <v/>
      </c>
      <c r="EQ293" s="71" t="str">
        <f t="shared" si="5093"/>
        <v/>
      </c>
      <c r="ER293" s="71" t="str">
        <f t="shared" si="5094"/>
        <v/>
      </c>
      <c r="ES293" s="71" t="str">
        <f t="shared" si="5095"/>
        <v/>
      </c>
      <c r="ET293" s="71" t="str">
        <f t="shared" si="5096"/>
        <v/>
      </c>
      <c r="EU293" s="71" t="str">
        <f t="shared" si="5097"/>
        <v/>
      </c>
      <c r="EV293" s="71" t="str">
        <f t="shared" si="5098"/>
        <v/>
      </c>
      <c r="EW293" s="71" t="str">
        <f t="shared" si="5099"/>
        <v/>
      </c>
      <c r="EX293" s="71" t="str">
        <f t="shared" si="5100"/>
        <v/>
      </c>
      <c r="EY293" s="71" t="str">
        <f t="shared" si="5101"/>
        <v/>
      </c>
      <c r="EZ293" s="71" t="str">
        <f t="shared" si="5102"/>
        <v/>
      </c>
      <c r="FA293" s="71" t="str">
        <f t="shared" si="5103"/>
        <v/>
      </c>
      <c r="FB293" s="71" t="str">
        <f t="shared" si="5104"/>
        <v/>
      </c>
      <c r="FC293" s="71" t="str">
        <f t="shared" si="5105"/>
        <v/>
      </c>
      <c r="FD293" s="71" t="str">
        <f t="shared" si="5106"/>
        <v/>
      </c>
      <c r="FE293" s="71" t="str">
        <f t="shared" si="5107"/>
        <v/>
      </c>
      <c r="FF293" s="71" t="str">
        <f t="shared" si="5108"/>
        <v/>
      </c>
      <c r="FG293" s="71" t="str">
        <f t="shared" si="5109"/>
        <v/>
      </c>
      <c r="FH293" s="71" t="str">
        <f t="shared" si="5110"/>
        <v/>
      </c>
      <c r="FI293" s="71" t="str">
        <f t="shared" si="5111"/>
        <v/>
      </c>
      <c r="FJ293" s="71" t="str">
        <f t="shared" si="5112"/>
        <v/>
      </c>
      <c r="FK293" s="71" t="str">
        <f t="shared" si="5113"/>
        <v/>
      </c>
      <c r="FL293" s="71" t="str">
        <f t="shared" si="5114"/>
        <v/>
      </c>
      <c r="FM293" s="71" t="str">
        <f t="shared" si="5115"/>
        <v/>
      </c>
      <c r="FN293" s="71" t="str">
        <f t="shared" si="5116"/>
        <v/>
      </c>
      <c r="FO293" s="71" t="str">
        <f t="shared" si="5117"/>
        <v/>
      </c>
      <c r="FP293" s="71" t="str">
        <f t="shared" si="5118"/>
        <v/>
      </c>
      <c r="FQ293" s="71" t="str">
        <f t="shared" si="5119"/>
        <v/>
      </c>
      <c r="FR293" s="71" t="str">
        <f t="shared" si="5120"/>
        <v/>
      </c>
      <c r="FS293" s="71" t="str">
        <f t="shared" si="5121"/>
        <v/>
      </c>
    </row>
    <row r="294" spans="1:175" ht="15">
      <c r="A294" s="79"/>
      <c r="B294" s="123" t="s">
        <v>872</v>
      </c>
      <c r="C294" s="122" t="str">
        <f t="shared" si="5122"/>
        <v>已领取星耀礼包</v>
      </c>
      <c r="T294" s="127" t="str">
        <f t="shared" si="51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4" s="79" t="s">
        <v>865</v>
      </c>
      <c r="CN294" s="70" t="str">
        <f t="shared" si="5124"/>
        <v>InitUnitState('IB57',,,,,,,,,,)</v>
      </c>
      <c r="CO294" s="70" t="str">
        <f t="shared" si="5125"/>
        <v>InitUnitNormal('IB57',,,,,,,,,,)</v>
      </c>
      <c r="CP294" s="70" t="str">
        <f t="shared" si="5126"/>
        <v>InitUnitMagic('IB57',,,,,,,,,,)</v>
      </c>
      <c r="CQ294" s="70" t="str">
        <f t="shared" si="5127"/>
        <v>InitUnitAdd('IB57',,,,,,,,,,)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296&amp;CR$1&amp;")"</f>
        <v>InitEquipData('IB57',,"",,,,,'','','','','','',"ReplaceableTextures\\commandButtons\\BTNLBUI01.blp")</v>
      </c>
      <c r="CU294" s="95" t="str">
        <f t="shared" si="5050"/>
        <v>|n</v>
      </c>
      <c r="CV294" s="61" t="str">
        <f t="shared" si="505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4" s="60"/>
      <c r="CX294" s="60"/>
      <c r="CY294" s="60"/>
      <c r="CZ294" s="60"/>
      <c r="DA294" s="60"/>
      <c r="DB294" s="71" t="str">
        <f t="shared" si="5052"/>
        <v/>
      </c>
      <c r="DC294" s="71" t="str">
        <f t="shared" si="5053"/>
        <v/>
      </c>
      <c r="DD294" s="71" t="str">
        <f t="shared" si="5054"/>
        <v/>
      </c>
      <c r="DE294" s="71" t="str">
        <f t="shared" si="5055"/>
        <v/>
      </c>
      <c r="DF294" s="71" t="str">
        <f t="shared" si="5056"/>
        <v/>
      </c>
      <c r="DG294" s="71" t="str">
        <f t="shared" si="5057"/>
        <v/>
      </c>
      <c r="DH294" s="71" t="str">
        <f t="shared" si="5058"/>
        <v/>
      </c>
      <c r="DI294" s="71" t="str">
        <f t="shared" si="5059"/>
        <v/>
      </c>
      <c r="DJ294" s="71" t="str">
        <f t="shared" si="5060"/>
        <v/>
      </c>
      <c r="DK294" s="71" t="str">
        <f t="shared" si="5061"/>
        <v/>
      </c>
      <c r="DL294" s="71" t="str">
        <f t="shared" si="5062"/>
        <v/>
      </c>
      <c r="DM294" s="71" t="str">
        <f t="shared" si="5063"/>
        <v/>
      </c>
      <c r="DN294" s="71" t="str">
        <f t="shared" si="5064"/>
        <v/>
      </c>
      <c r="DO294" s="71" t="str">
        <f t="shared" si="5065"/>
        <v/>
      </c>
      <c r="DP294" s="71" t="str">
        <f t="shared" si="5066"/>
        <v/>
      </c>
      <c r="DQ294" s="71" t="str">
        <f t="shared" si="5067"/>
        <v/>
      </c>
      <c r="DR294" s="71" t="str">
        <f t="shared" si="5068"/>
        <v/>
      </c>
      <c r="DS294" s="71" t="str">
        <f t="shared" si="5069"/>
        <v/>
      </c>
      <c r="DT294" s="71" t="str">
        <f t="shared" si="5070"/>
        <v/>
      </c>
      <c r="DU294" s="71" t="str">
        <f t="shared" si="5071"/>
        <v/>
      </c>
      <c r="DV294" s="71" t="str">
        <f t="shared" si="5072"/>
        <v/>
      </c>
      <c r="DW294" s="71" t="str">
        <f t="shared" si="5073"/>
        <v/>
      </c>
      <c r="DX294" s="71" t="str">
        <f t="shared" si="5074"/>
        <v/>
      </c>
      <c r="DY294" s="71" t="str">
        <f t="shared" si="5075"/>
        <v/>
      </c>
      <c r="DZ294" s="71" t="str">
        <f t="shared" si="5076"/>
        <v/>
      </c>
      <c r="EA294" s="71" t="str">
        <f t="shared" si="5077"/>
        <v/>
      </c>
      <c r="EB294" s="71" t="str">
        <f t="shared" si="5078"/>
        <v/>
      </c>
      <c r="EC294" s="71" t="str">
        <f t="shared" si="5079"/>
        <v/>
      </c>
      <c r="ED294" s="71" t="str">
        <f t="shared" si="5080"/>
        <v/>
      </c>
      <c r="EE294" s="71" t="str">
        <f t="shared" si="5081"/>
        <v/>
      </c>
      <c r="EF294" s="71" t="str">
        <f t="shared" si="5082"/>
        <v/>
      </c>
      <c r="EG294" s="71" t="str">
        <f t="shared" si="5083"/>
        <v/>
      </c>
      <c r="EH294" s="71" t="str">
        <f t="shared" si="5084"/>
        <v/>
      </c>
      <c r="EI294" s="71" t="str">
        <f t="shared" si="5085"/>
        <v/>
      </c>
      <c r="EJ294" s="71" t="str">
        <f t="shared" si="5086"/>
        <v/>
      </c>
      <c r="EK294" s="71" t="str">
        <f t="shared" si="5087"/>
        <v/>
      </c>
      <c r="EL294" s="71" t="str">
        <f t="shared" si="5088"/>
        <v/>
      </c>
      <c r="EM294" s="71" t="str">
        <f t="shared" si="5089"/>
        <v/>
      </c>
      <c r="EN294" s="71" t="str">
        <f t="shared" si="5090"/>
        <v/>
      </c>
      <c r="EO294" s="71" t="str">
        <f t="shared" si="5091"/>
        <v/>
      </c>
      <c r="EP294" s="71" t="str">
        <f t="shared" si="5092"/>
        <v/>
      </c>
      <c r="EQ294" s="71" t="str">
        <f t="shared" si="5093"/>
        <v/>
      </c>
      <c r="ER294" s="71" t="str">
        <f t="shared" si="5094"/>
        <v/>
      </c>
      <c r="ES294" s="71" t="str">
        <f t="shared" si="5095"/>
        <v/>
      </c>
      <c r="ET294" s="71" t="str">
        <f t="shared" si="5096"/>
        <v/>
      </c>
      <c r="EU294" s="71" t="str">
        <f t="shared" si="5097"/>
        <v/>
      </c>
      <c r="EV294" s="71" t="str">
        <f t="shared" si="5098"/>
        <v/>
      </c>
      <c r="EW294" s="71" t="str">
        <f t="shared" si="5099"/>
        <v/>
      </c>
      <c r="EX294" s="71" t="str">
        <f t="shared" si="5100"/>
        <v/>
      </c>
      <c r="EY294" s="71" t="str">
        <f t="shared" si="5101"/>
        <v/>
      </c>
      <c r="EZ294" s="71" t="str">
        <f t="shared" si="5102"/>
        <v/>
      </c>
      <c r="FA294" s="71" t="str">
        <f t="shared" si="5103"/>
        <v/>
      </c>
      <c r="FB294" s="71" t="str">
        <f t="shared" si="5104"/>
        <v/>
      </c>
      <c r="FC294" s="71" t="str">
        <f t="shared" si="5105"/>
        <v/>
      </c>
      <c r="FD294" s="71" t="str">
        <f t="shared" si="5106"/>
        <v/>
      </c>
      <c r="FE294" s="71" t="str">
        <f t="shared" si="5107"/>
        <v/>
      </c>
      <c r="FF294" s="71" t="str">
        <f t="shared" si="5108"/>
        <v/>
      </c>
      <c r="FG294" s="71" t="str">
        <f t="shared" si="5109"/>
        <v/>
      </c>
      <c r="FH294" s="71" t="str">
        <f t="shared" si="5110"/>
        <v/>
      </c>
      <c r="FI294" s="71" t="str">
        <f t="shared" si="5111"/>
        <v/>
      </c>
      <c r="FJ294" s="71" t="str">
        <f t="shared" si="5112"/>
        <v/>
      </c>
      <c r="FK294" s="71" t="str">
        <f t="shared" si="5113"/>
        <v/>
      </c>
      <c r="FL294" s="71" t="str">
        <f t="shared" si="5114"/>
        <v/>
      </c>
      <c r="FM294" s="71" t="str">
        <f t="shared" si="5115"/>
        <v/>
      </c>
      <c r="FN294" s="71" t="str">
        <f t="shared" si="5116"/>
        <v/>
      </c>
      <c r="FO294" s="71" t="str">
        <f t="shared" si="5117"/>
        <v/>
      </c>
      <c r="FP294" s="71" t="str">
        <f t="shared" si="5118"/>
        <v/>
      </c>
      <c r="FQ294" s="71" t="str">
        <f t="shared" si="5119"/>
        <v/>
      </c>
      <c r="FR294" s="71" t="str">
        <f t="shared" si="5120"/>
        <v/>
      </c>
      <c r="FS294" s="71" t="str">
        <f t="shared" si="5121"/>
        <v/>
      </c>
    </row>
    <row r="295" spans="1:175" ht="15">
      <c r="A295" s="79"/>
      <c r="B295" s="123" t="s">
        <v>873</v>
      </c>
      <c r="C295" s="122" t="str">
        <f t="shared" si="5122"/>
        <v>已领取魔芝RPG礼包</v>
      </c>
      <c r="T295" s="127" t="str">
        <f t="shared" si="5123"/>
        <v>|cff99ccff游戏中输入《|r|cff33ff00魔芝RPG|r|cff99ccff》领取本礼包！|r|n|n|r奖励：|n|cffffcc00练功房怪物数量+1|r|N|N|cff00ff00已领取该礼包</v>
      </c>
      <c r="U295" s="79" t="s">
        <v>865</v>
      </c>
      <c r="CN295" s="70" t="str">
        <f t="shared" si="5124"/>
        <v>InitUnitState('IB58',,,,,,,,,,)</v>
      </c>
      <c r="CO295" s="70" t="str">
        <f t="shared" si="5125"/>
        <v>InitUnitNormal('IB58',,,,,,,,,,)</v>
      </c>
      <c r="CP295" s="70" t="str">
        <f t="shared" si="5126"/>
        <v>InitUnitMagic('IB58',,,,,,,,,,)</v>
      </c>
      <c r="CQ295" s="70" t="str">
        <f t="shared" si="5127"/>
        <v>InitUnitAdd('IB58',,,,,,,,,,)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331&amp;CR$1&amp;")"</f>
        <v>InitEquipData('IB58',,"",,,,,'','','','','','',"ReplaceableTextures\\CommandButtons\\BTNFB16.BLP")</v>
      </c>
      <c r="CU295" s="95" t="str">
        <f t="shared" si="5050"/>
        <v>|n</v>
      </c>
      <c r="CV295" s="61" t="str">
        <f t="shared" si="5051"/>
        <v>|cff99ccff游戏中输入《|r|cff33ff00魔芝RPG|r|cff99ccff》领取本礼包！|r|n|n|r奖励：|n|cffffcc00练功房怪物数量+1|r|N|N|cff00ff00已领取该礼包</v>
      </c>
      <c r="CW295" s="60"/>
      <c r="CX295" s="60"/>
      <c r="CY295" s="60"/>
      <c r="CZ295" s="60"/>
      <c r="DA295" s="60"/>
      <c r="DB295" s="71" t="str">
        <f t="shared" ref="DB295:FM295" si="5128">IF(V295="","","|n"&amp;DB$2&amp;"+"&amp;V295&amp;DB$1)</f>
        <v/>
      </c>
      <c r="DC295" s="71" t="str">
        <f t="shared" si="5128"/>
        <v/>
      </c>
      <c r="DD295" s="71" t="str">
        <f t="shared" si="5128"/>
        <v/>
      </c>
      <c r="DE295" s="71" t="str">
        <f t="shared" si="5128"/>
        <v/>
      </c>
      <c r="DF295" s="71" t="str">
        <f t="shared" si="5128"/>
        <v/>
      </c>
      <c r="DG295" s="71" t="str">
        <f t="shared" si="5128"/>
        <v/>
      </c>
      <c r="DH295" s="71" t="str">
        <f t="shared" si="5128"/>
        <v/>
      </c>
      <c r="DI295" s="71" t="str">
        <f t="shared" si="5128"/>
        <v/>
      </c>
      <c r="DJ295" s="71" t="str">
        <f t="shared" si="5128"/>
        <v/>
      </c>
      <c r="DK295" s="71" t="str">
        <f t="shared" si="5128"/>
        <v/>
      </c>
      <c r="DL295" s="71" t="str">
        <f t="shared" si="5128"/>
        <v/>
      </c>
      <c r="DM295" s="71" t="str">
        <f t="shared" si="5128"/>
        <v/>
      </c>
      <c r="DN295" s="71" t="str">
        <f t="shared" si="5128"/>
        <v/>
      </c>
      <c r="DO295" s="71" t="str">
        <f t="shared" si="5128"/>
        <v/>
      </c>
      <c r="DP295" s="71" t="str">
        <f t="shared" si="5128"/>
        <v/>
      </c>
      <c r="DQ295" s="71" t="str">
        <f t="shared" si="5128"/>
        <v/>
      </c>
      <c r="DR295" s="71" t="str">
        <f t="shared" si="5128"/>
        <v/>
      </c>
      <c r="DS295" s="71" t="str">
        <f t="shared" si="5128"/>
        <v/>
      </c>
      <c r="DT295" s="71" t="str">
        <f t="shared" si="5128"/>
        <v/>
      </c>
      <c r="DU295" s="71" t="str">
        <f t="shared" si="5128"/>
        <v/>
      </c>
      <c r="DV295" s="71" t="str">
        <f t="shared" si="5128"/>
        <v/>
      </c>
      <c r="DW295" s="71" t="str">
        <f t="shared" si="5128"/>
        <v/>
      </c>
      <c r="DX295" s="71" t="str">
        <f t="shared" si="5128"/>
        <v/>
      </c>
      <c r="DY295" s="71" t="str">
        <f t="shared" si="5128"/>
        <v/>
      </c>
      <c r="DZ295" s="71" t="str">
        <f t="shared" si="5128"/>
        <v/>
      </c>
      <c r="EA295" s="71" t="str">
        <f t="shared" si="5128"/>
        <v/>
      </c>
      <c r="EB295" s="71" t="str">
        <f t="shared" si="5128"/>
        <v/>
      </c>
      <c r="EC295" s="71" t="str">
        <f t="shared" si="5128"/>
        <v/>
      </c>
      <c r="ED295" s="71" t="str">
        <f t="shared" si="5128"/>
        <v/>
      </c>
      <c r="EE295" s="71" t="str">
        <f t="shared" si="5128"/>
        <v/>
      </c>
      <c r="EF295" s="71" t="str">
        <f t="shared" si="5128"/>
        <v/>
      </c>
      <c r="EG295" s="71" t="str">
        <f t="shared" si="5128"/>
        <v/>
      </c>
      <c r="EH295" s="71" t="str">
        <f t="shared" si="5128"/>
        <v/>
      </c>
      <c r="EI295" s="71" t="str">
        <f t="shared" si="5128"/>
        <v/>
      </c>
      <c r="EJ295" s="71" t="str">
        <f t="shared" si="5128"/>
        <v/>
      </c>
      <c r="EK295" s="71" t="str">
        <f t="shared" si="5128"/>
        <v/>
      </c>
      <c r="EL295" s="71" t="str">
        <f t="shared" si="5128"/>
        <v/>
      </c>
      <c r="EM295" s="71" t="str">
        <f t="shared" si="5128"/>
        <v/>
      </c>
      <c r="EN295" s="71" t="str">
        <f t="shared" si="5128"/>
        <v/>
      </c>
      <c r="EO295" s="71" t="str">
        <f t="shared" si="5128"/>
        <v/>
      </c>
      <c r="EP295" s="71" t="str">
        <f t="shared" si="5128"/>
        <v/>
      </c>
      <c r="EQ295" s="71" t="str">
        <f t="shared" si="5128"/>
        <v/>
      </c>
      <c r="ER295" s="71" t="str">
        <f t="shared" si="5128"/>
        <v/>
      </c>
      <c r="ES295" s="71" t="str">
        <f t="shared" si="5128"/>
        <v/>
      </c>
      <c r="ET295" s="71" t="str">
        <f t="shared" si="5128"/>
        <v/>
      </c>
      <c r="EU295" s="71" t="str">
        <f t="shared" si="5128"/>
        <v/>
      </c>
      <c r="EV295" s="71" t="str">
        <f t="shared" si="5128"/>
        <v/>
      </c>
      <c r="EW295" s="71" t="str">
        <f t="shared" si="5128"/>
        <v/>
      </c>
      <c r="EX295" s="71" t="str">
        <f t="shared" si="5128"/>
        <v/>
      </c>
      <c r="EY295" s="71" t="str">
        <f t="shared" si="5128"/>
        <v/>
      </c>
      <c r="EZ295" s="71" t="str">
        <f t="shared" si="5128"/>
        <v/>
      </c>
      <c r="FA295" s="71" t="str">
        <f t="shared" si="5128"/>
        <v/>
      </c>
      <c r="FB295" s="71" t="str">
        <f t="shared" si="5128"/>
        <v/>
      </c>
      <c r="FC295" s="71" t="str">
        <f t="shared" si="5128"/>
        <v/>
      </c>
      <c r="FD295" s="71" t="str">
        <f t="shared" si="5128"/>
        <v/>
      </c>
      <c r="FE295" s="71" t="str">
        <f t="shared" si="5128"/>
        <v/>
      </c>
      <c r="FF295" s="71" t="str">
        <f t="shared" si="5128"/>
        <v/>
      </c>
      <c r="FG295" s="71" t="str">
        <f t="shared" si="5128"/>
        <v/>
      </c>
      <c r="FH295" s="71" t="str">
        <f t="shared" si="5128"/>
        <v/>
      </c>
      <c r="FI295" s="71" t="str">
        <f t="shared" si="5128"/>
        <v/>
      </c>
      <c r="FJ295" s="71" t="str">
        <f t="shared" si="5128"/>
        <v/>
      </c>
      <c r="FK295" s="71" t="str">
        <f t="shared" si="5128"/>
        <v/>
      </c>
      <c r="FL295" s="71" t="str">
        <f t="shared" si="5128"/>
        <v/>
      </c>
      <c r="FM295" s="71" t="str">
        <f t="shared" si="5128"/>
        <v/>
      </c>
      <c r="FN295" s="71" t="str">
        <f t="shared" ref="FN295:FS295" si="5129">IF(CH295="","","|n"&amp;FN$2&amp;"+"&amp;CH295&amp;FN$1)</f>
        <v/>
      </c>
      <c r="FO295" s="71" t="str">
        <f t="shared" si="5129"/>
        <v/>
      </c>
      <c r="FP295" s="71" t="str">
        <f t="shared" si="5129"/>
        <v/>
      </c>
      <c r="FQ295" s="71" t="str">
        <f t="shared" si="5129"/>
        <v/>
      </c>
      <c r="FR295" s="71" t="str">
        <f t="shared" si="5129"/>
        <v/>
      </c>
      <c r="FS295" s="71" t="str">
        <f t="shared" si="5129"/>
        <v/>
      </c>
    </row>
    <row r="296" spans="1:175" ht="15">
      <c r="A296" s="79"/>
      <c r="B296" s="123" t="s">
        <v>874</v>
      </c>
      <c r="C296" s="122" t="str">
        <f t="shared" si="5122"/>
        <v>已领取老铁礼包</v>
      </c>
      <c r="T296" s="127" t="str">
        <f t="shared" si="5123"/>
        <v>|N|N|cff00ff00已领取该礼包</v>
      </c>
      <c r="U296" s="79" t="s">
        <v>865</v>
      </c>
      <c r="CN296" s="70" t="str">
        <f t="shared" si="5124"/>
        <v>InitUnitState('IB59',,,,,,,,,,)</v>
      </c>
      <c r="CO296" s="70" t="str">
        <f t="shared" si="5125"/>
        <v>InitUnitNormal('IB59',,,,,,,,,,)</v>
      </c>
      <c r="CP296" s="70" t="str">
        <f t="shared" si="5126"/>
        <v>InitUnitMagic('IB59',,,,,,,,,,)</v>
      </c>
      <c r="CQ296" s="70" t="str">
        <f t="shared" si="5127"/>
        <v>InitUnitAdd('IB59',,,,,,,,,,)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InitEquipData('IB59',,"",,,,,'','','','','','',"ReplaceableTextures\\CommandButtons\\BTNFB17.BLP")</v>
      </c>
      <c r="CU296" s="95" t="str">
        <f t="shared" si="5050"/>
        <v>|n</v>
      </c>
      <c r="CV296" s="61" t="str">
        <f t="shared" si="5051"/>
        <v>|N|N|cff00ff00已领取该礼包</v>
      </c>
      <c r="CW296" s="60"/>
      <c r="CX296" s="60"/>
      <c r="CY296" s="60"/>
      <c r="CZ296" s="60"/>
      <c r="DA296" s="60"/>
      <c r="DB296" s="71" t="str">
        <f t="shared" ref="DB296:FM302" si="5130">IF(V296="","","|n"&amp;DB$2&amp;"+"&amp;V296&amp;DB$1)</f>
        <v/>
      </c>
      <c r="DC296" s="71" t="str">
        <f t="shared" si="5130"/>
        <v/>
      </c>
      <c r="DD296" s="71" t="str">
        <f t="shared" si="5130"/>
        <v/>
      </c>
      <c r="DE296" s="71" t="str">
        <f t="shared" si="5130"/>
        <v/>
      </c>
      <c r="DF296" s="71" t="str">
        <f t="shared" si="5130"/>
        <v/>
      </c>
      <c r="DG296" s="71" t="str">
        <f t="shared" si="5130"/>
        <v/>
      </c>
      <c r="DH296" s="71" t="str">
        <f t="shared" si="5130"/>
        <v/>
      </c>
      <c r="DI296" s="71" t="str">
        <f t="shared" si="5130"/>
        <v/>
      </c>
      <c r="DJ296" s="71" t="str">
        <f t="shared" si="5130"/>
        <v/>
      </c>
      <c r="DK296" s="71" t="str">
        <f t="shared" si="5130"/>
        <v/>
      </c>
      <c r="DL296" s="71" t="str">
        <f t="shared" si="5130"/>
        <v/>
      </c>
      <c r="DM296" s="71" t="str">
        <f t="shared" si="5130"/>
        <v/>
      </c>
      <c r="DN296" s="71" t="str">
        <f t="shared" si="5130"/>
        <v/>
      </c>
      <c r="DO296" s="71" t="str">
        <f t="shared" si="5130"/>
        <v/>
      </c>
      <c r="DP296" s="71" t="str">
        <f t="shared" si="5130"/>
        <v/>
      </c>
      <c r="DQ296" s="71" t="str">
        <f t="shared" si="5130"/>
        <v/>
      </c>
      <c r="DR296" s="71" t="str">
        <f t="shared" si="5130"/>
        <v/>
      </c>
      <c r="DS296" s="71" t="str">
        <f t="shared" si="5130"/>
        <v/>
      </c>
      <c r="DT296" s="71" t="str">
        <f t="shared" si="5130"/>
        <v/>
      </c>
      <c r="DU296" s="71" t="str">
        <f t="shared" si="5130"/>
        <v/>
      </c>
      <c r="DV296" s="71" t="str">
        <f t="shared" si="5130"/>
        <v/>
      </c>
      <c r="DW296" s="71" t="str">
        <f t="shared" si="5130"/>
        <v/>
      </c>
      <c r="DX296" s="71" t="str">
        <f t="shared" si="5130"/>
        <v/>
      </c>
      <c r="DY296" s="71" t="str">
        <f t="shared" si="5130"/>
        <v/>
      </c>
      <c r="DZ296" s="71" t="str">
        <f t="shared" si="5130"/>
        <v/>
      </c>
      <c r="EA296" s="71" t="str">
        <f t="shared" si="5130"/>
        <v/>
      </c>
      <c r="EB296" s="71" t="str">
        <f t="shared" si="5130"/>
        <v/>
      </c>
      <c r="EC296" s="71" t="str">
        <f t="shared" si="5130"/>
        <v/>
      </c>
      <c r="ED296" s="71" t="str">
        <f t="shared" si="5130"/>
        <v/>
      </c>
      <c r="EE296" s="71" t="str">
        <f t="shared" si="5130"/>
        <v/>
      </c>
      <c r="EF296" s="71" t="str">
        <f t="shared" si="5130"/>
        <v/>
      </c>
      <c r="EG296" s="71" t="str">
        <f t="shared" si="5130"/>
        <v/>
      </c>
      <c r="EH296" s="71" t="str">
        <f t="shared" si="5130"/>
        <v/>
      </c>
      <c r="EI296" s="71" t="str">
        <f t="shared" si="5130"/>
        <v/>
      </c>
      <c r="EJ296" s="71" t="str">
        <f t="shared" si="5130"/>
        <v/>
      </c>
      <c r="EK296" s="71" t="str">
        <f t="shared" si="5130"/>
        <v/>
      </c>
      <c r="EL296" s="71" t="str">
        <f t="shared" si="5130"/>
        <v/>
      </c>
      <c r="EM296" s="71" t="str">
        <f t="shared" si="5130"/>
        <v/>
      </c>
      <c r="EN296" s="71" t="str">
        <f t="shared" si="5130"/>
        <v/>
      </c>
      <c r="EO296" s="71" t="str">
        <f t="shared" si="5130"/>
        <v/>
      </c>
      <c r="EP296" s="71" t="str">
        <f t="shared" si="5130"/>
        <v/>
      </c>
      <c r="EQ296" s="71" t="str">
        <f t="shared" si="5130"/>
        <v/>
      </c>
      <c r="ER296" s="71" t="str">
        <f t="shared" si="5130"/>
        <v/>
      </c>
      <c r="ES296" s="71" t="str">
        <f t="shared" si="5130"/>
        <v/>
      </c>
      <c r="ET296" s="71" t="str">
        <f t="shared" si="5130"/>
        <v/>
      </c>
      <c r="EU296" s="71" t="str">
        <f t="shared" si="5130"/>
        <v/>
      </c>
      <c r="EV296" s="71" t="str">
        <f t="shared" si="5130"/>
        <v/>
      </c>
      <c r="EW296" s="71" t="str">
        <f t="shared" si="5130"/>
        <v/>
      </c>
      <c r="EX296" s="71" t="str">
        <f t="shared" si="5130"/>
        <v/>
      </c>
      <c r="EY296" s="71" t="str">
        <f t="shared" si="5130"/>
        <v/>
      </c>
      <c r="EZ296" s="71" t="str">
        <f t="shared" si="5130"/>
        <v/>
      </c>
      <c r="FA296" s="71" t="str">
        <f t="shared" si="5130"/>
        <v/>
      </c>
      <c r="FB296" s="71" t="str">
        <f t="shared" si="5130"/>
        <v/>
      </c>
      <c r="FC296" s="71" t="str">
        <f t="shared" si="5130"/>
        <v/>
      </c>
      <c r="FD296" s="71" t="str">
        <f t="shared" si="5130"/>
        <v/>
      </c>
      <c r="FE296" s="71" t="str">
        <f t="shared" si="5130"/>
        <v/>
      </c>
      <c r="FF296" s="71" t="str">
        <f t="shared" si="5130"/>
        <v/>
      </c>
      <c r="FG296" s="71" t="str">
        <f t="shared" si="5130"/>
        <v/>
      </c>
      <c r="FH296" s="71" t="str">
        <f t="shared" si="5130"/>
        <v/>
      </c>
      <c r="FI296" s="71" t="str">
        <f t="shared" si="5130"/>
        <v/>
      </c>
      <c r="FJ296" s="71" t="str">
        <f t="shared" si="5130"/>
        <v/>
      </c>
      <c r="FK296" s="71" t="str">
        <f t="shared" si="5130"/>
        <v/>
      </c>
      <c r="FL296" s="71" t="str">
        <f t="shared" si="5130"/>
        <v/>
      </c>
      <c r="FM296" s="71" t="str">
        <f t="shared" si="5130"/>
        <v/>
      </c>
      <c r="FN296" s="71" t="str">
        <f t="shared" ref="FN296:FS302" si="5131">IF(CH296="","","|n"&amp;FN$2&amp;"+"&amp;CH296&amp;FN$1)</f>
        <v/>
      </c>
      <c r="FO296" s="71" t="str">
        <f t="shared" si="5131"/>
        <v/>
      </c>
      <c r="FP296" s="71" t="str">
        <f t="shared" si="5131"/>
        <v/>
      </c>
      <c r="FQ296" s="71" t="str">
        <f t="shared" si="5131"/>
        <v/>
      </c>
      <c r="FR296" s="71" t="str">
        <f t="shared" si="5131"/>
        <v/>
      </c>
      <c r="FS296" s="71" t="str">
        <f t="shared" si="5131"/>
        <v/>
      </c>
    </row>
    <row r="297" spans="1:175" ht="15">
      <c r="A297" s="79"/>
      <c r="B297" s="123" t="s">
        <v>1457</v>
      </c>
      <c r="C297" s="122" t="str">
        <f t="shared" si="5122"/>
        <v>已领取钻石礼包</v>
      </c>
      <c r="T297" s="127" t="str">
        <f>T285&amp;"|N|N|cff00ff00已领取该礼包"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7" s="79" t="s">
        <v>865</v>
      </c>
      <c r="CN297" s="70" t="str">
        <f t="shared" ref="CN297" si="5132">"InitUnitState('"&amp;B297&amp;"',"&amp;V297&amp;","&amp;W297&amp;","&amp;X297&amp;","&amp;Y297&amp;","&amp;Z297&amp;","&amp;AA297&amp;","&amp;AB297&amp;","&amp;AC297&amp;","&amp;AD297&amp;","&amp;AE297&amp;")"</f>
        <v>InitUnitState('IB60',,,,,,,,,,)</v>
      </c>
      <c r="CO297" s="70" t="str">
        <f t="shared" ref="CO297" si="5133">"InitUnitNormal('"&amp;B297&amp;"',"&amp;AF297&amp;","&amp;AG297&amp;","&amp;AH297&amp;","&amp;AI297&amp;","&amp;AJ297&amp;","&amp;AK297&amp;","&amp;AL297&amp;","&amp;AM297&amp;","&amp;AN297&amp;","&amp;AO297&amp;")"</f>
        <v>InitUnitNormal('IB60',,,,,,,,,,)</v>
      </c>
      <c r="CP297" s="70" t="str">
        <f t="shared" ref="CP297" si="5134">"InitUnitMagic('"&amp;B297&amp;"',"&amp;AP297&amp;","&amp;AQ297&amp;","&amp;AR297&amp;","&amp;AS297&amp;","&amp;AT297&amp;","&amp;AU297&amp;","&amp;AV297&amp;","&amp;AW297&amp;","&amp;BI297&amp;","&amp;BJ297&amp;")"</f>
        <v>InitUnitMagic('IB60',,,,,,,,,,)</v>
      </c>
      <c r="CQ297" s="70" t="str">
        <f t="shared" ref="CQ297" si="5135">"InitUnitAdd('"&amp;B297&amp;"',"&amp;BK297&amp;","&amp;BL297&amp;","&amp;BM297&amp;","&amp;BN297&amp;","&amp;BO297&amp;","&amp;BP297&amp;","&amp;BQ297&amp;","&amp;BR297&amp;","&amp;BS297&amp;","&amp;BT297&amp;")"</f>
        <v>InitUnitAdd('IB60',,,,,,,,,,)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InitEquipData('IB60',,"",,,,,'','','','','','',"ReplaceableTextures\\CommandButtons\\BTNFB18.BLP")</v>
      </c>
      <c r="CU297" s="95" t="str">
        <f t="shared" ref="CU297" si="5136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V297" s="61" t="str">
        <f t="shared" ref="CV297" si="5137">T297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7" s="60"/>
      <c r="CX297" s="60"/>
      <c r="CY297" s="60"/>
      <c r="CZ297" s="60"/>
      <c r="DA297" s="60"/>
      <c r="DB297" s="71" t="str">
        <f t="shared" ref="DB297" si="5138">IF(V297="","","|n"&amp;DB$2&amp;"+"&amp;V297&amp;DB$1)</f>
        <v/>
      </c>
      <c r="DC297" s="71" t="str">
        <f t="shared" ref="DC297" si="5139">IF(W297="","","|n"&amp;DC$2&amp;"+"&amp;W297&amp;DC$1)</f>
        <v/>
      </c>
      <c r="DD297" s="71" t="str">
        <f t="shared" ref="DD297" si="5140">IF(X297="","","|n"&amp;DD$2&amp;"+"&amp;X297&amp;DD$1)</f>
        <v/>
      </c>
      <c r="DE297" s="71" t="str">
        <f t="shared" ref="DE297" si="5141">IF(Y297="","","|n"&amp;DE$2&amp;"+"&amp;Y297&amp;DE$1)</f>
        <v/>
      </c>
      <c r="DF297" s="71" t="str">
        <f t="shared" ref="DF297" si="5142">IF(Z297="","","|n"&amp;DF$2&amp;"+"&amp;Z297&amp;DF$1)</f>
        <v/>
      </c>
      <c r="DG297" s="71" t="str">
        <f t="shared" ref="DG297" si="5143">IF(AA297="","","|n"&amp;DG$2&amp;"+"&amp;AA297&amp;DG$1)</f>
        <v/>
      </c>
      <c r="DH297" s="71" t="str">
        <f t="shared" ref="DH297" si="5144">IF(AB297="","","|n"&amp;DH$2&amp;"+"&amp;AB297&amp;DH$1)</f>
        <v/>
      </c>
      <c r="DI297" s="71" t="str">
        <f t="shared" ref="DI297" si="5145">IF(AC297="","","|n"&amp;DI$2&amp;"+"&amp;AC297&amp;DI$1)</f>
        <v/>
      </c>
      <c r="DJ297" s="71" t="str">
        <f t="shared" ref="DJ297" si="5146">IF(AD297="","","|n"&amp;DJ$2&amp;"+"&amp;AD297&amp;DJ$1)</f>
        <v/>
      </c>
      <c r="DK297" s="71" t="str">
        <f t="shared" ref="DK297" si="5147">IF(AE297="","","|n"&amp;DK$2&amp;"+"&amp;AE297&amp;DK$1)</f>
        <v/>
      </c>
      <c r="DL297" s="71" t="str">
        <f t="shared" ref="DL297" si="5148">IF(AF297="","","|n"&amp;DL$2&amp;"+"&amp;AF297&amp;DL$1)</f>
        <v/>
      </c>
      <c r="DM297" s="71" t="str">
        <f t="shared" ref="DM297" si="5149">IF(AG297="","","|n"&amp;DM$2&amp;"+"&amp;AG297&amp;DM$1)</f>
        <v/>
      </c>
      <c r="DN297" s="71" t="str">
        <f t="shared" ref="DN297" si="5150">IF(AH297="","","|n"&amp;DN$2&amp;"+"&amp;AH297&amp;DN$1)</f>
        <v/>
      </c>
      <c r="DO297" s="71" t="str">
        <f t="shared" ref="DO297" si="5151">IF(AI297="","","|n"&amp;DO$2&amp;"+"&amp;AI297&amp;DO$1)</f>
        <v/>
      </c>
      <c r="DP297" s="71" t="str">
        <f t="shared" ref="DP297" si="5152">IF(AJ297="","","|n"&amp;DP$2&amp;"+"&amp;AJ297&amp;DP$1)</f>
        <v/>
      </c>
      <c r="DQ297" s="71" t="str">
        <f t="shared" ref="DQ297" si="5153">IF(AK297="","","|n"&amp;DQ$2&amp;"+"&amp;AK297&amp;DQ$1)</f>
        <v/>
      </c>
      <c r="DR297" s="71" t="str">
        <f t="shared" ref="DR297" si="5154">IF(AL297="","","|n"&amp;DR$2&amp;"+"&amp;AL297&amp;DR$1)</f>
        <v/>
      </c>
      <c r="DS297" s="71" t="str">
        <f t="shared" ref="DS297" si="5155">IF(AM297="","","|n"&amp;DS$2&amp;"+"&amp;AM297&amp;DS$1)</f>
        <v/>
      </c>
      <c r="DT297" s="71" t="str">
        <f t="shared" ref="DT297" si="5156">IF(AN297="","","|n"&amp;DT$2&amp;"+"&amp;AN297&amp;DT$1)</f>
        <v/>
      </c>
      <c r="DU297" s="71" t="str">
        <f t="shared" ref="DU297" si="5157">IF(AO297="","","|n"&amp;DU$2&amp;"+"&amp;AO297&amp;DU$1)</f>
        <v/>
      </c>
      <c r="DV297" s="71" t="str">
        <f t="shared" ref="DV297" si="5158">IF(AP297="","","|n"&amp;DV$2&amp;"+"&amp;AP297&amp;DV$1)</f>
        <v/>
      </c>
      <c r="DW297" s="71" t="str">
        <f t="shared" ref="DW297" si="5159">IF(AQ297="","","|n"&amp;DW$2&amp;"+"&amp;AQ297&amp;DW$1)</f>
        <v/>
      </c>
      <c r="DX297" s="71" t="str">
        <f t="shared" ref="DX297" si="5160">IF(AR297="","","|n"&amp;DX$2&amp;"+"&amp;AR297&amp;DX$1)</f>
        <v/>
      </c>
      <c r="DY297" s="71" t="str">
        <f t="shared" ref="DY297" si="5161">IF(AS297="","","|n"&amp;DY$2&amp;"+"&amp;AS297&amp;DY$1)</f>
        <v/>
      </c>
      <c r="DZ297" s="71" t="str">
        <f t="shared" ref="DZ297" si="5162">IF(AT297="","","|n"&amp;DZ$2&amp;"+"&amp;AT297&amp;DZ$1)</f>
        <v/>
      </c>
      <c r="EA297" s="71" t="str">
        <f t="shared" ref="EA297" si="5163">IF(AU297="","","|n"&amp;EA$2&amp;"+"&amp;AU297&amp;EA$1)</f>
        <v/>
      </c>
      <c r="EB297" s="71" t="str">
        <f t="shared" ref="EB297" si="5164">IF(AV297="","","|n"&amp;EB$2&amp;"+"&amp;AV297&amp;EB$1)</f>
        <v/>
      </c>
      <c r="EC297" s="71" t="str">
        <f t="shared" ref="EC297" si="5165">IF(AW297="","","|n"&amp;EC$2&amp;"+"&amp;AW297&amp;EC$1)</f>
        <v/>
      </c>
      <c r="ED297" s="71" t="str">
        <f t="shared" ref="ED297" si="5166">IF(AX297="","","|n"&amp;ED$2&amp;"+"&amp;AX297&amp;ED$1)</f>
        <v/>
      </c>
      <c r="EE297" s="71" t="str">
        <f t="shared" ref="EE297" si="5167">IF(AY297="","","|n"&amp;EE$2&amp;"+"&amp;AY297&amp;EE$1)</f>
        <v/>
      </c>
      <c r="EF297" s="71" t="str">
        <f t="shared" ref="EF297" si="5168">IF(AZ297="","","|n"&amp;EF$2&amp;"+"&amp;AZ297&amp;EF$1)</f>
        <v/>
      </c>
      <c r="EG297" s="71" t="str">
        <f t="shared" ref="EG297" si="5169">IF(BA297="","","|n"&amp;EG$2&amp;"+"&amp;BA297&amp;EG$1)</f>
        <v/>
      </c>
      <c r="EH297" s="71" t="str">
        <f t="shared" ref="EH297" si="5170">IF(BB297="","","|n"&amp;EH$2&amp;"+"&amp;BB297&amp;EH$1)</f>
        <v/>
      </c>
      <c r="EI297" s="71" t="str">
        <f t="shared" ref="EI297" si="5171">IF(BC297="","","|n"&amp;EI$2&amp;"+"&amp;BC297&amp;EI$1)</f>
        <v/>
      </c>
      <c r="EJ297" s="71" t="str">
        <f t="shared" ref="EJ297" si="5172">IF(BD297="","","|n"&amp;EJ$2&amp;"+"&amp;BD297&amp;EJ$1)</f>
        <v/>
      </c>
      <c r="EK297" s="71" t="str">
        <f t="shared" ref="EK297" si="5173">IF(BE297="","","|n"&amp;EK$2&amp;"+"&amp;BE297&amp;EK$1)</f>
        <v/>
      </c>
      <c r="EL297" s="71" t="str">
        <f t="shared" ref="EL297" si="5174">IF(BF297="","","|n"&amp;EL$2&amp;"+"&amp;BF297&amp;EL$1)</f>
        <v/>
      </c>
      <c r="EM297" s="71" t="str">
        <f t="shared" ref="EM297" si="5175">IF(BG297="","","|n"&amp;EM$2&amp;"+"&amp;BG297&amp;EM$1)</f>
        <v/>
      </c>
      <c r="EN297" s="71" t="str">
        <f t="shared" ref="EN297" si="5176">IF(BH297="","","|n"&amp;EN$2&amp;"+"&amp;BH297&amp;EN$1)</f>
        <v/>
      </c>
      <c r="EO297" s="71" t="str">
        <f t="shared" ref="EO297" si="5177">IF(BI297="","","|n"&amp;EO$2&amp;"+"&amp;BI297&amp;EO$1)</f>
        <v/>
      </c>
      <c r="EP297" s="71" t="str">
        <f t="shared" ref="EP297" si="5178">IF(BJ297="","","|n"&amp;EP$2&amp;"+"&amp;BJ297&amp;EP$1)</f>
        <v/>
      </c>
      <c r="EQ297" s="71" t="str">
        <f t="shared" ref="EQ297" si="5179">IF(BK297="","","|n"&amp;EQ$2&amp;"+"&amp;BK297&amp;EQ$1)</f>
        <v/>
      </c>
      <c r="ER297" s="71" t="str">
        <f t="shared" ref="ER297" si="5180">IF(BL297="","","|n"&amp;ER$2&amp;"+"&amp;BL297&amp;ER$1)</f>
        <v/>
      </c>
      <c r="ES297" s="71" t="str">
        <f t="shared" ref="ES297" si="5181">IF(BM297="","","|n"&amp;ES$2&amp;"+"&amp;BM297&amp;ES$1)</f>
        <v/>
      </c>
      <c r="ET297" s="71" t="str">
        <f t="shared" ref="ET297" si="5182">IF(BN297="","","|n"&amp;ET$2&amp;"+"&amp;BN297&amp;ET$1)</f>
        <v/>
      </c>
      <c r="EU297" s="71" t="str">
        <f t="shared" ref="EU297" si="5183">IF(BO297="","","|n"&amp;EU$2&amp;"+"&amp;BO297&amp;EU$1)</f>
        <v/>
      </c>
      <c r="EV297" s="71" t="str">
        <f t="shared" ref="EV297" si="5184">IF(BP297="","","|n"&amp;EV$2&amp;"+"&amp;BP297&amp;EV$1)</f>
        <v/>
      </c>
      <c r="EW297" s="71" t="str">
        <f t="shared" ref="EW297" si="5185">IF(BQ297="","","|n"&amp;EW$2&amp;"+"&amp;BQ297&amp;EW$1)</f>
        <v/>
      </c>
      <c r="EX297" s="71" t="str">
        <f t="shared" ref="EX297" si="5186">IF(BR297="","","|n"&amp;EX$2&amp;"+"&amp;BR297&amp;EX$1)</f>
        <v/>
      </c>
      <c r="EY297" s="71" t="str">
        <f t="shared" ref="EY297" si="5187">IF(BS297="","","|n"&amp;EY$2&amp;"+"&amp;BS297&amp;EY$1)</f>
        <v/>
      </c>
      <c r="EZ297" s="71" t="str">
        <f t="shared" ref="EZ297" si="5188">IF(BT297="","","|n"&amp;EZ$2&amp;"+"&amp;BT297&amp;EZ$1)</f>
        <v/>
      </c>
      <c r="FA297" s="71" t="str">
        <f t="shared" ref="FA297" si="5189">IF(BU297="","","|n"&amp;FA$2&amp;"+"&amp;BU297&amp;FA$1)</f>
        <v/>
      </c>
      <c r="FB297" s="71" t="str">
        <f t="shared" ref="FB297" si="5190">IF(BV297="","","|n"&amp;FB$2&amp;"+"&amp;BV297&amp;FB$1)</f>
        <v/>
      </c>
      <c r="FC297" s="71" t="str">
        <f t="shared" ref="FC297" si="5191">IF(BW297="","","|n"&amp;FC$2&amp;"+"&amp;BW297&amp;FC$1)</f>
        <v/>
      </c>
      <c r="FD297" s="71" t="str">
        <f t="shared" ref="FD297" si="5192">IF(BX297="","","|n"&amp;FD$2&amp;"+"&amp;BX297&amp;FD$1)</f>
        <v/>
      </c>
      <c r="FE297" s="71" t="str">
        <f t="shared" ref="FE297" si="5193">IF(BY297="","","|n"&amp;FE$2&amp;"+"&amp;BY297&amp;FE$1)</f>
        <v/>
      </c>
      <c r="FF297" s="71" t="str">
        <f t="shared" ref="FF297" si="5194">IF(BZ297="","","|n"&amp;FF$2&amp;"+"&amp;BZ297&amp;FF$1)</f>
        <v/>
      </c>
      <c r="FG297" s="71" t="str">
        <f t="shared" ref="FG297" si="5195">IF(CA297="","","|n"&amp;FG$2&amp;"+"&amp;CA297&amp;FG$1)</f>
        <v/>
      </c>
      <c r="FH297" s="71" t="str">
        <f t="shared" ref="FH297" si="5196">IF(CB297="","","|n"&amp;FH$2&amp;"+"&amp;CB297&amp;FH$1)</f>
        <v/>
      </c>
      <c r="FI297" s="71" t="str">
        <f t="shared" ref="FI297" si="5197">IF(CC297="","","|n"&amp;FI$2&amp;"+"&amp;CC297&amp;FI$1)</f>
        <v/>
      </c>
      <c r="FJ297" s="71" t="str">
        <f t="shared" ref="FJ297" si="5198">IF(CD297="","","|n"&amp;FJ$2&amp;"+"&amp;CD297&amp;FJ$1)</f>
        <v/>
      </c>
      <c r="FK297" s="71" t="str">
        <f t="shared" ref="FK297" si="5199">IF(CE297="","","|n"&amp;FK$2&amp;"+"&amp;CE297&amp;FK$1)</f>
        <v/>
      </c>
      <c r="FL297" s="71" t="str">
        <f t="shared" ref="FL297" si="5200">IF(CF297="","","|n"&amp;FL$2&amp;"+"&amp;CF297&amp;FL$1)</f>
        <v/>
      </c>
      <c r="FM297" s="71" t="str">
        <f t="shared" ref="FM297" si="5201">IF(CG297="","","|n"&amp;FM$2&amp;"+"&amp;CG297&amp;FM$1)</f>
        <v/>
      </c>
      <c r="FN297" s="71" t="str">
        <f t="shared" ref="FN297" si="5202">IF(CH297="","","|n"&amp;FN$2&amp;"+"&amp;CH297&amp;FN$1)</f>
        <v/>
      </c>
      <c r="FO297" s="71" t="str">
        <f t="shared" ref="FO297" si="5203">IF(CI297="","","|n"&amp;FO$2&amp;"+"&amp;CI297&amp;FO$1)</f>
        <v/>
      </c>
      <c r="FP297" s="71" t="str">
        <f t="shared" ref="FP297" si="5204">IF(CJ297="","","|n"&amp;FP$2&amp;"+"&amp;CJ297&amp;FP$1)</f>
        <v/>
      </c>
      <c r="FQ297" s="71" t="str">
        <f t="shared" ref="FQ297" si="5205">IF(CK297="","","|n"&amp;FQ$2&amp;"+"&amp;CK297&amp;FQ$1)</f>
        <v/>
      </c>
      <c r="FR297" s="71" t="str">
        <f t="shared" ref="FR297" si="5206">IF(CL297="","","|n"&amp;FR$2&amp;"+"&amp;CL297&amp;FR$1)</f>
        <v/>
      </c>
      <c r="FS297" s="71" t="str">
        <f t="shared" ref="FS297" si="5207">IF(CM297="","","|n"&amp;FS$2&amp;"+"&amp;CM297&amp;FS$1)</f>
        <v/>
      </c>
    </row>
    <row r="298" spans="1:175" ht="15">
      <c r="A298" s="79"/>
      <c r="B298" s="123" t="s">
        <v>1500</v>
      </c>
      <c r="C298" s="122" t="str">
        <f t="shared" si="5122"/>
        <v>已领取狗作者的补偿</v>
      </c>
      <c r="T298" s="127" t="str">
        <f>T286&amp;"|N|N|cff00ff00已领取该礼包"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8" s="79" t="s">
        <v>865</v>
      </c>
      <c r="CN298" s="70" t="str">
        <f t="shared" ref="CN298" si="5208">"InitUnitState('"&amp;B298&amp;"',"&amp;V298&amp;","&amp;W298&amp;","&amp;X298&amp;","&amp;Y298&amp;","&amp;Z298&amp;","&amp;AA298&amp;","&amp;AB298&amp;","&amp;AC298&amp;","&amp;AD298&amp;","&amp;AE298&amp;")"</f>
        <v>InitUnitState('IB61',,,,,,,,,,)</v>
      </c>
      <c r="CO298" s="70" t="str">
        <f t="shared" ref="CO298" si="5209">"InitUnitNormal('"&amp;B298&amp;"',"&amp;AF298&amp;","&amp;AG298&amp;","&amp;AH298&amp;","&amp;AI298&amp;","&amp;AJ298&amp;","&amp;AK298&amp;","&amp;AL298&amp;","&amp;AM298&amp;","&amp;AN298&amp;","&amp;AO298&amp;")"</f>
        <v>InitUnitNormal('IB61',,,,,,,,,,)</v>
      </c>
      <c r="CP298" s="70" t="str">
        <f t="shared" ref="CP298" si="5210">"InitUnitMagic('"&amp;B298&amp;"',"&amp;AP298&amp;","&amp;AQ298&amp;","&amp;AR298&amp;","&amp;AS298&amp;","&amp;AT298&amp;","&amp;AU298&amp;","&amp;AV298&amp;","&amp;AW298&amp;","&amp;BI298&amp;","&amp;BJ298&amp;")"</f>
        <v>InitUnitMagic('IB61',,,,,,,,,,)</v>
      </c>
      <c r="CQ298" s="70" t="str">
        <f t="shared" ref="CQ298" si="5211">"InitUnitAdd('"&amp;B298&amp;"',"&amp;BK298&amp;","&amp;BL298&amp;","&amp;BM298&amp;","&amp;BN298&amp;","&amp;BO298&amp;","&amp;BP298&amp;","&amp;BQ298&amp;","&amp;BR298&amp;","&amp;BS298&amp;","&amp;BT298&amp;")"</f>
        <v>InitUnitAdd('IB61',,,,,,,,,,)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InitEquipData('IB61',,"",,,,,'','','','','','',"ReplaceableTextures\\CommandButtons\\BTNFB19.BLP")</v>
      </c>
      <c r="CU298" s="95" t="str">
        <f t="shared" ref="CU298" si="5212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V298" s="61" t="str">
        <f t="shared" ref="CV298" si="5213">T298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8" s="60"/>
      <c r="CX298" s="60"/>
      <c r="CY298" s="60"/>
      <c r="CZ298" s="60"/>
      <c r="DA298" s="60"/>
      <c r="DB298" s="71" t="str">
        <f t="shared" ref="DB298" si="5214">IF(V298="","","|n"&amp;DB$2&amp;"+"&amp;V298&amp;DB$1)</f>
        <v/>
      </c>
      <c r="DC298" s="71" t="str">
        <f t="shared" ref="DC298" si="5215">IF(W298="","","|n"&amp;DC$2&amp;"+"&amp;W298&amp;DC$1)</f>
        <v/>
      </c>
      <c r="DD298" s="71" t="str">
        <f t="shared" ref="DD298" si="5216">IF(X298="","","|n"&amp;DD$2&amp;"+"&amp;X298&amp;DD$1)</f>
        <v/>
      </c>
      <c r="DE298" s="71" t="str">
        <f t="shared" ref="DE298" si="5217">IF(Y298="","","|n"&amp;DE$2&amp;"+"&amp;Y298&amp;DE$1)</f>
        <v/>
      </c>
      <c r="DF298" s="71" t="str">
        <f t="shared" ref="DF298" si="5218">IF(Z298="","","|n"&amp;DF$2&amp;"+"&amp;Z298&amp;DF$1)</f>
        <v/>
      </c>
      <c r="DG298" s="71" t="str">
        <f t="shared" ref="DG298" si="5219">IF(AA298="","","|n"&amp;DG$2&amp;"+"&amp;AA298&amp;DG$1)</f>
        <v/>
      </c>
      <c r="DH298" s="71" t="str">
        <f t="shared" ref="DH298" si="5220">IF(AB298="","","|n"&amp;DH$2&amp;"+"&amp;AB298&amp;DH$1)</f>
        <v/>
      </c>
      <c r="DI298" s="71" t="str">
        <f t="shared" ref="DI298" si="5221">IF(AC298="","","|n"&amp;DI$2&amp;"+"&amp;AC298&amp;DI$1)</f>
        <v/>
      </c>
      <c r="DJ298" s="71" t="str">
        <f t="shared" ref="DJ298" si="5222">IF(AD298="","","|n"&amp;DJ$2&amp;"+"&amp;AD298&amp;DJ$1)</f>
        <v/>
      </c>
      <c r="DK298" s="71" t="str">
        <f t="shared" ref="DK298" si="5223">IF(AE298="","","|n"&amp;DK$2&amp;"+"&amp;AE298&amp;DK$1)</f>
        <v/>
      </c>
      <c r="DL298" s="71" t="str">
        <f t="shared" ref="DL298" si="5224">IF(AF298="","","|n"&amp;DL$2&amp;"+"&amp;AF298&amp;DL$1)</f>
        <v/>
      </c>
      <c r="DM298" s="71" t="str">
        <f t="shared" ref="DM298" si="5225">IF(AG298="","","|n"&amp;DM$2&amp;"+"&amp;AG298&amp;DM$1)</f>
        <v/>
      </c>
      <c r="DN298" s="71" t="str">
        <f t="shared" ref="DN298" si="5226">IF(AH298="","","|n"&amp;DN$2&amp;"+"&amp;AH298&amp;DN$1)</f>
        <v/>
      </c>
      <c r="DO298" s="71" t="str">
        <f t="shared" ref="DO298" si="5227">IF(AI298="","","|n"&amp;DO$2&amp;"+"&amp;AI298&amp;DO$1)</f>
        <v/>
      </c>
      <c r="DP298" s="71" t="str">
        <f t="shared" ref="DP298" si="5228">IF(AJ298="","","|n"&amp;DP$2&amp;"+"&amp;AJ298&amp;DP$1)</f>
        <v/>
      </c>
      <c r="DQ298" s="71" t="str">
        <f t="shared" ref="DQ298" si="5229">IF(AK298="","","|n"&amp;DQ$2&amp;"+"&amp;AK298&amp;DQ$1)</f>
        <v/>
      </c>
      <c r="DR298" s="71" t="str">
        <f t="shared" ref="DR298" si="5230">IF(AL298="","","|n"&amp;DR$2&amp;"+"&amp;AL298&amp;DR$1)</f>
        <v/>
      </c>
      <c r="DS298" s="71" t="str">
        <f t="shared" ref="DS298" si="5231">IF(AM298="","","|n"&amp;DS$2&amp;"+"&amp;AM298&amp;DS$1)</f>
        <v/>
      </c>
      <c r="DT298" s="71" t="str">
        <f t="shared" ref="DT298" si="5232">IF(AN298="","","|n"&amp;DT$2&amp;"+"&amp;AN298&amp;DT$1)</f>
        <v/>
      </c>
      <c r="DU298" s="71" t="str">
        <f t="shared" ref="DU298" si="5233">IF(AO298="","","|n"&amp;DU$2&amp;"+"&amp;AO298&amp;DU$1)</f>
        <v/>
      </c>
      <c r="DV298" s="71" t="str">
        <f t="shared" ref="DV298" si="5234">IF(AP298="","","|n"&amp;DV$2&amp;"+"&amp;AP298&amp;DV$1)</f>
        <v/>
      </c>
      <c r="DW298" s="71" t="str">
        <f t="shared" ref="DW298" si="5235">IF(AQ298="","","|n"&amp;DW$2&amp;"+"&amp;AQ298&amp;DW$1)</f>
        <v/>
      </c>
      <c r="DX298" s="71" t="str">
        <f t="shared" ref="DX298" si="5236">IF(AR298="","","|n"&amp;DX$2&amp;"+"&amp;AR298&amp;DX$1)</f>
        <v/>
      </c>
      <c r="DY298" s="71" t="str">
        <f t="shared" ref="DY298" si="5237">IF(AS298="","","|n"&amp;DY$2&amp;"+"&amp;AS298&amp;DY$1)</f>
        <v/>
      </c>
      <c r="DZ298" s="71" t="str">
        <f t="shared" ref="DZ298" si="5238">IF(AT298="","","|n"&amp;DZ$2&amp;"+"&amp;AT298&amp;DZ$1)</f>
        <v/>
      </c>
      <c r="EA298" s="71" t="str">
        <f t="shared" ref="EA298" si="5239">IF(AU298="","","|n"&amp;EA$2&amp;"+"&amp;AU298&amp;EA$1)</f>
        <v/>
      </c>
      <c r="EB298" s="71" t="str">
        <f t="shared" ref="EB298" si="5240">IF(AV298="","","|n"&amp;EB$2&amp;"+"&amp;AV298&amp;EB$1)</f>
        <v/>
      </c>
      <c r="EC298" s="71" t="str">
        <f t="shared" ref="EC298" si="5241">IF(AW298="","","|n"&amp;EC$2&amp;"+"&amp;AW298&amp;EC$1)</f>
        <v/>
      </c>
      <c r="ED298" s="71" t="str">
        <f t="shared" ref="ED298" si="5242">IF(AX298="","","|n"&amp;ED$2&amp;"+"&amp;AX298&amp;ED$1)</f>
        <v/>
      </c>
      <c r="EE298" s="71" t="str">
        <f t="shared" ref="EE298" si="5243">IF(AY298="","","|n"&amp;EE$2&amp;"+"&amp;AY298&amp;EE$1)</f>
        <v/>
      </c>
      <c r="EF298" s="71" t="str">
        <f t="shared" ref="EF298" si="5244">IF(AZ298="","","|n"&amp;EF$2&amp;"+"&amp;AZ298&amp;EF$1)</f>
        <v/>
      </c>
      <c r="EG298" s="71" t="str">
        <f t="shared" ref="EG298" si="5245">IF(BA298="","","|n"&amp;EG$2&amp;"+"&amp;BA298&amp;EG$1)</f>
        <v/>
      </c>
      <c r="EH298" s="71" t="str">
        <f t="shared" ref="EH298" si="5246">IF(BB298="","","|n"&amp;EH$2&amp;"+"&amp;BB298&amp;EH$1)</f>
        <v/>
      </c>
      <c r="EI298" s="71" t="str">
        <f t="shared" ref="EI298" si="5247">IF(BC298="","","|n"&amp;EI$2&amp;"+"&amp;BC298&amp;EI$1)</f>
        <v/>
      </c>
      <c r="EJ298" s="71" t="str">
        <f t="shared" ref="EJ298" si="5248">IF(BD298="","","|n"&amp;EJ$2&amp;"+"&amp;BD298&amp;EJ$1)</f>
        <v/>
      </c>
      <c r="EK298" s="71" t="str">
        <f t="shared" ref="EK298" si="5249">IF(BE298="","","|n"&amp;EK$2&amp;"+"&amp;BE298&amp;EK$1)</f>
        <v/>
      </c>
      <c r="EL298" s="71" t="str">
        <f t="shared" ref="EL298" si="5250">IF(BF298="","","|n"&amp;EL$2&amp;"+"&amp;BF298&amp;EL$1)</f>
        <v/>
      </c>
      <c r="EM298" s="71" t="str">
        <f t="shared" ref="EM298" si="5251">IF(BG298="","","|n"&amp;EM$2&amp;"+"&amp;BG298&amp;EM$1)</f>
        <v/>
      </c>
      <c r="EN298" s="71" t="str">
        <f t="shared" ref="EN298" si="5252">IF(BH298="","","|n"&amp;EN$2&amp;"+"&amp;BH298&amp;EN$1)</f>
        <v/>
      </c>
      <c r="EO298" s="71" t="str">
        <f t="shared" ref="EO298" si="5253">IF(BI298="","","|n"&amp;EO$2&amp;"+"&amp;BI298&amp;EO$1)</f>
        <v/>
      </c>
      <c r="EP298" s="71" t="str">
        <f t="shared" ref="EP298" si="5254">IF(BJ298="","","|n"&amp;EP$2&amp;"+"&amp;BJ298&amp;EP$1)</f>
        <v/>
      </c>
      <c r="EQ298" s="71" t="str">
        <f t="shared" ref="EQ298" si="5255">IF(BK298="","","|n"&amp;EQ$2&amp;"+"&amp;BK298&amp;EQ$1)</f>
        <v/>
      </c>
      <c r="ER298" s="71" t="str">
        <f t="shared" ref="ER298" si="5256">IF(BL298="","","|n"&amp;ER$2&amp;"+"&amp;BL298&amp;ER$1)</f>
        <v/>
      </c>
      <c r="ES298" s="71" t="str">
        <f t="shared" ref="ES298" si="5257">IF(BM298="","","|n"&amp;ES$2&amp;"+"&amp;BM298&amp;ES$1)</f>
        <v/>
      </c>
      <c r="ET298" s="71" t="str">
        <f t="shared" ref="ET298" si="5258">IF(BN298="","","|n"&amp;ET$2&amp;"+"&amp;BN298&amp;ET$1)</f>
        <v/>
      </c>
      <c r="EU298" s="71" t="str">
        <f t="shared" ref="EU298" si="5259">IF(BO298="","","|n"&amp;EU$2&amp;"+"&amp;BO298&amp;EU$1)</f>
        <v/>
      </c>
      <c r="EV298" s="71" t="str">
        <f t="shared" ref="EV298" si="5260">IF(BP298="","","|n"&amp;EV$2&amp;"+"&amp;BP298&amp;EV$1)</f>
        <v/>
      </c>
      <c r="EW298" s="71" t="str">
        <f t="shared" ref="EW298" si="5261">IF(BQ298="","","|n"&amp;EW$2&amp;"+"&amp;BQ298&amp;EW$1)</f>
        <v/>
      </c>
      <c r="EX298" s="71" t="str">
        <f t="shared" ref="EX298" si="5262">IF(BR298="","","|n"&amp;EX$2&amp;"+"&amp;BR298&amp;EX$1)</f>
        <v/>
      </c>
      <c r="EY298" s="71" t="str">
        <f t="shared" ref="EY298" si="5263">IF(BS298="","","|n"&amp;EY$2&amp;"+"&amp;BS298&amp;EY$1)</f>
        <v/>
      </c>
      <c r="EZ298" s="71" t="str">
        <f t="shared" ref="EZ298" si="5264">IF(BT298="","","|n"&amp;EZ$2&amp;"+"&amp;BT298&amp;EZ$1)</f>
        <v/>
      </c>
      <c r="FA298" s="71" t="str">
        <f t="shared" ref="FA298" si="5265">IF(BU298="","","|n"&amp;FA$2&amp;"+"&amp;BU298&amp;FA$1)</f>
        <v/>
      </c>
      <c r="FB298" s="71" t="str">
        <f t="shared" ref="FB298" si="5266">IF(BV298="","","|n"&amp;FB$2&amp;"+"&amp;BV298&amp;FB$1)</f>
        <v/>
      </c>
      <c r="FC298" s="71" t="str">
        <f t="shared" ref="FC298" si="5267">IF(BW298="","","|n"&amp;FC$2&amp;"+"&amp;BW298&amp;FC$1)</f>
        <v/>
      </c>
      <c r="FD298" s="71" t="str">
        <f t="shared" ref="FD298" si="5268">IF(BX298="","","|n"&amp;FD$2&amp;"+"&amp;BX298&amp;FD$1)</f>
        <v/>
      </c>
      <c r="FE298" s="71" t="str">
        <f t="shared" ref="FE298" si="5269">IF(BY298="","","|n"&amp;FE$2&amp;"+"&amp;BY298&amp;FE$1)</f>
        <v/>
      </c>
      <c r="FF298" s="71" t="str">
        <f t="shared" ref="FF298" si="5270">IF(BZ298="","","|n"&amp;FF$2&amp;"+"&amp;BZ298&amp;FF$1)</f>
        <v/>
      </c>
      <c r="FG298" s="71" t="str">
        <f t="shared" ref="FG298" si="5271">IF(CA298="","","|n"&amp;FG$2&amp;"+"&amp;CA298&amp;FG$1)</f>
        <v/>
      </c>
      <c r="FH298" s="71" t="str">
        <f t="shared" ref="FH298" si="5272">IF(CB298="","","|n"&amp;FH$2&amp;"+"&amp;CB298&amp;FH$1)</f>
        <v/>
      </c>
      <c r="FI298" s="71" t="str">
        <f t="shared" ref="FI298" si="5273">IF(CC298="","","|n"&amp;FI$2&amp;"+"&amp;CC298&amp;FI$1)</f>
        <v/>
      </c>
      <c r="FJ298" s="71" t="str">
        <f t="shared" ref="FJ298" si="5274">IF(CD298="","","|n"&amp;FJ$2&amp;"+"&amp;CD298&amp;FJ$1)</f>
        <v/>
      </c>
      <c r="FK298" s="71" t="str">
        <f t="shared" ref="FK298" si="5275">IF(CE298="","","|n"&amp;FK$2&amp;"+"&amp;CE298&amp;FK$1)</f>
        <v/>
      </c>
      <c r="FL298" s="71" t="str">
        <f t="shared" ref="FL298" si="5276">IF(CF298="","","|n"&amp;FL$2&amp;"+"&amp;CF298&amp;FL$1)</f>
        <v/>
      </c>
      <c r="FM298" s="71" t="str">
        <f t="shared" ref="FM298" si="5277">IF(CG298="","","|n"&amp;FM$2&amp;"+"&amp;CG298&amp;FM$1)</f>
        <v/>
      </c>
      <c r="FN298" s="71" t="str">
        <f t="shared" ref="FN298" si="5278">IF(CH298="","","|n"&amp;FN$2&amp;"+"&amp;CH298&amp;FN$1)</f>
        <v/>
      </c>
      <c r="FO298" s="71" t="str">
        <f t="shared" ref="FO298" si="5279">IF(CI298="","","|n"&amp;FO$2&amp;"+"&amp;CI298&amp;FO$1)</f>
        <v/>
      </c>
      <c r="FP298" s="71" t="str">
        <f t="shared" ref="FP298" si="5280">IF(CJ298="","","|n"&amp;FP$2&amp;"+"&amp;CJ298&amp;FP$1)</f>
        <v/>
      </c>
      <c r="FQ298" s="71" t="str">
        <f t="shared" ref="FQ298" si="5281">IF(CK298="","","|n"&amp;FQ$2&amp;"+"&amp;CK298&amp;FQ$1)</f>
        <v/>
      </c>
      <c r="FR298" s="71" t="str">
        <f t="shared" ref="FR298" si="5282">IF(CL298="","","|n"&amp;FR$2&amp;"+"&amp;CL298&amp;FR$1)</f>
        <v/>
      </c>
      <c r="FS298" s="71" t="str">
        <f t="shared" ref="FS298" si="5283">IF(CM298="","","|n"&amp;FS$2&amp;"+"&amp;CM298&amp;FS$1)</f>
        <v/>
      </c>
    </row>
    <row r="299" spans="1:175" ht="16.5">
      <c r="A299" s="72"/>
      <c r="B299" s="129" t="s">
        <v>875</v>
      </c>
      <c r="C299" s="129" t="s">
        <v>876</v>
      </c>
      <c r="E299" s="100"/>
      <c r="F299" s="99"/>
      <c r="S299" s="107"/>
      <c r="T299" s="129" t="s">
        <v>876</v>
      </c>
      <c r="U299" s="85" t="s">
        <v>877</v>
      </c>
      <c r="V299" s="79"/>
      <c r="Z299" s="79"/>
      <c r="AG299" s="109"/>
      <c r="AL299" s="109"/>
      <c r="BC299" s="110"/>
      <c r="BD299" s="110"/>
      <c r="CU299" s="95" t="str">
        <f t="shared" ref="CU299" si="5284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285">T299</f>
        <v>积分兑换-永久</v>
      </c>
      <c r="CW299" s="60"/>
      <c r="CX299" s="60"/>
      <c r="CY299" s="60"/>
      <c r="CZ299" s="60"/>
      <c r="DA299" s="60"/>
      <c r="DB299" s="71" t="str">
        <f t="shared" ref="DB299" si="5286">IF(V299="","","|n"&amp;DB$2&amp;"+"&amp;V299&amp;DB$1)</f>
        <v/>
      </c>
      <c r="DC299" s="71" t="str">
        <f t="shared" ref="DC299" si="5287">IF(W299="","","|n"&amp;DC$2&amp;"+"&amp;W299&amp;DC$1)</f>
        <v/>
      </c>
      <c r="DD299" s="71" t="str">
        <f t="shared" ref="DD299" si="5288">IF(X299="","","|n"&amp;DD$2&amp;"+"&amp;X299&amp;DD$1)</f>
        <v/>
      </c>
      <c r="DE299" s="71" t="str">
        <f t="shared" ref="DE299" si="5289">IF(Y299="","","|n"&amp;DE$2&amp;"+"&amp;Y299&amp;DE$1)</f>
        <v/>
      </c>
      <c r="DF299" s="71" t="str">
        <f t="shared" ref="DF299" si="5290">IF(Z299="","","|n"&amp;DF$2&amp;"+"&amp;Z299&amp;DF$1)</f>
        <v/>
      </c>
      <c r="DG299" s="71" t="str">
        <f t="shared" ref="DG299" si="5291">IF(AA299="","","|n"&amp;DG$2&amp;"+"&amp;AA299&amp;DG$1)</f>
        <v/>
      </c>
      <c r="DH299" s="71" t="str">
        <f t="shared" ref="DH299" si="5292">IF(AB299="","","|n"&amp;DH$2&amp;"+"&amp;AB299&amp;DH$1)</f>
        <v/>
      </c>
      <c r="DI299" s="71" t="str">
        <f t="shared" ref="DI299" si="5293">IF(AC299="","","|n"&amp;DI$2&amp;"+"&amp;AC299&amp;DI$1)</f>
        <v/>
      </c>
      <c r="DJ299" s="71" t="str">
        <f t="shared" ref="DJ299" si="5294">IF(AD299="","","|n"&amp;DJ$2&amp;"+"&amp;AD299&amp;DJ$1)</f>
        <v/>
      </c>
      <c r="DK299" s="71" t="str">
        <f t="shared" ref="DK299" si="5295">IF(AE299="","","|n"&amp;DK$2&amp;"+"&amp;AE299&amp;DK$1)</f>
        <v/>
      </c>
      <c r="DL299" s="71" t="str">
        <f t="shared" ref="DL299" si="5296">IF(AF299="","","|n"&amp;DL$2&amp;"+"&amp;AF299&amp;DL$1)</f>
        <v/>
      </c>
      <c r="DM299" s="71" t="str">
        <f t="shared" ref="DM299" si="5297">IF(AG299="","","|n"&amp;DM$2&amp;"+"&amp;AG299&amp;DM$1)</f>
        <v/>
      </c>
      <c r="DN299" s="71" t="str">
        <f t="shared" ref="DN299" si="5298">IF(AH299="","","|n"&amp;DN$2&amp;"+"&amp;AH299&amp;DN$1)</f>
        <v/>
      </c>
      <c r="DO299" s="71" t="str">
        <f t="shared" ref="DO299" si="5299">IF(AI299="","","|n"&amp;DO$2&amp;"+"&amp;AI299&amp;DO$1)</f>
        <v/>
      </c>
      <c r="DP299" s="71" t="str">
        <f t="shared" ref="DP299" si="5300">IF(AJ299="","","|n"&amp;DP$2&amp;"+"&amp;AJ299&amp;DP$1)</f>
        <v/>
      </c>
      <c r="DQ299" s="71" t="str">
        <f t="shared" ref="DQ299" si="5301">IF(AK299="","","|n"&amp;DQ$2&amp;"+"&amp;AK299&amp;DQ$1)</f>
        <v/>
      </c>
      <c r="DR299" s="71" t="str">
        <f t="shared" ref="DR299" si="5302">IF(AL299="","","|n"&amp;DR$2&amp;"+"&amp;AL299&amp;DR$1)</f>
        <v/>
      </c>
      <c r="DS299" s="71" t="str">
        <f t="shared" ref="DS299" si="5303">IF(AM299="","","|n"&amp;DS$2&amp;"+"&amp;AM299&amp;DS$1)</f>
        <v/>
      </c>
      <c r="DT299" s="71" t="str">
        <f t="shared" ref="DT299" si="5304">IF(AN299="","","|n"&amp;DT$2&amp;"+"&amp;AN299&amp;DT$1)</f>
        <v/>
      </c>
      <c r="DU299" s="71" t="str">
        <f t="shared" ref="DU299" si="5305">IF(AO299="","","|n"&amp;DU$2&amp;"+"&amp;AO299&amp;DU$1)</f>
        <v/>
      </c>
      <c r="DV299" s="71" t="str">
        <f t="shared" ref="DV299" si="5306">IF(AP299="","","|n"&amp;DV$2&amp;"+"&amp;AP299&amp;DV$1)</f>
        <v/>
      </c>
      <c r="DW299" s="71" t="str">
        <f t="shared" ref="DW299" si="5307">IF(AQ299="","","|n"&amp;DW$2&amp;"+"&amp;AQ299&amp;DW$1)</f>
        <v/>
      </c>
      <c r="DX299" s="71" t="str">
        <f t="shared" ref="DX299" si="5308">IF(AR299="","","|n"&amp;DX$2&amp;"+"&amp;AR299&amp;DX$1)</f>
        <v/>
      </c>
      <c r="DY299" s="71" t="str">
        <f t="shared" ref="DY299" si="5309">IF(AS299="","","|n"&amp;DY$2&amp;"+"&amp;AS299&amp;DY$1)</f>
        <v/>
      </c>
      <c r="DZ299" s="71" t="str">
        <f t="shared" ref="DZ299" si="5310">IF(AT299="","","|n"&amp;DZ$2&amp;"+"&amp;AT299&amp;DZ$1)</f>
        <v/>
      </c>
      <c r="EA299" s="71" t="str">
        <f t="shared" ref="EA299" si="5311">IF(AU299="","","|n"&amp;EA$2&amp;"+"&amp;AU299&amp;EA$1)</f>
        <v/>
      </c>
      <c r="EB299" s="71" t="str">
        <f t="shared" ref="EB299" si="5312">IF(AV299="","","|n"&amp;EB$2&amp;"+"&amp;AV299&amp;EB$1)</f>
        <v/>
      </c>
      <c r="EC299" s="71" t="str">
        <f t="shared" ref="EC299" si="5313">IF(AW299="","","|n"&amp;EC$2&amp;"+"&amp;AW299&amp;EC$1)</f>
        <v/>
      </c>
      <c r="ED299" s="71" t="str">
        <f t="shared" ref="ED299" si="5314">IF(AX299="","","|n"&amp;ED$2&amp;"+"&amp;AX299&amp;ED$1)</f>
        <v/>
      </c>
      <c r="EE299" s="71" t="str">
        <f t="shared" ref="EE299" si="5315">IF(AY299="","","|n"&amp;EE$2&amp;"+"&amp;AY299&amp;EE$1)</f>
        <v/>
      </c>
      <c r="EF299" s="71" t="str">
        <f t="shared" ref="EF299" si="5316">IF(AZ299="","","|n"&amp;EF$2&amp;"+"&amp;AZ299&amp;EF$1)</f>
        <v/>
      </c>
      <c r="EG299" s="71" t="str">
        <f t="shared" ref="EG299" si="5317">IF(BA299="","","|n"&amp;EG$2&amp;"+"&amp;BA299&amp;EG$1)</f>
        <v/>
      </c>
      <c r="EH299" s="71" t="str">
        <f t="shared" ref="EH299" si="5318">IF(BB299="","","|n"&amp;EH$2&amp;"+"&amp;BB299&amp;EH$1)</f>
        <v/>
      </c>
      <c r="EI299" s="71" t="str">
        <f t="shared" ref="EI299" si="5319">IF(BC299="","","|n"&amp;EI$2&amp;"+"&amp;BC299&amp;EI$1)</f>
        <v/>
      </c>
      <c r="EJ299" s="71" t="str">
        <f t="shared" ref="EJ299" si="5320">IF(BD299="","","|n"&amp;EJ$2&amp;"+"&amp;BD299&amp;EJ$1)</f>
        <v/>
      </c>
      <c r="EK299" s="71" t="str">
        <f t="shared" ref="EK299" si="5321">IF(BE299="","","|n"&amp;EK$2&amp;"+"&amp;BE299&amp;EK$1)</f>
        <v/>
      </c>
      <c r="EL299" s="71" t="str">
        <f t="shared" ref="EL299" si="5322">IF(BF299="","","|n"&amp;EL$2&amp;"+"&amp;BF299&amp;EL$1)</f>
        <v/>
      </c>
      <c r="EM299" s="71" t="str">
        <f t="shared" ref="EM299" si="5323">IF(BG299="","","|n"&amp;EM$2&amp;"+"&amp;BG299&amp;EM$1)</f>
        <v/>
      </c>
      <c r="EN299" s="71" t="str">
        <f t="shared" ref="EN299" si="5324">IF(BH299="","","|n"&amp;EN$2&amp;"+"&amp;BH299&amp;EN$1)</f>
        <v/>
      </c>
      <c r="EO299" s="71" t="str">
        <f t="shared" ref="EO299" si="5325">IF(BI299="","","|n"&amp;EO$2&amp;"+"&amp;BI299&amp;EO$1)</f>
        <v/>
      </c>
      <c r="EP299" s="71" t="str">
        <f t="shared" ref="EP299" si="5326">IF(BJ299="","","|n"&amp;EP$2&amp;"+"&amp;BJ299&amp;EP$1)</f>
        <v/>
      </c>
      <c r="EQ299" s="71" t="str">
        <f t="shared" ref="EQ299" si="5327">IF(BK299="","","|n"&amp;EQ$2&amp;"+"&amp;BK299&amp;EQ$1)</f>
        <v/>
      </c>
      <c r="ER299" s="71" t="str">
        <f t="shared" ref="ER299" si="5328">IF(BL299="","","|n"&amp;ER$2&amp;"+"&amp;BL299&amp;ER$1)</f>
        <v/>
      </c>
      <c r="ES299" s="71" t="str">
        <f t="shared" ref="ES299" si="5329">IF(BM299="","","|n"&amp;ES$2&amp;"+"&amp;BM299&amp;ES$1)</f>
        <v/>
      </c>
      <c r="ET299" s="71" t="str">
        <f t="shared" ref="ET299" si="5330">IF(BN299="","","|n"&amp;ET$2&amp;"+"&amp;BN299&amp;ET$1)</f>
        <v/>
      </c>
      <c r="EU299" s="71" t="str">
        <f t="shared" ref="EU299" si="5331">IF(BO299="","","|n"&amp;EU$2&amp;"+"&amp;BO299&amp;EU$1)</f>
        <v/>
      </c>
      <c r="EV299" s="71" t="str">
        <f t="shared" ref="EV299" si="5332">IF(BP299="","","|n"&amp;EV$2&amp;"+"&amp;BP299&amp;EV$1)</f>
        <v/>
      </c>
      <c r="EW299" s="71" t="str">
        <f t="shared" ref="EW299" si="5333">IF(BQ299="","","|n"&amp;EW$2&amp;"+"&amp;BQ299&amp;EW$1)</f>
        <v/>
      </c>
      <c r="EX299" s="71" t="str">
        <f t="shared" ref="EX299" si="5334">IF(BR299="","","|n"&amp;EX$2&amp;"+"&amp;BR299&amp;EX$1)</f>
        <v/>
      </c>
      <c r="EY299" s="71" t="str">
        <f t="shared" ref="EY299" si="5335">IF(BS299="","","|n"&amp;EY$2&amp;"+"&amp;BS299&amp;EY$1)</f>
        <v/>
      </c>
      <c r="EZ299" s="71" t="str">
        <f t="shared" ref="EZ299" si="5336">IF(BT299="","","|n"&amp;EZ$2&amp;"+"&amp;BT299&amp;EZ$1)</f>
        <v/>
      </c>
      <c r="FA299" s="71" t="str">
        <f t="shared" ref="FA299" si="5337">IF(BU299="","","|n"&amp;FA$2&amp;"+"&amp;BU299&amp;FA$1)</f>
        <v/>
      </c>
      <c r="FB299" s="71" t="str">
        <f t="shared" ref="FB299" si="5338">IF(BV299="","","|n"&amp;FB$2&amp;"+"&amp;BV299&amp;FB$1)</f>
        <v/>
      </c>
      <c r="FC299" s="71" t="str">
        <f t="shared" ref="FC299" si="5339">IF(BW299="","","|n"&amp;FC$2&amp;"+"&amp;BW299&amp;FC$1)</f>
        <v/>
      </c>
      <c r="FD299" s="71" t="str">
        <f t="shared" ref="FD299" si="5340">IF(BX299="","","|n"&amp;FD$2&amp;"+"&amp;BX299&amp;FD$1)</f>
        <v/>
      </c>
      <c r="FE299" s="71" t="str">
        <f t="shared" ref="FE299" si="5341">IF(BY299="","","|n"&amp;FE$2&amp;"+"&amp;BY299&amp;FE$1)</f>
        <v/>
      </c>
      <c r="FF299" s="71" t="str">
        <f t="shared" ref="FF299" si="5342">IF(BZ299="","","|n"&amp;FF$2&amp;"+"&amp;BZ299&amp;FF$1)</f>
        <v/>
      </c>
      <c r="FG299" s="71" t="str">
        <f t="shared" ref="FG299" si="5343">IF(CA299="","","|n"&amp;FG$2&amp;"+"&amp;CA299&amp;FG$1)</f>
        <v/>
      </c>
      <c r="FH299" s="71" t="str">
        <f t="shared" ref="FH299" si="5344">IF(CB299="","","|n"&amp;FH$2&amp;"+"&amp;CB299&amp;FH$1)</f>
        <v/>
      </c>
      <c r="FI299" s="71" t="str">
        <f t="shared" ref="FI299" si="5345">IF(CC299="","","|n"&amp;FI$2&amp;"+"&amp;CC299&amp;FI$1)</f>
        <v/>
      </c>
      <c r="FJ299" s="71" t="str">
        <f t="shared" ref="FJ299" si="5346">IF(CD299="","","|n"&amp;FJ$2&amp;"+"&amp;CD299&amp;FJ$1)</f>
        <v/>
      </c>
      <c r="FK299" s="71" t="str">
        <f t="shared" ref="FK299" si="5347">IF(CE299="","","|n"&amp;FK$2&amp;"+"&amp;CE299&amp;FK$1)</f>
        <v/>
      </c>
      <c r="FL299" s="71" t="str">
        <f t="shared" ref="FL299" si="5348">IF(CF299="","","|n"&amp;FL$2&amp;"+"&amp;CF299&amp;FL$1)</f>
        <v/>
      </c>
      <c r="FM299" s="71" t="str">
        <f t="shared" ref="FM299" si="5349">IF(CG299="","","|n"&amp;FM$2&amp;"+"&amp;CG299&amp;FM$1)</f>
        <v/>
      </c>
      <c r="FN299" s="71" t="str">
        <f t="shared" ref="FN299" si="5350">IF(CH299="","","|n"&amp;FN$2&amp;"+"&amp;CH299&amp;FN$1)</f>
        <v/>
      </c>
      <c r="FO299" s="71" t="str">
        <f t="shared" ref="FO299" si="5351">IF(CI299="","","|n"&amp;FO$2&amp;"+"&amp;CI299&amp;FO$1)</f>
        <v/>
      </c>
      <c r="FP299" s="71" t="str">
        <f t="shared" ref="FP299" si="5352">IF(CJ299="","","|n"&amp;FP$2&amp;"+"&amp;CJ299&amp;FP$1)</f>
        <v/>
      </c>
      <c r="FQ299" s="71" t="str">
        <f t="shared" ref="FQ299" si="5353">IF(CK299="","","|n"&amp;FQ$2&amp;"+"&amp;CK299&amp;FQ$1)</f>
        <v/>
      </c>
      <c r="FR299" s="71" t="str">
        <f t="shared" ref="FR299" si="5354">IF(CL299="","","|n"&amp;FR$2&amp;"+"&amp;CL299&amp;FR$1)</f>
        <v/>
      </c>
      <c r="FS299" s="71" t="str">
        <f t="shared" ref="FS299" si="5355">IF(CM299="","","|n"&amp;FS$2&amp;"+"&amp;CM299&amp;FS$1)</f>
        <v/>
      </c>
    </row>
    <row r="300" spans="1:175" ht="16.5">
      <c r="A300" s="72"/>
      <c r="B300" s="129" t="s">
        <v>878</v>
      </c>
      <c r="C300" s="129" t="s">
        <v>879</v>
      </c>
      <c r="E300" s="100"/>
      <c r="F300" s="99"/>
      <c r="S300" s="107"/>
      <c r="T300" s="61" t="s">
        <v>880</v>
      </c>
      <c r="U300" s="85" t="str">
        <f t="shared" ref="U300:U304" si="5356">"ReplaceableTextures\\CommandButtons\\BTNR"&amp;RIGHT(B300,3)&amp;".blp"</f>
        <v>ReplaceableTextures\\CommandButtons\\BTNRY1C.blp</v>
      </c>
      <c r="V300" s="79"/>
      <c r="Z300" s="79"/>
      <c r="AG300" s="109"/>
      <c r="AL300" s="109"/>
      <c r="BC300" s="110"/>
      <c r="BD300" s="110"/>
      <c r="CU300" s="95" t="str">
        <f t="shared" ref="CU300:CU302" si="5357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si="5051"/>
        <v>代码生成</v>
      </c>
      <c r="CW300" s="60"/>
      <c r="CX300" s="60"/>
      <c r="CY300" s="60"/>
      <c r="CZ300" s="60"/>
      <c r="DA300" s="60"/>
      <c r="DB300" s="71" t="str">
        <f t="shared" si="5130"/>
        <v/>
      </c>
      <c r="DC300" s="71" t="str">
        <f t="shared" si="5130"/>
        <v/>
      </c>
      <c r="DD300" s="71" t="str">
        <f t="shared" si="5130"/>
        <v/>
      </c>
      <c r="DE300" s="71" t="str">
        <f t="shared" si="5130"/>
        <v/>
      </c>
      <c r="DF300" s="71" t="str">
        <f t="shared" si="5130"/>
        <v/>
      </c>
      <c r="DG300" s="71" t="str">
        <f t="shared" si="5130"/>
        <v/>
      </c>
      <c r="DH300" s="71" t="str">
        <f t="shared" si="5130"/>
        <v/>
      </c>
      <c r="DI300" s="71" t="str">
        <f t="shared" si="5130"/>
        <v/>
      </c>
      <c r="DJ300" s="71" t="str">
        <f t="shared" si="5130"/>
        <v/>
      </c>
      <c r="DK300" s="71" t="str">
        <f t="shared" si="5130"/>
        <v/>
      </c>
      <c r="DL300" s="71" t="str">
        <f t="shared" si="5130"/>
        <v/>
      </c>
      <c r="DM300" s="71" t="str">
        <f t="shared" si="5130"/>
        <v/>
      </c>
      <c r="DN300" s="71" t="str">
        <f t="shared" si="5130"/>
        <v/>
      </c>
      <c r="DO300" s="71" t="str">
        <f t="shared" si="5130"/>
        <v/>
      </c>
      <c r="DP300" s="71" t="str">
        <f t="shared" si="5130"/>
        <v/>
      </c>
      <c r="DQ300" s="71" t="str">
        <f t="shared" si="5130"/>
        <v/>
      </c>
      <c r="DR300" s="71" t="str">
        <f t="shared" si="5130"/>
        <v/>
      </c>
      <c r="DS300" s="71" t="str">
        <f t="shared" si="5130"/>
        <v/>
      </c>
      <c r="DT300" s="71" t="str">
        <f t="shared" si="5130"/>
        <v/>
      </c>
      <c r="DU300" s="71" t="str">
        <f t="shared" si="5130"/>
        <v/>
      </c>
      <c r="DV300" s="71" t="str">
        <f t="shared" si="5130"/>
        <v/>
      </c>
      <c r="DW300" s="71" t="str">
        <f t="shared" si="5130"/>
        <v/>
      </c>
      <c r="DX300" s="71" t="str">
        <f t="shared" si="5130"/>
        <v/>
      </c>
      <c r="DY300" s="71" t="str">
        <f t="shared" si="5130"/>
        <v/>
      </c>
      <c r="DZ300" s="71" t="str">
        <f t="shared" si="5130"/>
        <v/>
      </c>
      <c r="EA300" s="71" t="str">
        <f t="shared" si="5130"/>
        <v/>
      </c>
      <c r="EB300" s="71" t="str">
        <f t="shared" si="5130"/>
        <v/>
      </c>
      <c r="EC300" s="71" t="str">
        <f t="shared" si="5130"/>
        <v/>
      </c>
      <c r="ED300" s="71" t="str">
        <f t="shared" si="5130"/>
        <v/>
      </c>
      <c r="EE300" s="71" t="str">
        <f t="shared" si="5130"/>
        <v/>
      </c>
      <c r="EF300" s="71" t="str">
        <f t="shared" si="5130"/>
        <v/>
      </c>
      <c r="EG300" s="71" t="str">
        <f t="shared" si="5130"/>
        <v/>
      </c>
      <c r="EH300" s="71" t="str">
        <f t="shared" si="5130"/>
        <v/>
      </c>
      <c r="EI300" s="71" t="str">
        <f t="shared" si="5130"/>
        <v/>
      </c>
      <c r="EJ300" s="71" t="str">
        <f t="shared" si="5130"/>
        <v/>
      </c>
      <c r="EK300" s="71" t="str">
        <f t="shared" si="5130"/>
        <v/>
      </c>
      <c r="EL300" s="71" t="str">
        <f t="shared" si="5130"/>
        <v/>
      </c>
      <c r="EM300" s="71" t="str">
        <f t="shared" si="5130"/>
        <v/>
      </c>
      <c r="EN300" s="71" t="str">
        <f t="shared" si="5130"/>
        <v/>
      </c>
      <c r="EO300" s="71" t="str">
        <f t="shared" si="5130"/>
        <v/>
      </c>
      <c r="EP300" s="71" t="str">
        <f t="shared" si="5130"/>
        <v/>
      </c>
      <c r="EQ300" s="71" t="str">
        <f t="shared" si="5130"/>
        <v/>
      </c>
      <c r="ER300" s="71" t="str">
        <f t="shared" si="5130"/>
        <v/>
      </c>
      <c r="ES300" s="71" t="str">
        <f t="shared" si="5130"/>
        <v/>
      </c>
      <c r="ET300" s="71" t="str">
        <f t="shared" si="5130"/>
        <v/>
      </c>
      <c r="EU300" s="71" t="str">
        <f t="shared" si="5130"/>
        <v/>
      </c>
      <c r="EV300" s="71" t="str">
        <f t="shared" si="5130"/>
        <v/>
      </c>
      <c r="EW300" s="71" t="str">
        <f t="shared" si="5130"/>
        <v/>
      </c>
      <c r="EX300" s="71" t="str">
        <f t="shared" si="5130"/>
        <v/>
      </c>
      <c r="EY300" s="71" t="str">
        <f t="shared" si="5130"/>
        <v/>
      </c>
      <c r="EZ300" s="71" t="str">
        <f t="shared" si="5130"/>
        <v/>
      </c>
      <c r="FA300" s="71" t="str">
        <f t="shared" si="5130"/>
        <v/>
      </c>
      <c r="FB300" s="71" t="str">
        <f t="shared" si="5130"/>
        <v/>
      </c>
      <c r="FC300" s="71" t="str">
        <f t="shared" si="5130"/>
        <v/>
      </c>
      <c r="FD300" s="71" t="str">
        <f t="shared" si="5130"/>
        <v/>
      </c>
      <c r="FE300" s="71" t="str">
        <f t="shared" si="5130"/>
        <v/>
      </c>
      <c r="FF300" s="71" t="str">
        <f t="shared" si="5130"/>
        <v/>
      </c>
      <c r="FG300" s="71" t="str">
        <f t="shared" si="5130"/>
        <v/>
      </c>
      <c r="FH300" s="71" t="str">
        <f t="shared" si="5130"/>
        <v/>
      </c>
      <c r="FI300" s="71" t="str">
        <f t="shared" si="5130"/>
        <v/>
      </c>
      <c r="FJ300" s="71" t="str">
        <f t="shared" si="5130"/>
        <v/>
      </c>
      <c r="FK300" s="71" t="str">
        <f t="shared" si="5130"/>
        <v/>
      </c>
      <c r="FL300" s="71" t="str">
        <f t="shared" si="5130"/>
        <v/>
      </c>
      <c r="FM300" s="71" t="str">
        <f t="shared" si="5130"/>
        <v/>
      </c>
      <c r="FN300" s="71" t="str">
        <f t="shared" si="5131"/>
        <v/>
      </c>
      <c r="FO300" s="71" t="str">
        <f t="shared" si="5131"/>
        <v/>
      </c>
      <c r="FP300" s="71" t="str">
        <f t="shared" si="5131"/>
        <v/>
      </c>
      <c r="FQ300" s="71" t="str">
        <f t="shared" si="5131"/>
        <v/>
      </c>
      <c r="FR300" s="71" t="str">
        <f t="shared" si="5131"/>
        <v/>
      </c>
      <c r="FS300" s="71" t="str">
        <f t="shared" si="5131"/>
        <v/>
      </c>
    </row>
    <row r="301" spans="1:175" ht="17.25">
      <c r="A301" s="72"/>
      <c r="B301" s="130" t="s">
        <v>881</v>
      </c>
      <c r="C301" s="131" t="s">
        <v>882</v>
      </c>
      <c r="E301" s="100"/>
      <c r="F301" s="99"/>
      <c r="S301" s="107"/>
      <c r="T301" s="61" t="s">
        <v>880</v>
      </c>
      <c r="U301" s="85" t="str">
        <f t="shared" si="5356"/>
        <v>ReplaceableTextures\\CommandButtons\\BTNRY2C.blp</v>
      </c>
      <c r="V301" s="79"/>
      <c r="Z301" s="79"/>
      <c r="AG301" s="109"/>
      <c r="AL301" s="109"/>
      <c r="BC301" s="110"/>
      <c r="BD301" s="110"/>
      <c r="CU301" s="95" t="str">
        <f t="shared" ref="CU301" si="5358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5051"/>
        <v>代码生成</v>
      </c>
      <c r="CW301" s="60"/>
      <c r="CX301" s="60"/>
      <c r="CY301" s="60"/>
      <c r="CZ301" s="60"/>
      <c r="DA301" s="60"/>
      <c r="DB301" s="71" t="str">
        <f t="shared" ref="DB301" si="5359">IF(V301="","","|n"&amp;DB$2&amp;"+"&amp;V301&amp;DB$1)</f>
        <v/>
      </c>
      <c r="DC301" s="71" t="str">
        <f t="shared" ref="DC301" si="5360">IF(W301="","","|n"&amp;DC$2&amp;"+"&amp;W301&amp;DC$1)</f>
        <v/>
      </c>
      <c r="DD301" s="71" t="str">
        <f t="shared" ref="DD301" si="5361">IF(X301="","","|n"&amp;DD$2&amp;"+"&amp;X301&amp;DD$1)</f>
        <v/>
      </c>
      <c r="DE301" s="71" t="str">
        <f t="shared" ref="DE301" si="5362">IF(Y301="","","|n"&amp;DE$2&amp;"+"&amp;Y301&amp;DE$1)</f>
        <v/>
      </c>
      <c r="DF301" s="71" t="str">
        <f t="shared" ref="DF301" si="5363">IF(Z301="","","|n"&amp;DF$2&amp;"+"&amp;Z301&amp;DF$1)</f>
        <v/>
      </c>
      <c r="DG301" s="71" t="str">
        <f t="shared" ref="DG301" si="5364">IF(AA301="","","|n"&amp;DG$2&amp;"+"&amp;AA301&amp;DG$1)</f>
        <v/>
      </c>
      <c r="DH301" s="71" t="str">
        <f t="shared" ref="DH301" si="5365">IF(AB301="","","|n"&amp;DH$2&amp;"+"&amp;AB301&amp;DH$1)</f>
        <v/>
      </c>
      <c r="DI301" s="71" t="str">
        <f t="shared" ref="DI301" si="5366">IF(AC301="","","|n"&amp;DI$2&amp;"+"&amp;AC301&amp;DI$1)</f>
        <v/>
      </c>
      <c r="DJ301" s="71" t="str">
        <f t="shared" ref="DJ301" si="5367">IF(AD301="","","|n"&amp;DJ$2&amp;"+"&amp;AD301&amp;DJ$1)</f>
        <v/>
      </c>
      <c r="DK301" s="71" t="str">
        <f t="shared" ref="DK301" si="5368">IF(AE301="","","|n"&amp;DK$2&amp;"+"&amp;AE301&amp;DK$1)</f>
        <v/>
      </c>
      <c r="DL301" s="71" t="str">
        <f t="shared" ref="DL301" si="5369">IF(AF301="","","|n"&amp;DL$2&amp;"+"&amp;AF301&amp;DL$1)</f>
        <v/>
      </c>
      <c r="DM301" s="71" t="str">
        <f t="shared" ref="DM301" si="5370">IF(AG301="","","|n"&amp;DM$2&amp;"+"&amp;AG301&amp;DM$1)</f>
        <v/>
      </c>
      <c r="DN301" s="71" t="str">
        <f t="shared" ref="DN301" si="5371">IF(AH301="","","|n"&amp;DN$2&amp;"+"&amp;AH301&amp;DN$1)</f>
        <v/>
      </c>
      <c r="DO301" s="71" t="str">
        <f t="shared" ref="DO301" si="5372">IF(AI301="","","|n"&amp;DO$2&amp;"+"&amp;AI301&amp;DO$1)</f>
        <v/>
      </c>
      <c r="DP301" s="71" t="str">
        <f t="shared" ref="DP301" si="5373">IF(AJ301="","","|n"&amp;DP$2&amp;"+"&amp;AJ301&amp;DP$1)</f>
        <v/>
      </c>
      <c r="DQ301" s="71" t="str">
        <f t="shared" ref="DQ301" si="5374">IF(AK301="","","|n"&amp;DQ$2&amp;"+"&amp;AK301&amp;DQ$1)</f>
        <v/>
      </c>
      <c r="DR301" s="71" t="str">
        <f t="shared" ref="DR301" si="5375">IF(AL301="","","|n"&amp;DR$2&amp;"+"&amp;AL301&amp;DR$1)</f>
        <v/>
      </c>
      <c r="DS301" s="71" t="str">
        <f t="shared" ref="DS301" si="5376">IF(AM301="","","|n"&amp;DS$2&amp;"+"&amp;AM301&amp;DS$1)</f>
        <v/>
      </c>
      <c r="DT301" s="71" t="str">
        <f t="shared" ref="DT301" si="5377">IF(AN301="","","|n"&amp;DT$2&amp;"+"&amp;AN301&amp;DT$1)</f>
        <v/>
      </c>
      <c r="DU301" s="71" t="str">
        <f t="shared" ref="DU301" si="5378">IF(AO301="","","|n"&amp;DU$2&amp;"+"&amp;AO301&amp;DU$1)</f>
        <v/>
      </c>
      <c r="DV301" s="71" t="str">
        <f t="shared" ref="DV301" si="5379">IF(AP301="","","|n"&amp;DV$2&amp;"+"&amp;AP301&amp;DV$1)</f>
        <v/>
      </c>
      <c r="DW301" s="71" t="str">
        <f t="shared" ref="DW301" si="5380">IF(AQ301="","","|n"&amp;DW$2&amp;"+"&amp;AQ301&amp;DW$1)</f>
        <v/>
      </c>
      <c r="DX301" s="71" t="str">
        <f t="shared" ref="DX301" si="5381">IF(AR301="","","|n"&amp;DX$2&amp;"+"&amp;AR301&amp;DX$1)</f>
        <v/>
      </c>
      <c r="DY301" s="71" t="str">
        <f t="shared" ref="DY301" si="5382">IF(AS301="","","|n"&amp;DY$2&amp;"+"&amp;AS301&amp;DY$1)</f>
        <v/>
      </c>
      <c r="DZ301" s="71" t="str">
        <f t="shared" ref="DZ301" si="5383">IF(AT301="","","|n"&amp;DZ$2&amp;"+"&amp;AT301&amp;DZ$1)</f>
        <v/>
      </c>
      <c r="EA301" s="71" t="str">
        <f t="shared" ref="EA301" si="5384">IF(AU301="","","|n"&amp;EA$2&amp;"+"&amp;AU301&amp;EA$1)</f>
        <v/>
      </c>
      <c r="EB301" s="71" t="str">
        <f t="shared" ref="EB301" si="5385">IF(AV301="","","|n"&amp;EB$2&amp;"+"&amp;AV301&amp;EB$1)</f>
        <v/>
      </c>
      <c r="EC301" s="71" t="str">
        <f t="shared" ref="EC301" si="5386">IF(AW301="","","|n"&amp;EC$2&amp;"+"&amp;AW301&amp;EC$1)</f>
        <v/>
      </c>
      <c r="ED301" s="71" t="str">
        <f t="shared" ref="ED301" si="5387">IF(AX301="","","|n"&amp;ED$2&amp;"+"&amp;AX301&amp;ED$1)</f>
        <v/>
      </c>
      <c r="EE301" s="71" t="str">
        <f t="shared" ref="EE301" si="5388">IF(AY301="","","|n"&amp;EE$2&amp;"+"&amp;AY301&amp;EE$1)</f>
        <v/>
      </c>
      <c r="EF301" s="71" t="str">
        <f t="shared" ref="EF301" si="5389">IF(AZ301="","","|n"&amp;EF$2&amp;"+"&amp;AZ301&amp;EF$1)</f>
        <v/>
      </c>
      <c r="EG301" s="71" t="str">
        <f t="shared" ref="EG301" si="5390">IF(BA301="","","|n"&amp;EG$2&amp;"+"&amp;BA301&amp;EG$1)</f>
        <v/>
      </c>
      <c r="EH301" s="71" t="str">
        <f t="shared" ref="EH301" si="5391">IF(BB301="","","|n"&amp;EH$2&amp;"+"&amp;BB301&amp;EH$1)</f>
        <v/>
      </c>
      <c r="EI301" s="71" t="str">
        <f t="shared" ref="EI301" si="5392">IF(BC301="","","|n"&amp;EI$2&amp;"+"&amp;BC301&amp;EI$1)</f>
        <v/>
      </c>
      <c r="EJ301" s="71" t="str">
        <f t="shared" ref="EJ301" si="5393">IF(BD301="","","|n"&amp;EJ$2&amp;"+"&amp;BD301&amp;EJ$1)</f>
        <v/>
      </c>
      <c r="EK301" s="71" t="str">
        <f t="shared" ref="EK301" si="5394">IF(BE301="","","|n"&amp;EK$2&amp;"+"&amp;BE301&amp;EK$1)</f>
        <v/>
      </c>
      <c r="EL301" s="71" t="str">
        <f t="shared" ref="EL301" si="5395">IF(BF301="","","|n"&amp;EL$2&amp;"+"&amp;BF301&amp;EL$1)</f>
        <v/>
      </c>
      <c r="EM301" s="71" t="str">
        <f t="shared" ref="EM301" si="5396">IF(BG301="","","|n"&amp;EM$2&amp;"+"&amp;BG301&amp;EM$1)</f>
        <v/>
      </c>
      <c r="EN301" s="71" t="str">
        <f t="shared" ref="EN301" si="5397">IF(BH301="","","|n"&amp;EN$2&amp;"+"&amp;BH301&amp;EN$1)</f>
        <v/>
      </c>
      <c r="EO301" s="71" t="str">
        <f t="shared" ref="EO301" si="5398">IF(BI301="","","|n"&amp;EO$2&amp;"+"&amp;BI301&amp;EO$1)</f>
        <v/>
      </c>
      <c r="EP301" s="71" t="str">
        <f t="shared" ref="EP301" si="5399">IF(BJ301="","","|n"&amp;EP$2&amp;"+"&amp;BJ301&amp;EP$1)</f>
        <v/>
      </c>
      <c r="EQ301" s="71" t="str">
        <f t="shared" ref="EQ301" si="5400">IF(BK301="","","|n"&amp;EQ$2&amp;"+"&amp;BK301&amp;EQ$1)</f>
        <v/>
      </c>
      <c r="ER301" s="71" t="str">
        <f t="shared" ref="ER301" si="5401">IF(BL301="","","|n"&amp;ER$2&amp;"+"&amp;BL301&amp;ER$1)</f>
        <v/>
      </c>
      <c r="ES301" s="71" t="str">
        <f t="shared" ref="ES301" si="5402">IF(BM301="","","|n"&amp;ES$2&amp;"+"&amp;BM301&amp;ES$1)</f>
        <v/>
      </c>
      <c r="ET301" s="71" t="str">
        <f t="shared" ref="ET301" si="5403">IF(BN301="","","|n"&amp;ET$2&amp;"+"&amp;BN301&amp;ET$1)</f>
        <v/>
      </c>
      <c r="EU301" s="71" t="str">
        <f t="shared" ref="EU301" si="5404">IF(BO301="","","|n"&amp;EU$2&amp;"+"&amp;BO301&amp;EU$1)</f>
        <v/>
      </c>
      <c r="EV301" s="71" t="str">
        <f t="shared" ref="EV301" si="5405">IF(BP301="","","|n"&amp;EV$2&amp;"+"&amp;BP301&amp;EV$1)</f>
        <v/>
      </c>
      <c r="EW301" s="71" t="str">
        <f t="shared" ref="EW301" si="5406">IF(BQ301="","","|n"&amp;EW$2&amp;"+"&amp;BQ301&amp;EW$1)</f>
        <v/>
      </c>
      <c r="EX301" s="71" t="str">
        <f t="shared" ref="EX301" si="5407">IF(BR301="","","|n"&amp;EX$2&amp;"+"&amp;BR301&amp;EX$1)</f>
        <v/>
      </c>
      <c r="EY301" s="71" t="str">
        <f t="shared" ref="EY301" si="5408">IF(BS301="","","|n"&amp;EY$2&amp;"+"&amp;BS301&amp;EY$1)</f>
        <v/>
      </c>
      <c r="EZ301" s="71" t="str">
        <f t="shared" ref="EZ301" si="5409">IF(BT301="","","|n"&amp;EZ$2&amp;"+"&amp;BT301&amp;EZ$1)</f>
        <v/>
      </c>
      <c r="FA301" s="71" t="str">
        <f t="shared" ref="FA301" si="5410">IF(BU301="","","|n"&amp;FA$2&amp;"+"&amp;BU301&amp;FA$1)</f>
        <v/>
      </c>
      <c r="FB301" s="71" t="str">
        <f t="shared" ref="FB301" si="5411">IF(BV301="","","|n"&amp;FB$2&amp;"+"&amp;BV301&amp;FB$1)</f>
        <v/>
      </c>
      <c r="FC301" s="71" t="str">
        <f t="shared" ref="FC301" si="5412">IF(BW301="","","|n"&amp;FC$2&amp;"+"&amp;BW301&amp;FC$1)</f>
        <v/>
      </c>
      <c r="FD301" s="71" t="str">
        <f t="shared" ref="FD301" si="5413">IF(BX301="","","|n"&amp;FD$2&amp;"+"&amp;BX301&amp;FD$1)</f>
        <v/>
      </c>
      <c r="FE301" s="71" t="str">
        <f t="shared" ref="FE301" si="5414">IF(BY301="","","|n"&amp;FE$2&amp;"+"&amp;BY301&amp;FE$1)</f>
        <v/>
      </c>
      <c r="FF301" s="71" t="str">
        <f t="shared" ref="FF301" si="5415">IF(BZ301="","","|n"&amp;FF$2&amp;"+"&amp;BZ301&amp;FF$1)</f>
        <v/>
      </c>
      <c r="FG301" s="71" t="str">
        <f t="shared" ref="FG301" si="5416">IF(CA301="","","|n"&amp;FG$2&amp;"+"&amp;CA301&amp;FG$1)</f>
        <v/>
      </c>
      <c r="FH301" s="71" t="str">
        <f t="shared" ref="FH301" si="5417">IF(CB301="","","|n"&amp;FH$2&amp;"+"&amp;CB301&amp;FH$1)</f>
        <v/>
      </c>
      <c r="FI301" s="71" t="str">
        <f t="shared" ref="FI301" si="5418">IF(CC301="","","|n"&amp;FI$2&amp;"+"&amp;CC301&amp;FI$1)</f>
        <v/>
      </c>
      <c r="FJ301" s="71" t="str">
        <f t="shared" ref="FJ301" si="5419">IF(CD301="","","|n"&amp;FJ$2&amp;"+"&amp;CD301&amp;FJ$1)</f>
        <v/>
      </c>
      <c r="FK301" s="71" t="str">
        <f t="shared" ref="FK301" si="5420">IF(CE301="","","|n"&amp;FK$2&amp;"+"&amp;CE301&amp;FK$1)</f>
        <v/>
      </c>
      <c r="FL301" s="71" t="str">
        <f t="shared" ref="FL301" si="5421">IF(CF301="","","|n"&amp;FL$2&amp;"+"&amp;CF301&amp;FL$1)</f>
        <v/>
      </c>
      <c r="FM301" s="71" t="str">
        <f t="shared" ref="FM301" si="5422">IF(CG301="","","|n"&amp;FM$2&amp;"+"&amp;CG301&amp;FM$1)</f>
        <v/>
      </c>
      <c r="FN301" s="71" t="str">
        <f t="shared" ref="FN301" si="5423">IF(CH301="","","|n"&amp;FN$2&amp;"+"&amp;CH301&amp;FN$1)</f>
        <v/>
      </c>
      <c r="FO301" s="71" t="str">
        <f t="shared" ref="FO301" si="5424">IF(CI301="","","|n"&amp;FO$2&amp;"+"&amp;CI301&amp;FO$1)</f>
        <v/>
      </c>
      <c r="FP301" s="71" t="str">
        <f t="shared" ref="FP301" si="5425">IF(CJ301="","","|n"&amp;FP$2&amp;"+"&amp;CJ301&amp;FP$1)</f>
        <v/>
      </c>
      <c r="FQ301" s="71" t="str">
        <f t="shared" ref="FQ301" si="5426">IF(CK301="","","|n"&amp;FQ$2&amp;"+"&amp;CK301&amp;FQ$1)</f>
        <v/>
      </c>
      <c r="FR301" s="71" t="str">
        <f t="shared" ref="FR301" si="5427">IF(CL301="","","|n"&amp;FR$2&amp;"+"&amp;CL301&amp;FR$1)</f>
        <v/>
      </c>
      <c r="FS301" s="71" t="str">
        <f t="shared" ref="FS301" si="5428">IF(CM301="","","|n"&amp;FS$2&amp;"+"&amp;CM301&amp;FS$1)</f>
        <v/>
      </c>
    </row>
    <row r="302" spans="1:175" ht="16.5">
      <c r="A302" s="72"/>
      <c r="B302" s="130" t="s">
        <v>883</v>
      </c>
      <c r="C302" s="130" t="s">
        <v>884</v>
      </c>
      <c r="E302" s="100"/>
      <c r="F302" s="99"/>
      <c r="S302" s="107"/>
      <c r="T302" s="61" t="s">
        <v>880</v>
      </c>
      <c r="U302" s="85" t="str">
        <f t="shared" si="5356"/>
        <v>ReplaceableTextures\\CommandButtons\\BTNRY3C.blp</v>
      </c>
      <c r="V302" s="79"/>
      <c r="Z302" s="79"/>
      <c r="AG302" s="109"/>
      <c r="AL302" s="109"/>
      <c r="BC302" s="110"/>
      <c r="BD302" s="110"/>
      <c r="CU302" s="95" t="str">
        <f t="shared" si="5357"/>
        <v>|n</v>
      </c>
      <c r="CV302" s="61" t="str">
        <f t="shared" si="5051"/>
        <v>代码生成</v>
      </c>
      <c r="CW302" s="60"/>
      <c r="CX302" s="60"/>
      <c r="CY302" s="60"/>
      <c r="CZ302" s="60"/>
      <c r="DA302" s="60"/>
      <c r="DB302" s="71" t="str">
        <f t="shared" si="5130"/>
        <v/>
      </c>
      <c r="DC302" s="71" t="str">
        <f t="shared" si="5130"/>
        <v/>
      </c>
      <c r="DD302" s="71" t="str">
        <f t="shared" si="5130"/>
        <v/>
      </c>
      <c r="DE302" s="71" t="str">
        <f t="shared" si="5130"/>
        <v/>
      </c>
      <c r="DF302" s="71" t="str">
        <f t="shared" si="5130"/>
        <v/>
      </c>
      <c r="DG302" s="71" t="str">
        <f t="shared" si="5130"/>
        <v/>
      </c>
      <c r="DH302" s="71" t="str">
        <f t="shared" si="5130"/>
        <v/>
      </c>
      <c r="DI302" s="71" t="str">
        <f t="shared" si="5130"/>
        <v/>
      </c>
      <c r="DJ302" s="71" t="str">
        <f t="shared" si="5130"/>
        <v/>
      </c>
      <c r="DK302" s="71" t="str">
        <f t="shared" si="5130"/>
        <v/>
      </c>
      <c r="DL302" s="71" t="str">
        <f t="shared" si="5130"/>
        <v/>
      </c>
      <c r="DM302" s="71" t="str">
        <f t="shared" si="5130"/>
        <v/>
      </c>
      <c r="DN302" s="71" t="str">
        <f t="shared" si="5130"/>
        <v/>
      </c>
      <c r="DO302" s="71" t="str">
        <f t="shared" si="5130"/>
        <v/>
      </c>
      <c r="DP302" s="71" t="str">
        <f t="shared" si="5130"/>
        <v/>
      </c>
      <c r="DQ302" s="71" t="str">
        <f t="shared" si="5130"/>
        <v/>
      </c>
      <c r="DR302" s="71" t="str">
        <f t="shared" si="5130"/>
        <v/>
      </c>
      <c r="DS302" s="71" t="str">
        <f t="shared" si="5130"/>
        <v/>
      </c>
      <c r="DT302" s="71" t="str">
        <f t="shared" si="5130"/>
        <v/>
      </c>
      <c r="DU302" s="71" t="str">
        <f t="shared" si="5130"/>
        <v/>
      </c>
      <c r="DV302" s="71" t="str">
        <f t="shared" si="5130"/>
        <v/>
      </c>
      <c r="DW302" s="71" t="str">
        <f t="shared" si="5130"/>
        <v/>
      </c>
      <c r="DX302" s="71" t="str">
        <f t="shared" si="5130"/>
        <v/>
      </c>
      <c r="DY302" s="71" t="str">
        <f t="shared" si="5130"/>
        <v/>
      </c>
      <c r="DZ302" s="71" t="str">
        <f t="shared" si="5130"/>
        <v/>
      </c>
      <c r="EA302" s="71" t="str">
        <f t="shared" si="5130"/>
        <v/>
      </c>
      <c r="EB302" s="71" t="str">
        <f t="shared" si="5130"/>
        <v/>
      </c>
      <c r="EC302" s="71" t="str">
        <f t="shared" si="5130"/>
        <v/>
      </c>
      <c r="ED302" s="71" t="str">
        <f t="shared" si="5130"/>
        <v/>
      </c>
      <c r="EE302" s="71" t="str">
        <f t="shared" si="5130"/>
        <v/>
      </c>
      <c r="EF302" s="71" t="str">
        <f t="shared" si="5130"/>
        <v/>
      </c>
      <c r="EG302" s="71" t="str">
        <f t="shared" si="5130"/>
        <v/>
      </c>
      <c r="EH302" s="71" t="str">
        <f t="shared" si="5130"/>
        <v/>
      </c>
      <c r="EI302" s="71" t="str">
        <f t="shared" si="5130"/>
        <v/>
      </c>
      <c r="EJ302" s="71" t="str">
        <f t="shared" si="5130"/>
        <v/>
      </c>
      <c r="EK302" s="71" t="str">
        <f t="shared" si="5130"/>
        <v/>
      </c>
      <c r="EL302" s="71" t="str">
        <f t="shared" si="5130"/>
        <v/>
      </c>
      <c r="EM302" s="71" t="str">
        <f t="shared" si="5130"/>
        <v/>
      </c>
      <c r="EN302" s="71" t="str">
        <f t="shared" si="5130"/>
        <v/>
      </c>
      <c r="EO302" s="71" t="str">
        <f t="shared" si="5130"/>
        <v/>
      </c>
      <c r="EP302" s="71" t="str">
        <f t="shared" si="5130"/>
        <v/>
      </c>
      <c r="EQ302" s="71" t="str">
        <f t="shared" si="5130"/>
        <v/>
      </c>
      <c r="ER302" s="71" t="str">
        <f t="shared" si="5130"/>
        <v/>
      </c>
      <c r="ES302" s="71" t="str">
        <f t="shared" si="5130"/>
        <v/>
      </c>
      <c r="ET302" s="71" t="str">
        <f t="shared" si="5130"/>
        <v/>
      </c>
      <c r="EU302" s="71" t="str">
        <f t="shared" si="5130"/>
        <v/>
      </c>
      <c r="EV302" s="71" t="str">
        <f t="shared" si="5130"/>
        <v/>
      </c>
      <c r="EW302" s="71" t="str">
        <f t="shared" si="5130"/>
        <v/>
      </c>
      <c r="EX302" s="71" t="str">
        <f t="shared" si="5130"/>
        <v/>
      </c>
      <c r="EY302" s="71" t="str">
        <f t="shared" si="5130"/>
        <v/>
      </c>
      <c r="EZ302" s="71" t="str">
        <f t="shared" si="5130"/>
        <v/>
      </c>
      <c r="FA302" s="71" t="str">
        <f t="shared" si="5130"/>
        <v/>
      </c>
      <c r="FB302" s="71" t="str">
        <f t="shared" si="5130"/>
        <v/>
      </c>
      <c r="FC302" s="71" t="str">
        <f t="shared" si="5130"/>
        <v/>
      </c>
      <c r="FD302" s="71" t="str">
        <f t="shared" si="5130"/>
        <v/>
      </c>
      <c r="FE302" s="71" t="str">
        <f t="shared" si="5130"/>
        <v/>
      </c>
      <c r="FF302" s="71" t="str">
        <f t="shared" si="5130"/>
        <v/>
      </c>
      <c r="FG302" s="71" t="str">
        <f t="shared" si="5130"/>
        <v/>
      </c>
      <c r="FH302" s="71" t="str">
        <f t="shared" si="5130"/>
        <v/>
      </c>
      <c r="FI302" s="71" t="str">
        <f t="shared" si="5130"/>
        <v/>
      </c>
      <c r="FJ302" s="71" t="str">
        <f t="shared" si="5130"/>
        <v/>
      </c>
      <c r="FK302" s="71" t="str">
        <f t="shared" si="5130"/>
        <v/>
      </c>
      <c r="FL302" s="71" t="str">
        <f t="shared" si="5130"/>
        <v/>
      </c>
      <c r="FM302" s="71" t="str">
        <f t="shared" si="5130"/>
        <v/>
      </c>
      <c r="FN302" s="71" t="str">
        <f t="shared" si="5131"/>
        <v/>
      </c>
      <c r="FO302" s="71" t="str">
        <f t="shared" si="5131"/>
        <v/>
      </c>
      <c r="FP302" s="71" t="str">
        <f t="shared" si="5131"/>
        <v/>
      </c>
      <c r="FQ302" s="71" t="str">
        <f t="shared" si="5131"/>
        <v/>
      </c>
      <c r="FR302" s="71" t="str">
        <f t="shared" si="5131"/>
        <v/>
      </c>
      <c r="FS302" s="71" t="str">
        <f t="shared" si="5131"/>
        <v/>
      </c>
    </row>
    <row r="303" spans="1:175" ht="16.5">
      <c r="A303" s="72"/>
      <c r="B303" s="130" t="s">
        <v>885</v>
      </c>
      <c r="C303" s="130" t="s">
        <v>886</v>
      </c>
      <c r="E303" s="100"/>
      <c r="F303" s="99"/>
      <c r="S303" s="107"/>
      <c r="T303" s="61" t="s">
        <v>880</v>
      </c>
      <c r="U303" s="85" t="str">
        <f t="shared" si="5356"/>
        <v>ReplaceableTextures\\CommandButtons\\BTNRY4C.blp</v>
      </c>
      <c r="V303" s="79"/>
      <c r="Z303" s="79"/>
      <c r="AG303" s="109"/>
      <c r="AL303" s="109"/>
      <c r="BC303" s="110"/>
      <c r="BD303" s="110"/>
      <c r="CU303" s="95" t="str">
        <f t="shared" ref="CU303:CU305" si="5429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si="5051"/>
        <v>代码生成</v>
      </c>
      <c r="CW303" s="60"/>
      <c r="CX303" s="60"/>
      <c r="CY303" s="60"/>
      <c r="CZ303" s="60"/>
      <c r="DA303" s="60"/>
      <c r="DB303" s="71" t="str">
        <f t="shared" ref="DB303:DB305" si="5430">IF(V303="","","|n"&amp;DB$2&amp;"+"&amp;V303&amp;DB$1)</f>
        <v/>
      </c>
      <c r="DC303" s="71" t="str">
        <f t="shared" ref="DC303:DC305" si="5431">IF(W303="","","|n"&amp;DC$2&amp;"+"&amp;W303&amp;DC$1)</f>
        <v/>
      </c>
      <c r="DD303" s="71" t="str">
        <f t="shared" ref="DD303:DD305" si="5432">IF(X303="","","|n"&amp;DD$2&amp;"+"&amp;X303&amp;DD$1)</f>
        <v/>
      </c>
      <c r="DE303" s="71" t="str">
        <f t="shared" ref="DE303:DE305" si="5433">IF(Y303="","","|n"&amp;DE$2&amp;"+"&amp;Y303&amp;DE$1)</f>
        <v/>
      </c>
      <c r="DF303" s="71" t="str">
        <f t="shared" ref="DF303:DF305" si="5434">IF(Z303="","","|n"&amp;DF$2&amp;"+"&amp;Z303&amp;DF$1)</f>
        <v/>
      </c>
      <c r="DG303" s="71" t="str">
        <f t="shared" ref="DG303:DG305" si="5435">IF(AA303="","","|n"&amp;DG$2&amp;"+"&amp;AA303&amp;DG$1)</f>
        <v/>
      </c>
      <c r="DH303" s="71" t="str">
        <f t="shared" ref="DH303:DH305" si="5436">IF(AB303="","","|n"&amp;DH$2&amp;"+"&amp;AB303&amp;DH$1)</f>
        <v/>
      </c>
      <c r="DI303" s="71" t="str">
        <f t="shared" ref="DI303:DI305" si="5437">IF(AC303="","","|n"&amp;DI$2&amp;"+"&amp;AC303&amp;DI$1)</f>
        <v/>
      </c>
      <c r="DJ303" s="71" t="str">
        <f t="shared" ref="DJ303:DJ305" si="5438">IF(AD303="","","|n"&amp;DJ$2&amp;"+"&amp;AD303&amp;DJ$1)</f>
        <v/>
      </c>
      <c r="DK303" s="71" t="str">
        <f t="shared" ref="DK303:DK305" si="5439">IF(AE303="","","|n"&amp;DK$2&amp;"+"&amp;AE303&amp;DK$1)</f>
        <v/>
      </c>
      <c r="DL303" s="71" t="str">
        <f t="shared" ref="DL303:DL305" si="5440">IF(AF303="","","|n"&amp;DL$2&amp;"+"&amp;AF303&amp;DL$1)</f>
        <v/>
      </c>
      <c r="DM303" s="71" t="str">
        <f t="shared" ref="DM303:DM305" si="5441">IF(AG303="","","|n"&amp;DM$2&amp;"+"&amp;AG303&amp;DM$1)</f>
        <v/>
      </c>
      <c r="DN303" s="71" t="str">
        <f t="shared" ref="DN303:DN305" si="5442">IF(AH303="","","|n"&amp;DN$2&amp;"+"&amp;AH303&amp;DN$1)</f>
        <v/>
      </c>
      <c r="DO303" s="71" t="str">
        <f t="shared" ref="DO303:DO305" si="5443">IF(AI303="","","|n"&amp;DO$2&amp;"+"&amp;AI303&amp;DO$1)</f>
        <v/>
      </c>
      <c r="DP303" s="71" t="str">
        <f t="shared" ref="DP303:DP305" si="5444">IF(AJ303="","","|n"&amp;DP$2&amp;"+"&amp;AJ303&amp;DP$1)</f>
        <v/>
      </c>
      <c r="DQ303" s="71" t="str">
        <f t="shared" ref="DQ303:DQ305" si="5445">IF(AK303="","","|n"&amp;DQ$2&amp;"+"&amp;AK303&amp;DQ$1)</f>
        <v/>
      </c>
      <c r="DR303" s="71" t="str">
        <f t="shared" ref="DR303:DR305" si="5446">IF(AL303="","","|n"&amp;DR$2&amp;"+"&amp;AL303&amp;DR$1)</f>
        <v/>
      </c>
      <c r="DS303" s="71" t="str">
        <f t="shared" ref="DS303:DS305" si="5447">IF(AM303="","","|n"&amp;DS$2&amp;"+"&amp;AM303&amp;DS$1)</f>
        <v/>
      </c>
      <c r="DT303" s="71" t="str">
        <f t="shared" ref="DT303:DT305" si="5448">IF(AN303="","","|n"&amp;DT$2&amp;"+"&amp;AN303&amp;DT$1)</f>
        <v/>
      </c>
      <c r="DU303" s="71" t="str">
        <f t="shared" ref="DU303:DU305" si="5449">IF(AO303="","","|n"&amp;DU$2&amp;"+"&amp;AO303&amp;DU$1)</f>
        <v/>
      </c>
      <c r="DV303" s="71" t="str">
        <f t="shared" ref="DV303:DV305" si="5450">IF(AP303="","","|n"&amp;DV$2&amp;"+"&amp;AP303&amp;DV$1)</f>
        <v/>
      </c>
      <c r="DW303" s="71" t="str">
        <f t="shared" ref="DW303:DW305" si="5451">IF(AQ303="","","|n"&amp;DW$2&amp;"+"&amp;AQ303&amp;DW$1)</f>
        <v/>
      </c>
      <c r="DX303" s="71" t="str">
        <f t="shared" ref="DX303:DX305" si="5452">IF(AR303="","","|n"&amp;DX$2&amp;"+"&amp;AR303&amp;DX$1)</f>
        <v/>
      </c>
      <c r="DY303" s="71" t="str">
        <f t="shared" ref="DY303:DY305" si="5453">IF(AS303="","","|n"&amp;DY$2&amp;"+"&amp;AS303&amp;DY$1)</f>
        <v/>
      </c>
      <c r="DZ303" s="71" t="str">
        <f t="shared" ref="DZ303:DZ305" si="5454">IF(AT303="","","|n"&amp;DZ$2&amp;"+"&amp;AT303&amp;DZ$1)</f>
        <v/>
      </c>
      <c r="EA303" s="71" t="str">
        <f t="shared" ref="EA303:EA305" si="5455">IF(AU303="","","|n"&amp;EA$2&amp;"+"&amp;AU303&amp;EA$1)</f>
        <v/>
      </c>
      <c r="EB303" s="71" t="str">
        <f t="shared" ref="EB303:EB305" si="5456">IF(AV303="","","|n"&amp;EB$2&amp;"+"&amp;AV303&amp;EB$1)</f>
        <v/>
      </c>
      <c r="EC303" s="71" t="str">
        <f t="shared" ref="EC303:EC305" si="5457">IF(AW303="","","|n"&amp;EC$2&amp;"+"&amp;AW303&amp;EC$1)</f>
        <v/>
      </c>
      <c r="ED303" s="71" t="str">
        <f t="shared" ref="ED303:ED305" si="5458">IF(AX303="","","|n"&amp;ED$2&amp;"+"&amp;AX303&amp;ED$1)</f>
        <v/>
      </c>
      <c r="EE303" s="71" t="str">
        <f t="shared" ref="EE303:EE305" si="5459">IF(AY303="","","|n"&amp;EE$2&amp;"+"&amp;AY303&amp;EE$1)</f>
        <v/>
      </c>
      <c r="EF303" s="71" t="str">
        <f t="shared" ref="EF303:EF305" si="5460">IF(AZ303="","","|n"&amp;EF$2&amp;"+"&amp;AZ303&amp;EF$1)</f>
        <v/>
      </c>
      <c r="EG303" s="71" t="str">
        <f t="shared" ref="EG303:EG305" si="5461">IF(BA303="","","|n"&amp;EG$2&amp;"+"&amp;BA303&amp;EG$1)</f>
        <v/>
      </c>
      <c r="EH303" s="71" t="str">
        <f t="shared" ref="EH303:EH305" si="5462">IF(BB303="","","|n"&amp;EH$2&amp;"+"&amp;BB303&amp;EH$1)</f>
        <v/>
      </c>
      <c r="EI303" s="71" t="str">
        <f t="shared" ref="EI303:EI305" si="5463">IF(BC303="","","|n"&amp;EI$2&amp;"+"&amp;BC303&amp;EI$1)</f>
        <v/>
      </c>
      <c r="EJ303" s="71" t="str">
        <f t="shared" ref="EJ303:EJ305" si="5464">IF(BD303="","","|n"&amp;EJ$2&amp;"+"&amp;BD303&amp;EJ$1)</f>
        <v/>
      </c>
      <c r="EK303" s="71" t="str">
        <f t="shared" ref="EK303:EK305" si="5465">IF(BE303="","","|n"&amp;EK$2&amp;"+"&amp;BE303&amp;EK$1)</f>
        <v/>
      </c>
      <c r="EL303" s="71" t="str">
        <f t="shared" ref="EL303:EL305" si="5466">IF(BF303="","","|n"&amp;EL$2&amp;"+"&amp;BF303&amp;EL$1)</f>
        <v/>
      </c>
      <c r="EM303" s="71" t="str">
        <f t="shared" ref="EM303:EM305" si="5467">IF(BG303="","","|n"&amp;EM$2&amp;"+"&amp;BG303&amp;EM$1)</f>
        <v/>
      </c>
      <c r="EN303" s="71" t="str">
        <f t="shared" ref="EN303:EN305" si="5468">IF(BH303="","","|n"&amp;EN$2&amp;"+"&amp;BH303&amp;EN$1)</f>
        <v/>
      </c>
      <c r="EO303" s="71" t="str">
        <f t="shared" ref="EO303:EO305" si="5469">IF(BI303="","","|n"&amp;EO$2&amp;"+"&amp;BI303&amp;EO$1)</f>
        <v/>
      </c>
      <c r="EP303" s="71" t="str">
        <f t="shared" ref="EP303:EP305" si="5470">IF(BJ303="","","|n"&amp;EP$2&amp;"+"&amp;BJ303&amp;EP$1)</f>
        <v/>
      </c>
      <c r="EQ303" s="71" t="str">
        <f t="shared" ref="EQ303:EQ305" si="5471">IF(BK303="","","|n"&amp;EQ$2&amp;"+"&amp;BK303&amp;EQ$1)</f>
        <v/>
      </c>
      <c r="ER303" s="71" t="str">
        <f t="shared" ref="ER303:ER305" si="5472">IF(BL303="","","|n"&amp;ER$2&amp;"+"&amp;BL303&amp;ER$1)</f>
        <v/>
      </c>
      <c r="ES303" s="71" t="str">
        <f t="shared" ref="ES303:ES305" si="5473">IF(BM303="","","|n"&amp;ES$2&amp;"+"&amp;BM303&amp;ES$1)</f>
        <v/>
      </c>
      <c r="ET303" s="71" t="str">
        <f t="shared" ref="ET303:ET305" si="5474">IF(BN303="","","|n"&amp;ET$2&amp;"+"&amp;BN303&amp;ET$1)</f>
        <v/>
      </c>
      <c r="EU303" s="71" t="str">
        <f t="shared" ref="EU303:EU305" si="5475">IF(BO303="","","|n"&amp;EU$2&amp;"+"&amp;BO303&amp;EU$1)</f>
        <v/>
      </c>
      <c r="EV303" s="71" t="str">
        <f t="shared" ref="EV303:EV305" si="5476">IF(BP303="","","|n"&amp;EV$2&amp;"+"&amp;BP303&amp;EV$1)</f>
        <v/>
      </c>
      <c r="EW303" s="71" t="str">
        <f t="shared" ref="EW303:EW305" si="5477">IF(BQ303="","","|n"&amp;EW$2&amp;"+"&amp;BQ303&amp;EW$1)</f>
        <v/>
      </c>
      <c r="EX303" s="71" t="str">
        <f t="shared" ref="EX303:EX305" si="5478">IF(BR303="","","|n"&amp;EX$2&amp;"+"&amp;BR303&amp;EX$1)</f>
        <v/>
      </c>
      <c r="EY303" s="71" t="str">
        <f t="shared" ref="EY303:EY305" si="5479">IF(BS303="","","|n"&amp;EY$2&amp;"+"&amp;BS303&amp;EY$1)</f>
        <v/>
      </c>
      <c r="EZ303" s="71" t="str">
        <f t="shared" ref="EZ303:EZ305" si="5480">IF(BT303="","","|n"&amp;EZ$2&amp;"+"&amp;BT303&amp;EZ$1)</f>
        <v/>
      </c>
      <c r="FA303" s="71" t="str">
        <f t="shared" ref="FA303:FA305" si="5481">IF(BU303="","","|n"&amp;FA$2&amp;"+"&amp;BU303&amp;FA$1)</f>
        <v/>
      </c>
      <c r="FB303" s="71" t="str">
        <f t="shared" ref="FB303:FB305" si="5482">IF(BV303="","","|n"&amp;FB$2&amp;"+"&amp;BV303&amp;FB$1)</f>
        <v/>
      </c>
      <c r="FC303" s="71" t="str">
        <f t="shared" ref="FC303:FC305" si="5483">IF(BW303="","","|n"&amp;FC$2&amp;"+"&amp;BW303&amp;FC$1)</f>
        <v/>
      </c>
      <c r="FD303" s="71" t="str">
        <f t="shared" ref="FD303:FD305" si="5484">IF(BX303="","","|n"&amp;FD$2&amp;"+"&amp;BX303&amp;FD$1)</f>
        <v/>
      </c>
      <c r="FE303" s="71" t="str">
        <f t="shared" ref="FE303:FE305" si="5485">IF(BY303="","","|n"&amp;FE$2&amp;"+"&amp;BY303&amp;FE$1)</f>
        <v/>
      </c>
      <c r="FF303" s="71" t="str">
        <f t="shared" ref="FF303:FF305" si="5486">IF(BZ303="","","|n"&amp;FF$2&amp;"+"&amp;BZ303&amp;FF$1)</f>
        <v/>
      </c>
      <c r="FG303" s="71" t="str">
        <f t="shared" ref="FG303:FG305" si="5487">IF(CA303="","","|n"&amp;FG$2&amp;"+"&amp;CA303&amp;FG$1)</f>
        <v/>
      </c>
      <c r="FH303" s="71" t="str">
        <f t="shared" ref="FH303:FH305" si="5488">IF(CB303="","","|n"&amp;FH$2&amp;"+"&amp;CB303&amp;FH$1)</f>
        <v/>
      </c>
      <c r="FI303" s="71" t="str">
        <f t="shared" ref="FI303:FI305" si="5489">IF(CC303="","","|n"&amp;FI$2&amp;"+"&amp;CC303&amp;FI$1)</f>
        <v/>
      </c>
      <c r="FJ303" s="71" t="str">
        <f t="shared" ref="FJ303:FJ305" si="5490">IF(CD303="","","|n"&amp;FJ$2&amp;"+"&amp;CD303&amp;FJ$1)</f>
        <v/>
      </c>
      <c r="FK303" s="71" t="str">
        <f t="shared" ref="FK303:FK305" si="5491">IF(CE303="","","|n"&amp;FK$2&amp;"+"&amp;CE303&amp;FK$1)</f>
        <v/>
      </c>
      <c r="FL303" s="71" t="str">
        <f t="shared" ref="FL303:FL305" si="5492">IF(CF303="","","|n"&amp;FL$2&amp;"+"&amp;CF303&amp;FL$1)</f>
        <v/>
      </c>
      <c r="FM303" s="71" t="str">
        <f t="shared" ref="FM303:FM305" si="5493">IF(CG303="","","|n"&amp;FM$2&amp;"+"&amp;CG303&amp;FM$1)</f>
        <v/>
      </c>
      <c r="FN303" s="71" t="str">
        <f t="shared" ref="FN303:FN305" si="5494">IF(CH303="","","|n"&amp;FN$2&amp;"+"&amp;CH303&amp;FN$1)</f>
        <v/>
      </c>
      <c r="FO303" s="71" t="str">
        <f t="shared" ref="FO303:FO305" si="5495">IF(CI303="","","|n"&amp;FO$2&amp;"+"&amp;CI303&amp;FO$1)</f>
        <v/>
      </c>
      <c r="FP303" s="71" t="str">
        <f t="shared" ref="FP303:FP305" si="5496">IF(CJ303="","","|n"&amp;FP$2&amp;"+"&amp;CJ303&amp;FP$1)</f>
        <v/>
      </c>
      <c r="FQ303" s="71" t="str">
        <f t="shared" ref="FQ303:FQ305" si="5497">IF(CK303="","","|n"&amp;FQ$2&amp;"+"&amp;CK303&amp;FQ$1)</f>
        <v/>
      </c>
      <c r="FR303" s="71" t="str">
        <f t="shared" ref="FR303:FR305" si="5498">IF(CL303="","","|n"&amp;FR$2&amp;"+"&amp;CL303&amp;FR$1)</f>
        <v/>
      </c>
      <c r="FS303" s="71" t="str">
        <f t="shared" ref="FS303:FS305" si="5499">IF(CM303="","","|n"&amp;FS$2&amp;"+"&amp;CM303&amp;FS$1)</f>
        <v/>
      </c>
    </row>
    <row r="304" spans="1:175" ht="16.5">
      <c r="A304" s="72"/>
      <c r="B304" s="130" t="s">
        <v>887</v>
      </c>
      <c r="C304" s="132" t="s">
        <v>888</v>
      </c>
      <c r="E304" s="100"/>
      <c r="F304" s="99"/>
      <c r="S304" s="107"/>
      <c r="T304" s="61" t="s">
        <v>880</v>
      </c>
      <c r="U304" s="85" t="str">
        <f t="shared" si="5356"/>
        <v>ReplaceableTextures\\CommandButtons\\BTNRY2E.blp</v>
      </c>
      <c r="V304" s="79"/>
      <c r="Z304" s="79"/>
      <c r="AG304" s="109"/>
      <c r="AL304" s="109"/>
      <c r="BC304" s="110"/>
      <c r="BD304" s="110"/>
      <c r="CU304" s="95" t="str">
        <f t="shared" ref="CU304" si="5500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051"/>
        <v>代码生成</v>
      </c>
      <c r="CW304" s="60"/>
      <c r="CX304" s="60"/>
      <c r="CY304" s="60"/>
      <c r="CZ304" s="60"/>
      <c r="DA304" s="60"/>
      <c r="DB304" s="71" t="str">
        <f t="shared" ref="DB304" si="5501">IF(V304="","","|n"&amp;DB$2&amp;"+"&amp;V304&amp;DB$1)</f>
        <v/>
      </c>
      <c r="DC304" s="71" t="str">
        <f t="shared" ref="DC304" si="5502">IF(W304="","","|n"&amp;DC$2&amp;"+"&amp;W304&amp;DC$1)</f>
        <v/>
      </c>
      <c r="DD304" s="71" t="str">
        <f t="shared" ref="DD304" si="5503">IF(X304="","","|n"&amp;DD$2&amp;"+"&amp;X304&amp;DD$1)</f>
        <v/>
      </c>
      <c r="DE304" s="71" t="str">
        <f t="shared" ref="DE304" si="5504">IF(Y304="","","|n"&amp;DE$2&amp;"+"&amp;Y304&amp;DE$1)</f>
        <v/>
      </c>
      <c r="DF304" s="71" t="str">
        <f t="shared" ref="DF304" si="5505">IF(Z304="","","|n"&amp;DF$2&amp;"+"&amp;Z304&amp;DF$1)</f>
        <v/>
      </c>
      <c r="DG304" s="71" t="str">
        <f t="shared" ref="DG304" si="5506">IF(AA304="","","|n"&amp;DG$2&amp;"+"&amp;AA304&amp;DG$1)</f>
        <v/>
      </c>
      <c r="DH304" s="71" t="str">
        <f t="shared" ref="DH304" si="5507">IF(AB304="","","|n"&amp;DH$2&amp;"+"&amp;AB304&amp;DH$1)</f>
        <v/>
      </c>
      <c r="DI304" s="71" t="str">
        <f t="shared" ref="DI304" si="5508">IF(AC304="","","|n"&amp;DI$2&amp;"+"&amp;AC304&amp;DI$1)</f>
        <v/>
      </c>
      <c r="DJ304" s="71" t="str">
        <f t="shared" ref="DJ304" si="5509">IF(AD304="","","|n"&amp;DJ$2&amp;"+"&amp;AD304&amp;DJ$1)</f>
        <v/>
      </c>
      <c r="DK304" s="71" t="str">
        <f t="shared" ref="DK304" si="5510">IF(AE304="","","|n"&amp;DK$2&amp;"+"&amp;AE304&amp;DK$1)</f>
        <v/>
      </c>
      <c r="DL304" s="71" t="str">
        <f t="shared" ref="DL304" si="5511">IF(AF304="","","|n"&amp;DL$2&amp;"+"&amp;AF304&amp;DL$1)</f>
        <v/>
      </c>
      <c r="DM304" s="71" t="str">
        <f t="shared" ref="DM304" si="5512">IF(AG304="","","|n"&amp;DM$2&amp;"+"&amp;AG304&amp;DM$1)</f>
        <v/>
      </c>
      <c r="DN304" s="71" t="str">
        <f t="shared" ref="DN304" si="5513">IF(AH304="","","|n"&amp;DN$2&amp;"+"&amp;AH304&amp;DN$1)</f>
        <v/>
      </c>
      <c r="DO304" s="71" t="str">
        <f t="shared" ref="DO304" si="5514">IF(AI304="","","|n"&amp;DO$2&amp;"+"&amp;AI304&amp;DO$1)</f>
        <v/>
      </c>
      <c r="DP304" s="71" t="str">
        <f t="shared" ref="DP304" si="5515">IF(AJ304="","","|n"&amp;DP$2&amp;"+"&amp;AJ304&amp;DP$1)</f>
        <v/>
      </c>
      <c r="DQ304" s="71" t="str">
        <f t="shared" ref="DQ304" si="5516">IF(AK304="","","|n"&amp;DQ$2&amp;"+"&amp;AK304&amp;DQ$1)</f>
        <v/>
      </c>
      <c r="DR304" s="71" t="str">
        <f t="shared" ref="DR304" si="5517">IF(AL304="","","|n"&amp;DR$2&amp;"+"&amp;AL304&amp;DR$1)</f>
        <v/>
      </c>
      <c r="DS304" s="71" t="str">
        <f t="shared" ref="DS304" si="5518">IF(AM304="","","|n"&amp;DS$2&amp;"+"&amp;AM304&amp;DS$1)</f>
        <v/>
      </c>
      <c r="DT304" s="71" t="str">
        <f t="shared" ref="DT304" si="5519">IF(AN304="","","|n"&amp;DT$2&amp;"+"&amp;AN304&amp;DT$1)</f>
        <v/>
      </c>
      <c r="DU304" s="71" t="str">
        <f t="shared" ref="DU304" si="5520">IF(AO304="","","|n"&amp;DU$2&amp;"+"&amp;AO304&amp;DU$1)</f>
        <v/>
      </c>
      <c r="DV304" s="71" t="str">
        <f t="shared" ref="DV304" si="5521">IF(AP304="","","|n"&amp;DV$2&amp;"+"&amp;AP304&amp;DV$1)</f>
        <v/>
      </c>
      <c r="DW304" s="71" t="str">
        <f t="shared" ref="DW304" si="5522">IF(AQ304="","","|n"&amp;DW$2&amp;"+"&amp;AQ304&amp;DW$1)</f>
        <v/>
      </c>
      <c r="DX304" s="71" t="str">
        <f t="shared" ref="DX304" si="5523">IF(AR304="","","|n"&amp;DX$2&amp;"+"&amp;AR304&amp;DX$1)</f>
        <v/>
      </c>
      <c r="DY304" s="71" t="str">
        <f t="shared" ref="DY304" si="5524">IF(AS304="","","|n"&amp;DY$2&amp;"+"&amp;AS304&amp;DY$1)</f>
        <v/>
      </c>
      <c r="DZ304" s="71" t="str">
        <f t="shared" ref="DZ304" si="5525">IF(AT304="","","|n"&amp;DZ$2&amp;"+"&amp;AT304&amp;DZ$1)</f>
        <v/>
      </c>
      <c r="EA304" s="71" t="str">
        <f t="shared" ref="EA304" si="5526">IF(AU304="","","|n"&amp;EA$2&amp;"+"&amp;AU304&amp;EA$1)</f>
        <v/>
      </c>
      <c r="EB304" s="71" t="str">
        <f t="shared" ref="EB304" si="5527">IF(AV304="","","|n"&amp;EB$2&amp;"+"&amp;AV304&amp;EB$1)</f>
        <v/>
      </c>
      <c r="EC304" s="71" t="str">
        <f t="shared" ref="EC304" si="5528">IF(AW304="","","|n"&amp;EC$2&amp;"+"&amp;AW304&amp;EC$1)</f>
        <v/>
      </c>
      <c r="ED304" s="71" t="str">
        <f t="shared" ref="ED304" si="5529">IF(AX304="","","|n"&amp;ED$2&amp;"+"&amp;AX304&amp;ED$1)</f>
        <v/>
      </c>
      <c r="EE304" s="71" t="str">
        <f t="shared" ref="EE304" si="5530">IF(AY304="","","|n"&amp;EE$2&amp;"+"&amp;AY304&amp;EE$1)</f>
        <v/>
      </c>
      <c r="EF304" s="71" t="str">
        <f t="shared" ref="EF304" si="5531">IF(AZ304="","","|n"&amp;EF$2&amp;"+"&amp;AZ304&amp;EF$1)</f>
        <v/>
      </c>
      <c r="EG304" s="71" t="str">
        <f t="shared" ref="EG304" si="5532">IF(BA304="","","|n"&amp;EG$2&amp;"+"&amp;BA304&amp;EG$1)</f>
        <v/>
      </c>
      <c r="EH304" s="71" t="str">
        <f t="shared" ref="EH304" si="5533">IF(BB304="","","|n"&amp;EH$2&amp;"+"&amp;BB304&amp;EH$1)</f>
        <v/>
      </c>
      <c r="EI304" s="71" t="str">
        <f t="shared" ref="EI304" si="5534">IF(BC304="","","|n"&amp;EI$2&amp;"+"&amp;BC304&amp;EI$1)</f>
        <v/>
      </c>
      <c r="EJ304" s="71" t="str">
        <f t="shared" ref="EJ304" si="5535">IF(BD304="","","|n"&amp;EJ$2&amp;"+"&amp;BD304&amp;EJ$1)</f>
        <v/>
      </c>
      <c r="EK304" s="71" t="str">
        <f t="shared" ref="EK304" si="5536">IF(BE304="","","|n"&amp;EK$2&amp;"+"&amp;BE304&amp;EK$1)</f>
        <v/>
      </c>
      <c r="EL304" s="71" t="str">
        <f t="shared" ref="EL304" si="5537">IF(BF304="","","|n"&amp;EL$2&amp;"+"&amp;BF304&amp;EL$1)</f>
        <v/>
      </c>
      <c r="EM304" s="71" t="str">
        <f t="shared" ref="EM304" si="5538">IF(BG304="","","|n"&amp;EM$2&amp;"+"&amp;BG304&amp;EM$1)</f>
        <v/>
      </c>
      <c r="EN304" s="71" t="str">
        <f t="shared" ref="EN304" si="5539">IF(BH304="","","|n"&amp;EN$2&amp;"+"&amp;BH304&amp;EN$1)</f>
        <v/>
      </c>
      <c r="EO304" s="71" t="str">
        <f t="shared" ref="EO304" si="5540">IF(BI304="","","|n"&amp;EO$2&amp;"+"&amp;BI304&amp;EO$1)</f>
        <v/>
      </c>
      <c r="EP304" s="71" t="str">
        <f t="shared" ref="EP304" si="5541">IF(BJ304="","","|n"&amp;EP$2&amp;"+"&amp;BJ304&amp;EP$1)</f>
        <v/>
      </c>
      <c r="EQ304" s="71" t="str">
        <f t="shared" ref="EQ304" si="5542">IF(BK304="","","|n"&amp;EQ$2&amp;"+"&amp;BK304&amp;EQ$1)</f>
        <v/>
      </c>
      <c r="ER304" s="71" t="str">
        <f t="shared" ref="ER304" si="5543">IF(BL304="","","|n"&amp;ER$2&amp;"+"&amp;BL304&amp;ER$1)</f>
        <v/>
      </c>
      <c r="ES304" s="71" t="str">
        <f t="shared" ref="ES304" si="5544">IF(BM304="","","|n"&amp;ES$2&amp;"+"&amp;BM304&amp;ES$1)</f>
        <v/>
      </c>
      <c r="ET304" s="71" t="str">
        <f t="shared" ref="ET304" si="5545">IF(BN304="","","|n"&amp;ET$2&amp;"+"&amp;BN304&amp;ET$1)</f>
        <v/>
      </c>
      <c r="EU304" s="71" t="str">
        <f t="shared" ref="EU304" si="5546">IF(BO304="","","|n"&amp;EU$2&amp;"+"&amp;BO304&amp;EU$1)</f>
        <v/>
      </c>
      <c r="EV304" s="71" t="str">
        <f t="shared" ref="EV304" si="5547">IF(BP304="","","|n"&amp;EV$2&amp;"+"&amp;BP304&amp;EV$1)</f>
        <v/>
      </c>
      <c r="EW304" s="71" t="str">
        <f t="shared" ref="EW304" si="5548">IF(BQ304="","","|n"&amp;EW$2&amp;"+"&amp;BQ304&amp;EW$1)</f>
        <v/>
      </c>
      <c r="EX304" s="71" t="str">
        <f t="shared" ref="EX304" si="5549">IF(BR304="","","|n"&amp;EX$2&amp;"+"&amp;BR304&amp;EX$1)</f>
        <v/>
      </c>
      <c r="EY304" s="71" t="str">
        <f t="shared" ref="EY304" si="5550">IF(BS304="","","|n"&amp;EY$2&amp;"+"&amp;BS304&amp;EY$1)</f>
        <v/>
      </c>
      <c r="EZ304" s="71" t="str">
        <f t="shared" ref="EZ304" si="5551">IF(BT304="","","|n"&amp;EZ$2&amp;"+"&amp;BT304&amp;EZ$1)</f>
        <v/>
      </c>
      <c r="FA304" s="71" t="str">
        <f t="shared" ref="FA304" si="5552">IF(BU304="","","|n"&amp;FA$2&amp;"+"&amp;BU304&amp;FA$1)</f>
        <v/>
      </c>
      <c r="FB304" s="71" t="str">
        <f t="shared" ref="FB304" si="5553">IF(BV304="","","|n"&amp;FB$2&amp;"+"&amp;BV304&amp;FB$1)</f>
        <v/>
      </c>
      <c r="FC304" s="71" t="str">
        <f t="shared" ref="FC304" si="5554">IF(BW304="","","|n"&amp;FC$2&amp;"+"&amp;BW304&amp;FC$1)</f>
        <v/>
      </c>
      <c r="FD304" s="71" t="str">
        <f t="shared" ref="FD304" si="5555">IF(BX304="","","|n"&amp;FD$2&amp;"+"&amp;BX304&amp;FD$1)</f>
        <v/>
      </c>
      <c r="FE304" s="71" t="str">
        <f t="shared" ref="FE304" si="5556">IF(BY304="","","|n"&amp;FE$2&amp;"+"&amp;BY304&amp;FE$1)</f>
        <v/>
      </c>
      <c r="FF304" s="71" t="str">
        <f t="shared" ref="FF304" si="5557">IF(BZ304="","","|n"&amp;FF$2&amp;"+"&amp;BZ304&amp;FF$1)</f>
        <v/>
      </c>
      <c r="FG304" s="71" t="str">
        <f t="shared" ref="FG304" si="5558">IF(CA304="","","|n"&amp;FG$2&amp;"+"&amp;CA304&amp;FG$1)</f>
        <v/>
      </c>
      <c r="FH304" s="71" t="str">
        <f t="shared" ref="FH304" si="5559">IF(CB304="","","|n"&amp;FH$2&amp;"+"&amp;CB304&amp;FH$1)</f>
        <v/>
      </c>
      <c r="FI304" s="71" t="str">
        <f t="shared" ref="FI304" si="5560">IF(CC304="","","|n"&amp;FI$2&amp;"+"&amp;CC304&amp;FI$1)</f>
        <v/>
      </c>
      <c r="FJ304" s="71" t="str">
        <f t="shared" ref="FJ304" si="5561">IF(CD304="","","|n"&amp;FJ$2&amp;"+"&amp;CD304&amp;FJ$1)</f>
        <v/>
      </c>
      <c r="FK304" s="71" t="str">
        <f t="shared" ref="FK304" si="5562">IF(CE304="","","|n"&amp;FK$2&amp;"+"&amp;CE304&amp;FK$1)</f>
        <v/>
      </c>
      <c r="FL304" s="71" t="str">
        <f t="shared" ref="FL304" si="5563">IF(CF304="","","|n"&amp;FL$2&amp;"+"&amp;CF304&amp;FL$1)</f>
        <v/>
      </c>
      <c r="FM304" s="71" t="str">
        <f t="shared" ref="FM304" si="5564">IF(CG304="","","|n"&amp;FM$2&amp;"+"&amp;CG304&amp;FM$1)</f>
        <v/>
      </c>
      <c r="FN304" s="71" t="str">
        <f t="shared" ref="FN304" si="5565">IF(CH304="","","|n"&amp;FN$2&amp;"+"&amp;CH304&amp;FN$1)</f>
        <v/>
      </c>
      <c r="FO304" s="71" t="str">
        <f t="shared" ref="FO304" si="5566">IF(CI304="","","|n"&amp;FO$2&amp;"+"&amp;CI304&amp;FO$1)</f>
        <v/>
      </c>
      <c r="FP304" s="71" t="str">
        <f t="shared" ref="FP304" si="5567">IF(CJ304="","","|n"&amp;FP$2&amp;"+"&amp;CJ304&amp;FP$1)</f>
        <v/>
      </c>
      <c r="FQ304" s="71" t="str">
        <f t="shared" ref="FQ304" si="5568">IF(CK304="","","|n"&amp;FQ$2&amp;"+"&amp;CK304&amp;FQ$1)</f>
        <v/>
      </c>
      <c r="FR304" s="71" t="str">
        <f t="shared" ref="FR304" si="5569">IF(CL304="","","|n"&amp;FR$2&amp;"+"&amp;CL304&amp;FR$1)</f>
        <v/>
      </c>
      <c r="FS304" s="71" t="str">
        <f t="shared" ref="FS304" si="5570">IF(CM304="","","|n"&amp;FS$2&amp;"+"&amp;CM304&amp;FS$1)</f>
        <v/>
      </c>
    </row>
    <row r="305" spans="1:175" ht="16.5">
      <c r="A305" s="72"/>
      <c r="B305" s="130" t="s">
        <v>889</v>
      </c>
      <c r="C305" s="132" t="s">
        <v>890</v>
      </c>
      <c r="E305" s="100"/>
      <c r="F305" s="99"/>
      <c r="S305" s="107"/>
      <c r="T305" s="61" t="s">
        <v>880</v>
      </c>
      <c r="U305" s="85" t="str">
        <f t="shared" ref="U305" si="5571">"ReplaceableTextures\\CommandButtons\\BTNR"&amp;RIGHT(B305,3)&amp;".blp"</f>
        <v>ReplaceableTextures\\CommandButtons\\BTNRY2F.blp</v>
      </c>
      <c r="V305" s="79"/>
      <c r="Z305" s="79"/>
      <c r="AG305" s="109"/>
      <c r="AL305" s="109"/>
      <c r="BC305" s="110"/>
      <c r="BD305" s="110"/>
      <c r="CU305" s="95" t="str">
        <f t="shared" si="5429"/>
        <v>|n</v>
      </c>
      <c r="CV305" s="61" t="str">
        <f t="shared" ref="CV305" si="5572">T305</f>
        <v>代码生成</v>
      </c>
      <c r="CW305" s="60"/>
      <c r="CX305" s="60"/>
      <c r="CY305" s="60"/>
      <c r="CZ305" s="60"/>
      <c r="DA305" s="60"/>
      <c r="DB305" s="71" t="str">
        <f t="shared" si="5430"/>
        <v/>
      </c>
      <c r="DC305" s="71" t="str">
        <f t="shared" si="5431"/>
        <v/>
      </c>
      <c r="DD305" s="71" t="str">
        <f t="shared" si="5432"/>
        <v/>
      </c>
      <c r="DE305" s="71" t="str">
        <f t="shared" si="5433"/>
        <v/>
      </c>
      <c r="DF305" s="71" t="str">
        <f t="shared" si="5434"/>
        <v/>
      </c>
      <c r="DG305" s="71" t="str">
        <f t="shared" si="5435"/>
        <v/>
      </c>
      <c r="DH305" s="71" t="str">
        <f t="shared" si="5436"/>
        <v/>
      </c>
      <c r="DI305" s="71" t="str">
        <f t="shared" si="5437"/>
        <v/>
      </c>
      <c r="DJ305" s="71" t="str">
        <f t="shared" si="5438"/>
        <v/>
      </c>
      <c r="DK305" s="71" t="str">
        <f t="shared" si="5439"/>
        <v/>
      </c>
      <c r="DL305" s="71" t="str">
        <f t="shared" si="5440"/>
        <v/>
      </c>
      <c r="DM305" s="71" t="str">
        <f t="shared" si="5441"/>
        <v/>
      </c>
      <c r="DN305" s="71" t="str">
        <f t="shared" si="5442"/>
        <v/>
      </c>
      <c r="DO305" s="71" t="str">
        <f t="shared" si="5443"/>
        <v/>
      </c>
      <c r="DP305" s="71" t="str">
        <f t="shared" si="5444"/>
        <v/>
      </c>
      <c r="DQ305" s="71" t="str">
        <f t="shared" si="5445"/>
        <v/>
      </c>
      <c r="DR305" s="71" t="str">
        <f t="shared" si="5446"/>
        <v/>
      </c>
      <c r="DS305" s="71" t="str">
        <f t="shared" si="5447"/>
        <v/>
      </c>
      <c r="DT305" s="71" t="str">
        <f t="shared" si="5448"/>
        <v/>
      </c>
      <c r="DU305" s="71" t="str">
        <f t="shared" si="5449"/>
        <v/>
      </c>
      <c r="DV305" s="71" t="str">
        <f t="shared" si="5450"/>
        <v/>
      </c>
      <c r="DW305" s="71" t="str">
        <f t="shared" si="5451"/>
        <v/>
      </c>
      <c r="DX305" s="71" t="str">
        <f t="shared" si="5452"/>
        <v/>
      </c>
      <c r="DY305" s="71" t="str">
        <f t="shared" si="5453"/>
        <v/>
      </c>
      <c r="DZ305" s="71" t="str">
        <f t="shared" si="5454"/>
        <v/>
      </c>
      <c r="EA305" s="71" t="str">
        <f t="shared" si="5455"/>
        <v/>
      </c>
      <c r="EB305" s="71" t="str">
        <f t="shared" si="5456"/>
        <v/>
      </c>
      <c r="EC305" s="71" t="str">
        <f t="shared" si="5457"/>
        <v/>
      </c>
      <c r="ED305" s="71" t="str">
        <f t="shared" si="5458"/>
        <v/>
      </c>
      <c r="EE305" s="71" t="str">
        <f t="shared" si="5459"/>
        <v/>
      </c>
      <c r="EF305" s="71" t="str">
        <f t="shared" si="5460"/>
        <v/>
      </c>
      <c r="EG305" s="71" t="str">
        <f t="shared" si="5461"/>
        <v/>
      </c>
      <c r="EH305" s="71" t="str">
        <f t="shared" si="5462"/>
        <v/>
      </c>
      <c r="EI305" s="71" t="str">
        <f t="shared" si="5463"/>
        <v/>
      </c>
      <c r="EJ305" s="71" t="str">
        <f t="shared" si="5464"/>
        <v/>
      </c>
      <c r="EK305" s="71" t="str">
        <f t="shared" si="5465"/>
        <v/>
      </c>
      <c r="EL305" s="71" t="str">
        <f t="shared" si="5466"/>
        <v/>
      </c>
      <c r="EM305" s="71" t="str">
        <f t="shared" si="5467"/>
        <v/>
      </c>
      <c r="EN305" s="71" t="str">
        <f t="shared" si="5468"/>
        <v/>
      </c>
      <c r="EO305" s="71" t="str">
        <f t="shared" si="5469"/>
        <v/>
      </c>
      <c r="EP305" s="71" t="str">
        <f t="shared" si="5470"/>
        <v/>
      </c>
      <c r="EQ305" s="71" t="str">
        <f t="shared" si="5471"/>
        <v/>
      </c>
      <c r="ER305" s="71" t="str">
        <f t="shared" si="5472"/>
        <v/>
      </c>
      <c r="ES305" s="71" t="str">
        <f t="shared" si="5473"/>
        <v/>
      </c>
      <c r="ET305" s="71" t="str">
        <f t="shared" si="5474"/>
        <v/>
      </c>
      <c r="EU305" s="71" t="str">
        <f t="shared" si="5475"/>
        <v/>
      </c>
      <c r="EV305" s="71" t="str">
        <f t="shared" si="5476"/>
        <v/>
      </c>
      <c r="EW305" s="71" t="str">
        <f t="shared" si="5477"/>
        <v/>
      </c>
      <c r="EX305" s="71" t="str">
        <f t="shared" si="5478"/>
        <v/>
      </c>
      <c r="EY305" s="71" t="str">
        <f t="shared" si="5479"/>
        <v/>
      </c>
      <c r="EZ305" s="71" t="str">
        <f t="shared" si="5480"/>
        <v/>
      </c>
      <c r="FA305" s="71" t="str">
        <f t="shared" si="5481"/>
        <v/>
      </c>
      <c r="FB305" s="71" t="str">
        <f t="shared" si="5482"/>
        <v/>
      </c>
      <c r="FC305" s="71" t="str">
        <f t="shared" si="5483"/>
        <v/>
      </c>
      <c r="FD305" s="71" t="str">
        <f t="shared" si="5484"/>
        <v/>
      </c>
      <c r="FE305" s="71" t="str">
        <f t="shared" si="5485"/>
        <v/>
      </c>
      <c r="FF305" s="71" t="str">
        <f t="shared" si="5486"/>
        <v/>
      </c>
      <c r="FG305" s="71" t="str">
        <f t="shared" si="5487"/>
        <v/>
      </c>
      <c r="FH305" s="71" t="str">
        <f t="shared" si="5488"/>
        <v/>
      </c>
      <c r="FI305" s="71" t="str">
        <f t="shared" si="5489"/>
        <v/>
      </c>
      <c r="FJ305" s="71" t="str">
        <f t="shared" si="5490"/>
        <v/>
      </c>
      <c r="FK305" s="71" t="str">
        <f t="shared" si="5491"/>
        <v/>
      </c>
      <c r="FL305" s="71" t="str">
        <f t="shared" si="5492"/>
        <v/>
      </c>
      <c r="FM305" s="71" t="str">
        <f t="shared" si="5493"/>
        <v/>
      </c>
      <c r="FN305" s="71" t="str">
        <f t="shared" si="5494"/>
        <v/>
      </c>
      <c r="FO305" s="71" t="str">
        <f t="shared" si="5495"/>
        <v/>
      </c>
      <c r="FP305" s="71" t="str">
        <f t="shared" si="5496"/>
        <v/>
      </c>
      <c r="FQ305" s="71" t="str">
        <f t="shared" si="5497"/>
        <v/>
      </c>
      <c r="FR305" s="71" t="str">
        <f t="shared" si="5498"/>
        <v/>
      </c>
      <c r="FS305" s="71" t="str">
        <f t="shared" si="5499"/>
        <v/>
      </c>
    </row>
    <row r="306" spans="1:175" ht="16.5">
      <c r="A306" s="72"/>
      <c r="B306" s="9" t="s">
        <v>891</v>
      </c>
      <c r="C306" s="9" t="s">
        <v>892</v>
      </c>
      <c r="E306" s="100"/>
      <c r="F306" s="99"/>
      <c r="S306" s="107"/>
      <c r="T306" s="61" t="s">
        <v>880</v>
      </c>
      <c r="U306" s="85" t="str">
        <f t="shared" ref="U306" si="5573">"ReplaceableTextures\\CommandButtons\\BTNR"&amp;RIGHT(B306,3)&amp;".blp"</f>
        <v>ReplaceableTextures\\CommandButtons\\BTNRY4O.blp</v>
      </c>
      <c r="V306" s="79"/>
      <c r="Z306" s="79"/>
      <c r="AG306" s="109"/>
      <c r="AL306" s="109"/>
      <c r="BC306" s="110"/>
      <c r="BD306" s="110"/>
      <c r="CU306" s="95" t="str">
        <f t="shared" ref="CU306" si="5574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575">T306</f>
        <v>代码生成</v>
      </c>
      <c r="CW306" s="60"/>
      <c r="CX306" s="60"/>
      <c r="CY306" s="60"/>
      <c r="CZ306" s="60"/>
      <c r="DA306" s="60"/>
      <c r="DB306" s="71" t="str">
        <f t="shared" ref="DB306" si="5576">IF(V306="","","|n"&amp;DB$2&amp;"+"&amp;V306&amp;DB$1)</f>
        <v/>
      </c>
      <c r="DC306" s="71" t="str">
        <f t="shared" ref="DC306" si="5577">IF(W306="","","|n"&amp;DC$2&amp;"+"&amp;W306&amp;DC$1)</f>
        <v/>
      </c>
      <c r="DD306" s="71" t="str">
        <f t="shared" ref="DD306" si="5578">IF(X306="","","|n"&amp;DD$2&amp;"+"&amp;X306&amp;DD$1)</f>
        <v/>
      </c>
      <c r="DE306" s="71" t="str">
        <f t="shared" ref="DE306" si="5579">IF(Y306="","","|n"&amp;DE$2&amp;"+"&amp;Y306&amp;DE$1)</f>
        <v/>
      </c>
      <c r="DF306" s="71" t="str">
        <f t="shared" ref="DF306" si="5580">IF(Z306="","","|n"&amp;DF$2&amp;"+"&amp;Z306&amp;DF$1)</f>
        <v/>
      </c>
      <c r="DG306" s="71" t="str">
        <f t="shared" ref="DG306" si="5581">IF(AA306="","","|n"&amp;DG$2&amp;"+"&amp;AA306&amp;DG$1)</f>
        <v/>
      </c>
      <c r="DH306" s="71" t="str">
        <f t="shared" ref="DH306" si="5582">IF(AB306="","","|n"&amp;DH$2&amp;"+"&amp;AB306&amp;DH$1)</f>
        <v/>
      </c>
      <c r="DI306" s="71" t="str">
        <f t="shared" ref="DI306" si="5583">IF(AC306="","","|n"&amp;DI$2&amp;"+"&amp;AC306&amp;DI$1)</f>
        <v/>
      </c>
      <c r="DJ306" s="71" t="str">
        <f t="shared" ref="DJ306" si="5584">IF(AD306="","","|n"&amp;DJ$2&amp;"+"&amp;AD306&amp;DJ$1)</f>
        <v/>
      </c>
      <c r="DK306" s="71" t="str">
        <f t="shared" ref="DK306" si="5585">IF(AE306="","","|n"&amp;DK$2&amp;"+"&amp;AE306&amp;DK$1)</f>
        <v/>
      </c>
      <c r="DL306" s="71" t="str">
        <f t="shared" ref="DL306" si="5586">IF(AF306="","","|n"&amp;DL$2&amp;"+"&amp;AF306&amp;DL$1)</f>
        <v/>
      </c>
      <c r="DM306" s="71" t="str">
        <f t="shared" ref="DM306" si="5587">IF(AG306="","","|n"&amp;DM$2&amp;"+"&amp;AG306&amp;DM$1)</f>
        <v/>
      </c>
      <c r="DN306" s="71" t="str">
        <f t="shared" ref="DN306" si="5588">IF(AH306="","","|n"&amp;DN$2&amp;"+"&amp;AH306&amp;DN$1)</f>
        <v/>
      </c>
      <c r="DO306" s="71" t="str">
        <f t="shared" ref="DO306" si="5589">IF(AI306="","","|n"&amp;DO$2&amp;"+"&amp;AI306&amp;DO$1)</f>
        <v/>
      </c>
      <c r="DP306" s="71" t="str">
        <f t="shared" ref="DP306" si="5590">IF(AJ306="","","|n"&amp;DP$2&amp;"+"&amp;AJ306&amp;DP$1)</f>
        <v/>
      </c>
      <c r="DQ306" s="71" t="str">
        <f t="shared" ref="DQ306" si="5591">IF(AK306="","","|n"&amp;DQ$2&amp;"+"&amp;AK306&amp;DQ$1)</f>
        <v/>
      </c>
      <c r="DR306" s="71" t="str">
        <f t="shared" ref="DR306" si="5592">IF(AL306="","","|n"&amp;DR$2&amp;"+"&amp;AL306&amp;DR$1)</f>
        <v/>
      </c>
      <c r="DS306" s="71" t="str">
        <f t="shared" ref="DS306" si="5593">IF(AM306="","","|n"&amp;DS$2&amp;"+"&amp;AM306&amp;DS$1)</f>
        <v/>
      </c>
      <c r="DT306" s="71" t="str">
        <f t="shared" ref="DT306" si="5594">IF(AN306="","","|n"&amp;DT$2&amp;"+"&amp;AN306&amp;DT$1)</f>
        <v/>
      </c>
      <c r="DU306" s="71" t="str">
        <f t="shared" ref="DU306" si="5595">IF(AO306="","","|n"&amp;DU$2&amp;"+"&amp;AO306&amp;DU$1)</f>
        <v/>
      </c>
      <c r="DV306" s="71" t="str">
        <f t="shared" ref="DV306" si="5596">IF(AP306="","","|n"&amp;DV$2&amp;"+"&amp;AP306&amp;DV$1)</f>
        <v/>
      </c>
      <c r="DW306" s="71" t="str">
        <f t="shared" ref="DW306" si="5597">IF(AQ306="","","|n"&amp;DW$2&amp;"+"&amp;AQ306&amp;DW$1)</f>
        <v/>
      </c>
      <c r="DX306" s="71" t="str">
        <f t="shared" ref="DX306" si="5598">IF(AR306="","","|n"&amp;DX$2&amp;"+"&amp;AR306&amp;DX$1)</f>
        <v/>
      </c>
      <c r="DY306" s="71" t="str">
        <f t="shared" ref="DY306" si="5599">IF(AS306="","","|n"&amp;DY$2&amp;"+"&amp;AS306&amp;DY$1)</f>
        <v/>
      </c>
      <c r="DZ306" s="71" t="str">
        <f t="shared" ref="DZ306" si="5600">IF(AT306="","","|n"&amp;DZ$2&amp;"+"&amp;AT306&amp;DZ$1)</f>
        <v/>
      </c>
      <c r="EA306" s="71" t="str">
        <f t="shared" ref="EA306" si="5601">IF(AU306="","","|n"&amp;EA$2&amp;"+"&amp;AU306&amp;EA$1)</f>
        <v/>
      </c>
      <c r="EB306" s="71" t="str">
        <f t="shared" ref="EB306" si="5602">IF(AV306="","","|n"&amp;EB$2&amp;"+"&amp;AV306&amp;EB$1)</f>
        <v/>
      </c>
      <c r="EC306" s="71" t="str">
        <f t="shared" ref="EC306" si="5603">IF(AW306="","","|n"&amp;EC$2&amp;"+"&amp;AW306&amp;EC$1)</f>
        <v/>
      </c>
      <c r="ED306" s="71" t="str">
        <f t="shared" ref="ED306" si="5604">IF(AX306="","","|n"&amp;ED$2&amp;"+"&amp;AX306&amp;ED$1)</f>
        <v/>
      </c>
      <c r="EE306" s="71" t="str">
        <f t="shared" ref="EE306" si="5605">IF(AY306="","","|n"&amp;EE$2&amp;"+"&amp;AY306&amp;EE$1)</f>
        <v/>
      </c>
      <c r="EF306" s="71" t="str">
        <f t="shared" ref="EF306" si="5606">IF(AZ306="","","|n"&amp;EF$2&amp;"+"&amp;AZ306&amp;EF$1)</f>
        <v/>
      </c>
      <c r="EG306" s="71" t="str">
        <f t="shared" ref="EG306" si="5607">IF(BA306="","","|n"&amp;EG$2&amp;"+"&amp;BA306&amp;EG$1)</f>
        <v/>
      </c>
      <c r="EH306" s="71" t="str">
        <f t="shared" ref="EH306" si="5608">IF(BB306="","","|n"&amp;EH$2&amp;"+"&amp;BB306&amp;EH$1)</f>
        <v/>
      </c>
      <c r="EI306" s="71" t="str">
        <f t="shared" ref="EI306" si="5609">IF(BC306="","","|n"&amp;EI$2&amp;"+"&amp;BC306&amp;EI$1)</f>
        <v/>
      </c>
      <c r="EJ306" s="71" t="str">
        <f t="shared" ref="EJ306" si="5610">IF(BD306="","","|n"&amp;EJ$2&amp;"+"&amp;BD306&amp;EJ$1)</f>
        <v/>
      </c>
      <c r="EK306" s="71" t="str">
        <f t="shared" ref="EK306" si="5611">IF(BE306="","","|n"&amp;EK$2&amp;"+"&amp;BE306&amp;EK$1)</f>
        <v/>
      </c>
      <c r="EL306" s="71" t="str">
        <f t="shared" ref="EL306" si="5612">IF(BF306="","","|n"&amp;EL$2&amp;"+"&amp;BF306&amp;EL$1)</f>
        <v/>
      </c>
      <c r="EM306" s="71" t="str">
        <f t="shared" ref="EM306" si="5613">IF(BG306="","","|n"&amp;EM$2&amp;"+"&amp;BG306&amp;EM$1)</f>
        <v/>
      </c>
      <c r="EN306" s="71" t="str">
        <f t="shared" ref="EN306" si="5614">IF(BH306="","","|n"&amp;EN$2&amp;"+"&amp;BH306&amp;EN$1)</f>
        <v/>
      </c>
      <c r="EO306" s="71" t="str">
        <f t="shared" ref="EO306" si="5615">IF(BI306="","","|n"&amp;EO$2&amp;"+"&amp;BI306&amp;EO$1)</f>
        <v/>
      </c>
      <c r="EP306" s="71" t="str">
        <f t="shared" ref="EP306" si="5616">IF(BJ306="","","|n"&amp;EP$2&amp;"+"&amp;BJ306&amp;EP$1)</f>
        <v/>
      </c>
      <c r="EQ306" s="71" t="str">
        <f t="shared" ref="EQ306" si="5617">IF(BK306="","","|n"&amp;EQ$2&amp;"+"&amp;BK306&amp;EQ$1)</f>
        <v/>
      </c>
      <c r="ER306" s="71" t="str">
        <f t="shared" ref="ER306" si="5618">IF(BL306="","","|n"&amp;ER$2&amp;"+"&amp;BL306&amp;ER$1)</f>
        <v/>
      </c>
      <c r="ES306" s="71" t="str">
        <f t="shared" ref="ES306" si="5619">IF(BM306="","","|n"&amp;ES$2&amp;"+"&amp;BM306&amp;ES$1)</f>
        <v/>
      </c>
      <c r="ET306" s="71" t="str">
        <f t="shared" ref="ET306" si="5620">IF(BN306="","","|n"&amp;ET$2&amp;"+"&amp;BN306&amp;ET$1)</f>
        <v/>
      </c>
      <c r="EU306" s="71" t="str">
        <f t="shared" ref="EU306" si="5621">IF(BO306="","","|n"&amp;EU$2&amp;"+"&amp;BO306&amp;EU$1)</f>
        <v/>
      </c>
      <c r="EV306" s="71" t="str">
        <f t="shared" ref="EV306" si="5622">IF(BP306="","","|n"&amp;EV$2&amp;"+"&amp;BP306&amp;EV$1)</f>
        <v/>
      </c>
      <c r="EW306" s="71" t="str">
        <f t="shared" ref="EW306" si="5623">IF(BQ306="","","|n"&amp;EW$2&amp;"+"&amp;BQ306&amp;EW$1)</f>
        <v/>
      </c>
      <c r="EX306" s="71" t="str">
        <f t="shared" ref="EX306" si="5624">IF(BR306="","","|n"&amp;EX$2&amp;"+"&amp;BR306&amp;EX$1)</f>
        <v/>
      </c>
      <c r="EY306" s="71" t="str">
        <f t="shared" ref="EY306" si="5625">IF(BS306="","","|n"&amp;EY$2&amp;"+"&amp;BS306&amp;EY$1)</f>
        <v/>
      </c>
      <c r="EZ306" s="71" t="str">
        <f t="shared" ref="EZ306" si="5626">IF(BT306="","","|n"&amp;EZ$2&amp;"+"&amp;BT306&amp;EZ$1)</f>
        <v/>
      </c>
      <c r="FA306" s="71" t="str">
        <f t="shared" ref="FA306" si="5627">IF(BU306="","","|n"&amp;FA$2&amp;"+"&amp;BU306&amp;FA$1)</f>
        <v/>
      </c>
      <c r="FB306" s="71" t="str">
        <f t="shared" ref="FB306" si="5628">IF(BV306="","","|n"&amp;FB$2&amp;"+"&amp;BV306&amp;FB$1)</f>
        <v/>
      </c>
      <c r="FC306" s="71" t="str">
        <f t="shared" ref="FC306" si="5629">IF(BW306="","","|n"&amp;FC$2&amp;"+"&amp;BW306&amp;FC$1)</f>
        <v/>
      </c>
      <c r="FD306" s="71" t="str">
        <f t="shared" ref="FD306" si="5630">IF(BX306="","","|n"&amp;FD$2&amp;"+"&amp;BX306&amp;FD$1)</f>
        <v/>
      </c>
      <c r="FE306" s="71" t="str">
        <f t="shared" ref="FE306" si="5631">IF(BY306="","","|n"&amp;FE$2&amp;"+"&amp;BY306&amp;FE$1)</f>
        <v/>
      </c>
      <c r="FF306" s="71" t="str">
        <f t="shared" ref="FF306" si="5632">IF(BZ306="","","|n"&amp;FF$2&amp;"+"&amp;BZ306&amp;FF$1)</f>
        <v/>
      </c>
      <c r="FG306" s="71" t="str">
        <f t="shared" ref="FG306" si="5633">IF(CA306="","","|n"&amp;FG$2&amp;"+"&amp;CA306&amp;FG$1)</f>
        <v/>
      </c>
      <c r="FH306" s="71" t="str">
        <f t="shared" ref="FH306" si="5634">IF(CB306="","","|n"&amp;FH$2&amp;"+"&amp;CB306&amp;FH$1)</f>
        <v/>
      </c>
      <c r="FI306" s="71" t="str">
        <f t="shared" ref="FI306" si="5635">IF(CC306="","","|n"&amp;FI$2&amp;"+"&amp;CC306&amp;FI$1)</f>
        <v/>
      </c>
      <c r="FJ306" s="71" t="str">
        <f t="shared" ref="FJ306" si="5636">IF(CD306="","","|n"&amp;FJ$2&amp;"+"&amp;CD306&amp;FJ$1)</f>
        <v/>
      </c>
      <c r="FK306" s="71" t="str">
        <f t="shared" ref="FK306" si="5637">IF(CE306="","","|n"&amp;FK$2&amp;"+"&amp;CE306&amp;FK$1)</f>
        <v/>
      </c>
      <c r="FL306" s="71" t="str">
        <f t="shared" ref="FL306" si="5638">IF(CF306="","","|n"&amp;FL$2&amp;"+"&amp;CF306&amp;FL$1)</f>
        <v/>
      </c>
      <c r="FM306" s="71" t="str">
        <f t="shared" ref="FM306" si="5639">IF(CG306="","","|n"&amp;FM$2&amp;"+"&amp;CG306&amp;FM$1)</f>
        <v/>
      </c>
      <c r="FN306" s="71" t="str">
        <f t="shared" ref="FN306" si="5640">IF(CH306="","","|n"&amp;FN$2&amp;"+"&amp;CH306&amp;FN$1)</f>
        <v/>
      </c>
      <c r="FO306" s="71" t="str">
        <f t="shared" ref="FO306" si="5641">IF(CI306="","","|n"&amp;FO$2&amp;"+"&amp;CI306&amp;FO$1)</f>
        <v/>
      </c>
      <c r="FP306" s="71" t="str">
        <f t="shared" ref="FP306" si="5642">IF(CJ306="","","|n"&amp;FP$2&amp;"+"&amp;CJ306&amp;FP$1)</f>
        <v/>
      </c>
      <c r="FQ306" s="71" t="str">
        <f t="shared" ref="FQ306" si="5643">IF(CK306="","","|n"&amp;FQ$2&amp;"+"&amp;CK306&amp;FQ$1)</f>
        <v/>
      </c>
      <c r="FR306" s="71" t="str">
        <f t="shared" ref="FR306" si="5644">IF(CL306="","","|n"&amp;FR$2&amp;"+"&amp;CL306&amp;FR$1)</f>
        <v/>
      </c>
      <c r="FS306" s="71" t="str">
        <f t="shared" ref="FS306" si="5645">IF(CM306="","","|n"&amp;FS$2&amp;"+"&amp;CM306&amp;FS$1)</f>
        <v/>
      </c>
    </row>
    <row r="307" spans="1:175" ht="16.5">
      <c r="A307" s="72"/>
      <c r="B307" s="9" t="s">
        <v>893</v>
      </c>
      <c r="C307" s="9" t="s">
        <v>894</v>
      </c>
      <c r="E307" s="100"/>
      <c r="F307" s="99"/>
      <c r="S307" s="107"/>
      <c r="T307" s="61" t="s">
        <v>880</v>
      </c>
      <c r="U307" s="85" t="str">
        <f t="shared" ref="U307" si="5646">"ReplaceableTextures\\CommandButtons\\BTNR"&amp;RIGHT(B307,3)&amp;".blp"</f>
        <v>ReplaceableTextures\\CommandButtons\\BTNRY1E.blp</v>
      </c>
      <c r="V307" s="79"/>
      <c r="Z307" s="79"/>
      <c r="AG307" s="109"/>
      <c r="AL307" s="109"/>
      <c r="BC307" s="110"/>
      <c r="BD307" s="110"/>
      <c r="CU307" s="95" t="str">
        <f t="shared" ref="CU307" si="5647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48">T307</f>
        <v>代码生成</v>
      </c>
      <c r="CW307" s="60"/>
      <c r="CX307" s="60"/>
      <c r="CY307" s="60"/>
      <c r="CZ307" s="60"/>
      <c r="DA307" s="60"/>
      <c r="DB307" s="71" t="str">
        <f t="shared" ref="DB307" si="5649">IF(V307="","","|n"&amp;DB$2&amp;"+"&amp;V307&amp;DB$1)</f>
        <v/>
      </c>
      <c r="DC307" s="71" t="str">
        <f t="shared" ref="DC307" si="5650">IF(W307="","","|n"&amp;DC$2&amp;"+"&amp;W307&amp;DC$1)</f>
        <v/>
      </c>
      <c r="DD307" s="71" t="str">
        <f t="shared" ref="DD307" si="5651">IF(X307="","","|n"&amp;DD$2&amp;"+"&amp;X307&amp;DD$1)</f>
        <v/>
      </c>
      <c r="DE307" s="71" t="str">
        <f t="shared" ref="DE307" si="5652">IF(Y307="","","|n"&amp;DE$2&amp;"+"&amp;Y307&amp;DE$1)</f>
        <v/>
      </c>
      <c r="DF307" s="71" t="str">
        <f t="shared" ref="DF307" si="5653">IF(Z307="","","|n"&amp;DF$2&amp;"+"&amp;Z307&amp;DF$1)</f>
        <v/>
      </c>
      <c r="DG307" s="71" t="str">
        <f t="shared" ref="DG307" si="5654">IF(AA307="","","|n"&amp;DG$2&amp;"+"&amp;AA307&amp;DG$1)</f>
        <v/>
      </c>
      <c r="DH307" s="71" t="str">
        <f t="shared" ref="DH307" si="5655">IF(AB307="","","|n"&amp;DH$2&amp;"+"&amp;AB307&amp;DH$1)</f>
        <v/>
      </c>
      <c r="DI307" s="71" t="str">
        <f t="shared" ref="DI307" si="5656">IF(AC307="","","|n"&amp;DI$2&amp;"+"&amp;AC307&amp;DI$1)</f>
        <v/>
      </c>
      <c r="DJ307" s="71" t="str">
        <f t="shared" ref="DJ307" si="5657">IF(AD307="","","|n"&amp;DJ$2&amp;"+"&amp;AD307&amp;DJ$1)</f>
        <v/>
      </c>
      <c r="DK307" s="71" t="str">
        <f t="shared" ref="DK307" si="5658">IF(AE307="","","|n"&amp;DK$2&amp;"+"&amp;AE307&amp;DK$1)</f>
        <v/>
      </c>
      <c r="DL307" s="71" t="str">
        <f t="shared" ref="DL307" si="5659">IF(AF307="","","|n"&amp;DL$2&amp;"+"&amp;AF307&amp;DL$1)</f>
        <v/>
      </c>
      <c r="DM307" s="71" t="str">
        <f t="shared" ref="DM307" si="5660">IF(AG307="","","|n"&amp;DM$2&amp;"+"&amp;AG307&amp;DM$1)</f>
        <v/>
      </c>
      <c r="DN307" s="71" t="str">
        <f t="shared" ref="DN307" si="5661">IF(AH307="","","|n"&amp;DN$2&amp;"+"&amp;AH307&amp;DN$1)</f>
        <v/>
      </c>
      <c r="DO307" s="71" t="str">
        <f t="shared" ref="DO307" si="5662">IF(AI307="","","|n"&amp;DO$2&amp;"+"&amp;AI307&amp;DO$1)</f>
        <v/>
      </c>
      <c r="DP307" s="71" t="str">
        <f t="shared" ref="DP307" si="5663">IF(AJ307="","","|n"&amp;DP$2&amp;"+"&amp;AJ307&amp;DP$1)</f>
        <v/>
      </c>
      <c r="DQ307" s="71" t="str">
        <f t="shared" ref="DQ307" si="5664">IF(AK307="","","|n"&amp;DQ$2&amp;"+"&amp;AK307&amp;DQ$1)</f>
        <v/>
      </c>
      <c r="DR307" s="71" t="str">
        <f t="shared" ref="DR307" si="5665">IF(AL307="","","|n"&amp;DR$2&amp;"+"&amp;AL307&amp;DR$1)</f>
        <v/>
      </c>
      <c r="DS307" s="71" t="str">
        <f t="shared" ref="DS307" si="5666">IF(AM307="","","|n"&amp;DS$2&amp;"+"&amp;AM307&amp;DS$1)</f>
        <v/>
      </c>
      <c r="DT307" s="71" t="str">
        <f t="shared" ref="DT307" si="5667">IF(AN307="","","|n"&amp;DT$2&amp;"+"&amp;AN307&amp;DT$1)</f>
        <v/>
      </c>
      <c r="DU307" s="71" t="str">
        <f t="shared" ref="DU307" si="5668">IF(AO307="","","|n"&amp;DU$2&amp;"+"&amp;AO307&amp;DU$1)</f>
        <v/>
      </c>
      <c r="DV307" s="71" t="str">
        <f t="shared" ref="DV307" si="5669">IF(AP307="","","|n"&amp;DV$2&amp;"+"&amp;AP307&amp;DV$1)</f>
        <v/>
      </c>
      <c r="DW307" s="71" t="str">
        <f t="shared" ref="DW307" si="5670">IF(AQ307="","","|n"&amp;DW$2&amp;"+"&amp;AQ307&amp;DW$1)</f>
        <v/>
      </c>
      <c r="DX307" s="71" t="str">
        <f t="shared" ref="DX307" si="5671">IF(AR307="","","|n"&amp;DX$2&amp;"+"&amp;AR307&amp;DX$1)</f>
        <v/>
      </c>
      <c r="DY307" s="71" t="str">
        <f t="shared" ref="DY307" si="5672">IF(AS307="","","|n"&amp;DY$2&amp;"+"&amp;AS307&amp;DY$1)</f>
        <v/>
      </c>
      <c r="DZ307" s="71" t="str">
        <f t="shared" ref="DZ307" si="5673">IF(AT307="","","|n"&amp;DZ$2&amp;"+"&amp;AT307&amp;DZ$1)</f>
        <v/>
      </c>
      <c r="EA307" s="71" t="str">
        <f t="shared" ref="EA307" si="5674">IF(AU307="","","|n"&amp;EA$2&amp;"+"&amp;AU307&amp;EA$1)</f>
        <v/>
      </c>
      <c r="EB307" s="71" t="str">
        <f t="shared" ref="EB307" si="5675">IF(AV307="","","|n"&amp;EB$2&amp;"+"&amp;AV307&amp;EB$1)</f>
        <v/>
      </c>
      <c r="EC307" s="71" t="str">
        <f t="shared" ref="EC307" si="5676">IF(AW307="","","|n"&amp;EC$2&amp;"+"&amp;AW307&amp;EC$1)</f>
        <v/>
      </c>
      <c r="ED307" s="71" t="str">
        <f t="shared" ref="ED307" si="5677">IF(AX307="","","|n"&amp;ED$2&amp;"+"&amp;AX307&amp;ED$1)</f>
        <v/>
      </c>
      <c r="EE307" s="71" t="str">
        <f t="shared" ref="EE307" si="5678">IF(AY307="","","|n"&amp;EE$2&amp;"+"&amp;AY307&amp;EE$1)</f>
        <v/>
      </c>
      <c r="EF307" s="71" t="str">
        <f t="shared" ref="EF307" si="5679">IF(AZ307="","","|n"&amp;EF$2&amp;"+"&amp;AZ307&amp;EF$1)</f>
        <v/>
      </c>
      <c r="EG307" s="71" t="str">
        <f t="shared" ref="EG307" si="5680">IF(BA307="","","|n"&amp;EG$2&amp;"+"&amp;BA307&amp;EG$1)</f>
        <v/>
      </c>
      <c r="EH307" s="71" t="str">
        <f t="shared" ref="EH307" si="5681">IF(BB307="","","|n"&amp;EH$2&amp;"+"&amp;BB307&amp;EH$1)</f>
        <v/>
      </c>
      <c r="EI307" s="71" t="str">
        <f t="shared" ref="EI307" si="5682">IF(BC307="","","|n"&amp;EI$2&amp;"+"&amp;BC307&amp;EI$1)</f>
        <v/>
      </c>
      <c r="EJ307" s="71" t="str">
        <f t="shared" ref="EJ307" si="5683">IF(BD307="","","|n"&amp;EJ$2&amp;"+"&amp;BD307&amp;EJ$1)</f>
        <v/>
      </c>
      <c r="EK307" s="71" t="str">
        <f t="shared" ref="EK307" si="5684">IF(BE307="","","|n"&amp;EK$2&amp;"+"&amp;BE307&amp;EK$1)</f>
        <v/>
      </c>
      <c r="EL307" s="71" t="str">
        <f t="shared" ref="EL307" si="5685">IF(BF307="","","|n"&amp;EL$2&amp;"+"&amp;BF307&amp;EL$1)</f>
        <v/>
      </c>
      <c r="EM307" s="71" t="str">
        <f t="shared" ref="EM307" si="5686">IF(BG307="","","|n"&amp;EM$2&amp;"+"&amp;BG307&amp;EM$1)</f>
        <v/>
      </c>
      <c r="EN307" s="71" t="str">
        <f t="shared" ref="EN307" si="5687">IF(BH307="","","|n"&amp;EN$2&amp;"+"&amp;BH307&amp;EN$1)</f>
        <v/>
      </c>
      <c r="EO307" s="71" t="str">
        <f t="shared" ref="EO307" si="5688">IF(BI307="","","|n"&amp;EO$2&amp;"+"&amp;BI307&amp;EO$1)</f>
        <v/>
      </c>
      <c r="EP307" s="71" t="str">
        <f t="shared" ref="EP307" si="5689">IF(BJ307="","","|n"&amp;EP$2&amp;"+"&amp;BJ307&amp;EP$1)</f>
        <v/>
      </c>
      <c r="EQ307" s="71" t="str">
        <f t="shared" ref="EQ307" si="5690">IF(BK307="","","|n"&amp;EQ$2&amp;"+"&amp;BK307&amp;EQ$1)</f>
        <v/>
      </c>
      <c r="ER307" s="71" t="str">
        <f t="shared" ref="ER307" si="5691">IF(BL307="","","|n"&amp;ER$2&amp;"+"&amp;BL307&amp;ER$1)</f>
        <v/>
      </c>
      <c r="ES307" s="71" t="str">
        <f t="shared" ref="ES307" si="5692">IF(BM307="","","|n"&amp;ES$2&amp;"+"&amp;BM307&amp;ES$1)</f>
        <v/>
      </c>
      <c r="ET307" s="71" t="str">
        <f t="shared" ref="ET307" si="5693">IF(BN307="","","|n"&amp;ET$2&amp;"+"&amp;BN307&amp;ET$1)</f>
        <v/>
      </c>
      <c r="EU307" s="71" t="str">
        <f t="shared" ref="EU307" si="5694">IF(BO307="","","|n"&amp;EU$2&amp;"+"&amp;BO307&amp;EU$1)</f>
        <v/>
      </c>
      <c r="EV307" s="71" t="str">
        <f t="shared" ref="EV307" si="5695">IF(BP307="","","|n"&amp;EV$2&amp;"+"&amp;BP307&amp;EV$1)</f>
        <v/>
      </c>
      <c r="EW307" s="71" t="str">
        <f t="shared" ref="EW307" si="5696">IF(BQ307="","","|n"&amp;EW$2&amp;"+"&amp;BQ307&amp;EW$1)</f>
        <v/>
      </c>
      <c r="EX307" s="71" t="str">
        <f t="shared" ref="EX307" si="5697">IF(BR307="","","|n"&amp;EX$2&amp;"+"&amp;BR307&amp;EX$1)</f>
        <v/>
      </c>
      <c r="EY307" s="71" t="str">
        <f t="shared" ref="EY307" si="5698">IF(BS307="","","|n"&amp;EY$2&amp;"+"&amp;BS307&amp;EY$1)</f>
        <v/>
      </c>
      <c r="EZ307" s="71" t="str">
        <f t="shared" ref="EZ307" si="5699">IF(BT307="","","|n"&amp;EZ$2&amp;"+"&amp;BT307&amp;EZ$1)</f>
        <v/>
      </c>
      <c r="FA307" s="71" t="str">
        <f t="shared" ref="FA307" si="5700">IF(BU307="","","|n"&amp;FA$2&amp;"+"&amp;BU307&amp;FA$1)</f>
        <v/>
      </c>
      <c r="FB307" s="71" t="str">
        <f t="shared" ref="FB307" si="5701">IF(BV307="","","|n"&amp;FB$2&amp;"+"&amp;BV307&amp;FB$1)</f>
        <v/>
      </c>
      <c r="FC307" s="71" t="str">
        <f t="shared" ref="FC307" si="5702">IF(BW307="","","|n"&amp;FC$2&amp;"+"&amp;BW307&amp;FC$1)</f>
        <v/>
      </c>
      <c r="FD307" s="71" t="str">
        <f t="shared" ref="FD307" si="5703">IF(BX307="","","|n"&amp;FD$2&amp;"+"&amp;BX307&amp;FD$1)</f>
        <v/>
      </c>
      <c r="FE307" s="71" t="str">
        <f t="shared" ref="FE307" si="5704">IF(BY307="","","|n"&amp;FE$2&amp;"+"&amp;BY307&amp;FE$1)</f>
        <v/>
      </c>
      <c r="FF307" s="71" t="str">
        <f t="shared" ref="FF307" si="5705">IF(BZ307="","","|n"&amp;FF$2&amp;"+"&amp;BZ307&amp;FF$1)</f>
        <v/>
      </c>
      <c r="FG307" s="71" t="str">
        <f t="shared" ref="FG307" si="5706">IF(CA307="","","|n"&amp;FG$2&amp;"+"&amp;CA307&amp;FG$1)</f>
        <v/>
      </c>
      <c r="FH307" s="71" t="str">
        <f t="shared" ref="FH307" si="5707">IF(CB307="","","|n"&amp;FH$2&amp;"+"&amp;CB307&amp;FH$1)</f>
        <v/>
      </c>
      <c r="FI307" s="71" t="str">
        <f t="shared" ref="FI307" si="5708">IF(CC307="","","|n"&amp;FI$2&amp;"+"&amp;CC307&amp;FI$1)</f>
        <v/>
      </c>
      <c r="FJ307" s="71" t="str">
        <f t="shared" ref="FJ307" si="5709">IF(CD307="","","|n"&amp;FJ$2&amp;"+"&amp;CD307&amp;FJ$1)</f>
        <v/>
      </c>
      <c r="FK307" s="71" t="str">
        <f t="shared" ref="FK307" si="5710">IF(CE307="","","|n"&amp;FK$2&amp;"+"&amp;CE307&amp;FK$1)</f>
        <v/>
      </c>
      <c r="FL307" s="71" t="str">
        <f t="shared" ref="FL307" si="5711">IF(CF307="","","|n"&amp;FL$2&amp;"+"&amp;CF307&amp;FL$1)</f>
        <v/>
      </c>
      <c r="FM307" s="71" t="str">
        <f t="shared" ref="FM307" si="5712">IF(CG307="","","|n"&amp;FM$2&amp;"+"&amp;CG307&amp;FM$1)</f>
        <v/>
      </c>
      <c r="FN307" s="71" t="str">
        <f t="shared" ref="FN307" si="5713">IF(CH307="","","|n"&amp;FN$2&amp;"+"&amp;CH307&amp;FN$1)</f>
        <v/>
      </c>
      <c r="FO307" s="71" t="str">
        <f t="shared" ref="FO307" si="5714">IF(CI307="","","|n"&amp;FO$2&amp;"+"&amp;CI307&amp;FO$1)</f>
        <v/>
      </c>
      <c r="FP307" s="71" t="str">
        <f t="shared" ref="FP307" si="5715">IF(CJ307="","","|n"&amp;FP$2&amp;"+"&amp;CJ307&amp;FP$1)</f>
        <v/>
      </c>
      <c r="FQ307" s="71" t="str">
        <f t="shared" ref="FQ307" si="5716">IF(CK307="","","|n"&amp;FQ$2&amp;"+"&amp;CK307&amp;FQ$1)</f>
        <v/>
      </c>
      <c r="FR307" s="71" t="str">
        <f t="shared" ref="FR307" si="5717">IF(CL307="","","|n"&amp;FR$2&amp;"+"&amp;CL307&amp;FR$1)</f>
        <v/>
      </c>
      <c r="FS307" s="71" t="str">
        <f t="shared" ref="FS307" si="5718">IF(CM307="","","|n"&amp;FS$2&amp;"+"&amp;CM307&amp;FS$1)</f>
        <v/>
      </c>
    </row>
    <row r="308" spans="1:175" ht="16.5">
      <c r="A308" s="72"/>
      <c r="B308" s="121" t="s">
        <v>895</v>
      </c>
      <c r="C308" s="9" t="s">
        <v>896</v>
      </c>
      <c r="E308" s="100"/>
      <c r="F308" s="99"/>
      <c r="S308" s="107"/>
      <c r="T308" s="61" t="s">
        <v>880</v>
      </c>
      <c r="U308" s="85" t="str">
        <f t="shared" ref="U308" si="5719">"ReplaceableTextures\\CommandButtons\\BTNR"&amp;RIGHT(B308,3)&amp;".blp"</f>
        <v>ReplaceableTextures\\CommandButtons\\BTNRY3E.blp</v>
      </c>
      <c r="V308" s="79"/>
      <c r="Z308" s="79"/>
      <c r="AG308" s="109"/>
      <c r="AL308" s="109"/>
      <c r="BC308" s="110"/>
      <c r="BD308" s="110"/>
      <c r="CU308" s="95" t="str">
        <f t="shared" ref="CU308" si="5720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1">T308</f>
        <v>代码生成</v>
      </c>
      <c r="CW308" s="60"/>
      <c r="CX308" s="60"/>
      <c r="CY308" s="60"/>
      <c r="CZ308" s="60"/>
      <c r="DA308" s="60"/>
      <c r="DB308" s="71" t="str">
        <f t="shared" ref="DB308" si="5722">IF(V308="","","|n"&amp;DB$2&amp;"+"&amp;V308&amp;DB$1)</f>
        <v/>
      </c>
      <c r="DC308" s="71" t="str">
        <f t="shared" ref="DC308" si="5723">IF(W308="","","|n"&amp;DC$2&amp;"+"&amp;W308&amp;DC$1)</f>
        <v/>
      </c>
      <c r="DD308" s="71" t="str">
        <f t="shared" ref="DD308" si="5724">IF(X308="","","|n"&amp;DD$2&amp;"+"&amp;X308&amp;DD$1)</f>
        <v/>
      </c>
      <c r="DE308" s="71" t="str">
        <f t="shared" ref="DE308" si="5725">IF(Y308="","","|n"&amp;DE$2&amp;"+"&amp;Y308&amp;DE$1)</f>
        <v/>
      </c>
      <c r="DF308" s="71" t="str">
        <f t="shared" ref="DF308" si="5726">IF(Z308="","","|n"&amp;DF$2&amp;"+"&amp;Z308&amp;DF$1)</f>
        <v/>
      </c>
      <c r="DG308" s="71" t="str">
        <f t="shared" ref="DG308" si="5727">IF(AA308="","","|n"&amp;DG$2&amp;"+"&amp;AA308&amp;DG$1)</f>
        <v/>
      </c>
      <c r="DH308" s="71" t="str">
        <f t="shared" ref="DH308" si="5728">IF(AB308="","","|n"&amp;DH$2&amp;"+"&amp;AB308&amp;DH$1)</f>
        <v/>
      </c>
      <c r="DI308" s="71" t="str">
        <f t="shared" ref="DI308" si="5729">IF(AC308="","","|n"&amp;DI$2&amp;"+"&amp;AC308&amp;DI$1)</f>
        <v/>
      </c>
      <c r="DJ308" s="71" t="str">
        <f t="shared" ref="DJ308" si="5730">IF(AD308="","","|n"&amp;DJ$2&amp;"+"&amp;AD308&amp;DJ$1)</f>
        <v/>
      </c>
      <c r="DK308" s="71" t="str">
        <f t="shared" ref="DK308" si="5731">IF(AE308="","","|n"&amp;DK$2&amp;"+"&amp;AE308&amp;DK$1)</f>
        <v/>
      </c>
      <c r="DL308" s="71" t="str">
        <f t="shared" ref="DL308" si="5732">IF(AF308="","","|n"&amp;DL$2&amp;"+"&amp;AF308&amp;DL$1)</f>
        <v/>
      </c>
      <c r="DM308" s="71" t="str">
        <f t="shared" ref="DM308" si="5733">IF(AG308="","","|n"&amp;DM$2&amp;"+"&amp;AG308&amp;DM$1)</f>
        <v/>
      </c>
      <c r="DN308" s="71" t="str">
        <f t="shared" ref="DN308" si="5734">IF(AH308="","","|n"&amp;DN$2&amp;"+"&amp;AH308&amp;DN$1)</f>
        <v/>
      </c>
      <c r="DO308" s="71" t="str">
        <f t="shared" ref="DO308" si="5735">IF(AI308="","","|n"&amp;DO$2&amp;"+"&amp;AI308&amp;DO$1)</f>
        <v/>
      </c>
      <c r="DP308" s="71" t="str">
        <f t="shared" ref="DP308" si="5736">IF(AJ308="","","|n"&amp;DP$2&amp;"+"&amp;AJ308&amp;DP$1)</f>
        <v/>
      </c>
      <c r="DQ308" s="71" t="str">
        <f t="shared" ref="DQ308" si="5737">IF(AK308="","","|n"&amp;DQ$2&amp;"+"&amp;AK308&amp;DQ$1)</f>
        <v/>
      </c>
      <c r="DR308" s="71" t="str">
        <f t="shared" ref="DR308" si="5738">IF(AL308="","","|n"&amp;DR$2&amp;"+"&amp;AL308&amp;DR$1)</f>
        <v/>
      </c>
      <c r="DS308" s="71" t="str">
        <f t="shared" ref="DS308" si="5739">IF(AM308="","","|n"&amp;DS$2&amp;"+"&amp;AM308&amp;DS$1)</f>
        <v/>
      </c>
      <c r="DT308" s="71" t="str">
        <f t="shared" ref="DT308" si="5740">IF(AN308="","","|n"&amp;DT$2&amp;"+"&amp;AN308&amp;DT$1)</f>
        <v/>
      </c>
      <c r="DU308" s="71" t="str">
        <f t="shared" ref="DU308" si="5741">IF(AO308="","","|n"&amp;DU$2&amp;"+"&amp;AO308&amp;DU$1)</f>
        <v/>
      </c>
      <c r="DV308" s="71" t="str">
        <f t="shared" ref="DV308" si="5742">IF(AP308="","","|n"&amp;DV$2&amp;"+"&amp;AP308&amp;DV$1)</f>
        <v/>
      </c>
      <c r="DW308" s="71" t="str">
        <f t="shared" ref="DW308" si="5743">IF(AQ308="","","|n"&amp;DW$2&amp;"+"&amp;AQ308&amp;DW$1)</f>
        <v/>
      </c>
      <c r="DX308" s="71" t="str">
        <f t="shared" ref="DX308" si="5744">IF(AR308="","","|n"&amp;DX$2&amp;"+"&amp;AR308&amp;DX$1)</f>
        <v/>
      </c>
      <c r="DY308" s="71" t="str">
        <f t="shared" ref="DY308" si="5745">IF(AS308="","","|n"&amp;DY$2&amp;"+"&amp;AS308&amp;DY$1)</f>
        <v/>
      </c>
      <c r="DZ308" s="71" t="str">
        <f t="shared" ref="DZ308" si="5746">IF(AT308="","","|n"&amp;DZ$2&amp;"+"&amp;AT308&amp;DZ$1)</f>
        <v/>
      </c>
      <c r="EA308" s="71" t="str">
        <f t="shared" ref="EA308" si="5747">IF(AU308="","","|n"&amp;EA$2&amp;"+"&amp;AU308&amp;EA$1)</f>
        <v/>
      </c>
      <c r="EB308" s="71" t="str">
        <f t="shared" ref="EB308" si="5748">IF(AV308="","","|n"&amp;EB$2&amp;"+"&amp;AV308&amp;EB$1)</f>
        <v/>
      </c>
      <c r="EC308" s="71" t="str">
        <f t="shared" ref="EC308" si="5749">IF(AW308="","","|n"&amp;EC$2&amp;"+"&amp;AW308&amp;EC$1)</f>
        <v/>
      </c>
      <c r="ED308" s="71" t="str">
        <f t="shared" ref="ED308" si="5750">IF(AX308="","","|n"&amp;ED$2&amp;"+"&amp;AX308&amp;ED$1)</f>
        <v/>
      </c>
      <c r="EE308" s="71" t="str">
        <f t="shared" ref="EE308" si="5751">IF(AY308="","","|n"&amp;EE$2&amp;"+"&amp;AY308&amp;EE$1)</f>
        <v/>
      </c>
      <c r="EF308" s="71" t="str">
        <f t="shared" ref="EF308" si="5752">IF(AZ308="","","|n"&amp;EF$2&amp;"+"&amp;AZ308&amp;EF$1)</f>
        <v/>
      </c>
      <c r="EG308" s="71" t="str">
        <f t="shared" ref="EG308" si="5753">IF(BA308="","","|n"&amp;EG$2&amp;"+"&amp;BA308&amp;EG$1)</f>
        <v/>
      </c>
      <c r="EH308" s="71" t="str">
        <f t="shared" ref="EH308" si="5754">IF(BB308="","","|n"&amp;EH$2&amp;"+"&amp;BB308&amp;EH$1)</f>
        <v/>
      </c>
      <c r="EI308" s="71" t="str">
        <f t="shared" ref="EI308" si="5755">IF(BC308="","","|n"&amp;EI$2&amp;"+"&amp;BC308&amp;EI$1)</f>
        <v/>
      </c>
      <c r="EJ308" s="71" t="str">
        <f t="shared" ref="EJ308" si="5756">IF(BD308="","","|n"&amp;EJ$2&amp;"+"&amp;BD308&amp;EJ$1)</f>
        <v/>
      </c>
      <c r="EK308" s="71" t="str">
        <f t="shared" ref="EK308" si="5757">IF(BE308="","","|n"&amp;EK$2&amp;"+"&amp;BE308&amp;EK$1)</f>
        <v/>
      </c>
      <c r="EL308" s="71" t="str">
        <f t="shared" ref="EL308" si="5758">IF(BF308="","","|n"&amp;EL$2&amp;"+"&amp;BF308&amp;EL$1)</f>
        <v/>
      </c>
      <c r="EM308" s="71" t="str">
        <f t="shared" ref="EM308" si="5759">IF(BG308="","","|n"&amp;EM$2&amp;"+"&amp;BG308&amp;EM$1)</f>
        <v/>
      </c>
      <c r="EN308" s="71" t="str">
        <f t="shared" ref="EN308" si="5760">IF(BH308="","","|n"&amp;EN$2&amp;"+"&amp;BH308&amp;EN$1)</f>
        <v/>
      </c>
      <c r="EO308" s="71" t="str">
        <f t="shared" ref="EO308" si="5761">IF(BI308="","","|n"&amp;EO$2&amp;"+"&amp;BI308&amp;EO$1)</f>
        <v/>
      </c>
      <c r="EP308" s="71" t="str">
        <f t="shared" ref="EP308" si="5762">IF(BJ308="","","|n"&amp;EP$2&amp;"+"&amp;BJ308&amp;EP$1)</f>
        <v/>
      </c>
      <c r="EQ308" s="71" t="str">
        <f t="shared" ref="EQ308" si="5763">IF(BK308="","","|n"&amp;EQ$2&amp;"+"&amp;BK308&amp;EQ$1)</f>
        <v/>
      </c>
      <c r="ER308" s="71" t="str">
        <f t="shared" ref="ER308" si="5764">IF(BL308="","","|n"&amp;ER$2&amp;"+"&amp;BL308&amp;ER$1)</f>
        <v/>
      </c>
      <c r="ES308" s="71" t="str">
        <f t="shared" ref="ES308" si="5765">IF(BM308="","","|n"&amp;ES$2&amp;"+"&amp;BM308&amp;ES$1)</f>
        <v/>
      </c>
      <c r="ET308" s="71" t="str">
        <f t="shared" ref="ET308" si="5766">IF(BN308="","","|n"&amp;ET$2&amp;"+"&amp;BN308&amp;ET$1)</f>
        <v/>
      </c>
      <c r="EU308" s="71" t="str">
        <f t="shared" ref="EU308" si="5767">IF(BO308="","","|n"&amp;EU$2&amp;"+"&amp;BO308&amp;EU$1)</f>
        <v/>
      </c>
      <c r="EV308" s="71" t="str">
        <f t="shared" ref="EV308" si="5768">IF(BP308="","","|n"&amp;EV$2&amp;"+"&amp;BP308&amp;EV$1)</f>
        <v/>
      </c>
      <c r="EW308" s="71" t="str">
        <f t="shared" ref="EW308" si="5769">IF(BQ308="","","|n"&amp;EW$2&amp;"+"&amp;BQ308&amp;EW$1)</f>
        <v/>
      </c>
      <c r="EX308" s="71" t="str">
        <f t="shared" ref="EX308" si="5770">IF(BR308="","","|n"&amp;EX$2&amp;"+"&amp;BR308&amp;EX$1)</f>
        <v/>
      </c>
      <c r="EY308" s="71" t="str">
        <f t="shared" ref="EY308" si="5771">IF(BS308="","","|n"&amp;EY$2&amp;"+"&amp;BS308&amp;EY$1)</f>
        <v/>
      </c>
      <c r="EZ308" s="71" t="str">
        <f t="shared" ref="EZ308" si="5772">IF(BT308="","","|n"&amp;EZ$2&amp;"+"&amp;BT308&amp;EZ$1)</f>
        <v/>
      </c>
      <c r="FA308" s="71" t="str">
        <f t="shared" ref="FA308" si="5773">IF(BU308="","","|n"&amp;FA$2&amp;"+"&amp;BU308&amp;FA$1)</f>
        <v/>
      </c>
      <c r="FB308" s="71" t="str">
        <f t="shared" ref="FB308" si="5774">IF(BV308="","","|n"&amp;FB$2&amp;"+"&amp;BV308&amp;FB$1)</f>
        <v/>
      </c>
      <c r="FC308" s="71" t="str">
        <f t="shared" ref="FC308" si="5775">IF(BW308="","","|n"&amp;FC$2&amp;"+"&amp;BW308&amp;FC$1)</f>
        <v/>
      </c>
      <c r="FD308" s="71" t="str">
        <f t="shared" ref="FD308" si="5776">IF(BX308="","","|n"&amp;FD$2&amp;"+"&amp;BX308&amp;FD$1)</f>
        <v/>
      </c>
      <c r="FE308" s="71" t="str">
        <f t="shared" ref="FE308" si="5777">IF(BY308="","","|n"&amp;FE$2&amp;"+"&amp;BY308&amp;FE$1)</f>
        <v/>
      </c>
      <c r="FF308" s="71" t="str">
        <f t="shared" ref="FF308" si="5778">IF(BZ308="","","|n"&amp;FF$2&amp;"+"&amp;BZ308&amp;FF$1)</f>
        <v/>
      </c>
      <c r="FG308" s="71" t="str">
        <f t="shared" ref="FG308" si="5779">IF(CA308="","","|n"&amp;FG$2&amp;"+"&amp;CA308&amp;FG$1)</f>
        <v/>
      </c>
      <c r="FH308" s="71" t="str">
        <f t="shared" ref="FH308" si="5780">IF(CB308="","","|n"&amp;FH$2&amp;"+"&amp;CB308&amp;FH$1)</f>
        <v/>
      </c>
      <c r="FI308" s="71" t="str">
        <f t="shared" ref="FI308" si="5781">IF(CC308="","","|n"&amp;FI$2&amp;"+"&amp;CC308&amp;FI$1)</f>
        <v/>
      </c>
      <c r="FJ308" s="71" t="str">
        <f t="shared" ref="FJ308" si="5782">IF(CD308="","","|n"&amp;FJ$2&amp;"+"&amp;CD308&amp;FJ$1)</f>
        <v/>
      </c>
      <c r="FK308" s="71" t="str">
        <f t="shared" ref="FK308" si="5783">IF(CE308="","","|n"&amp;FK$2&amp;"+"&amp;CE308&amp;FK$1)</f>
        <v/>
      </c>
      <c r="FL308" s="71" t="str">
        <f t="shared" ref="FL308" si="5784">IF(CF308="","","|n"&amp;FL$2&amp;"+"&amp;CF308&amp;FL$1)</f>
        <v/>
      </c>
      <c r="FM308" s="71" t="str">
        <f t="shared" ref="FM308" si="5785">IF(CG308="","","|n"&amp;FM$2&amp;"+"&amp;CG308&amp;FM$1)</f>
        <v/>
      </c>
      <c r="FN308" s="71" t="str">
        <f t="shared" ref="FN308" si="5786">IF(CH308="","","|n"&amp;FN$2&amp;"+"&amp;CH308&amp;FN$1)</f>
        <v/>
      </c>
      <c r="FO308" s="71" t="str">
        <f t="shared" ref="FO308" si="5787">IF(CI308="","","|n"&amp;FO$2&amp;"+"&amp;CI308&amp;FO$1)</f>
        <v/>
      </c>
      <c r="FP308" s="71" t="str">
        <f t="shared" ref="FP308" si="5788">IF(CJ308="","","|n"&amp;FP$2&amp;"+"&amp;CJ308&amp;FP$1)</f>
        <v/>
      </c>
      <c r="FQ308" s="71" t="str">
        <f t="shared" ref="FQ308" si="5789">IF(CK308="","","|n"&amp;FQ$2&amp;"+"&amp;CK308&amp;FQ$1)</f>
        <v/>
      </c>
      <c r="FR308" s="71" t="str">
        <f t="shared" ref="FR308" si="5790">IF(CL308="","","|n"&amp;FR$2&amp;"+"&amp;CL308&amp;FR$1)</f>
        <v/>
      </c>
      <c r="FS308" s="71" t="str">
        <f t="shared" ref="FS308" si="5791">IF(CM308="","","|n"&amp;FS$2&amp;"+"&amp;CM308&amp;FS$1)</f>
        <v/>
      </c>
    </row>
    <row r="309" spans="1:175" ht="16.5">
      <c r="A309" s="72"/>
      <c r="B309" s="121" t="s">
        <v>1427</v>
      </c>
      <c r="C309" s="9" t="s">
        <v>1428</v>
      </c>
      <c r="E309" s="100"/>
      <c r="F309" s="99"/>
      <c r="S309" s="107"/>
      <c r="T309" s="61" t="s">
        <v>880</v>
      </c>
      <c r="U309" s="195" t="s">
        <v>1433</v>
      </c>
      <c r="V309" s="79"/>
      <c r="Z309" s="79"/>
      <c r="AG309" s="109"/>
      <c r="AL309" s="109"/>
      <c r="BC309" s="110"/>
      <c r="BD309" s="110"/>
      <c r="CU309" s="95" t="str">
        <f t="shared" ref="CU309:CU310" si="5792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:CV310" si="5793">T309</f>
        <v>代码生成</v>
      </c>
      <c r="CW309" s="60"/>
      <c r="CX309" s="60"/>
      <c r="CY309" s="60"/>
      <c r="CZ309" s="60"/>
      <c r="DA309" s="60"/>
      <c r="DB309" s="71" t="str">
        <f t="shared" ref="DB309:DB310" si="5794">IF(V309="","","|n"&amp;DB$2&amp;"+"&amp;V309&amp;DB$1)</f>
        <v/>
      </c>
      <c r="DC309" s="71" t="str">
        <f t="shared" ref="DC309:DC310" si="5795">IF(W309="","","|n"&amp;DC$2&amp;"+"&amp;W309&amp;DC$1)</f>
        <v/>
      </c>
      <c r="DD309" s="71" t="str">
        <f t="shared" ref="DD309:DD310" si="5796">IF(X309="","","|n"&amp;DD$2&amp;"+"&amp;X309&amp;DD$1)</f>
        <v/>
      </c>
      <c r="DE309" s="71" t="str">
        <f t="shared" ref="DE309:DE310" si="5797">IF(Y309="","","|n"&amp;DE$2&amp;"+"&amp;Y309&amp;DE$1)</f>
        <v/>
      </c>
      <c r="DF309" s="71" t="str">
        <f t="shared" ref="DF309:DF310" si="5798">IF(Z309="","","|n"&amp;DF$2&amp;"+"&amp;Z309&amp;DF$1)</f>
        <v/>
      </c>
      <c r="DG309" s="71" t="str">
        <f t="shared" ref="DG309:DG310" si="5799">IF(AA309="","","|n"&amp;DG$2&amp;"+"&amp;AA309&amp;DG$1)</f>
        <v/>
      </c>
      <c r="DH309" s="71" t="str">
        <f t="shared" ref="DH309:DH310" si="5800">IF(AB309="","","|n"&amp;DH$2&amp;"+"&amp;AB309&amp;DH$1)</f>
        <v/>
      </c>
      <c r="DI309" s="71" t="str">
        <f t="shared" ref="DI309:DI310" si="5801">IF(AC309="","","|n"&amp;DI$2&amp;"+"&amp;AC309&amp;DI$1)</f>
        <v/>
      </c>
      <c r="DJ309" s="71" t="str">
        <f t="shared" ref="DJ309:DJ310" si="5802">IF(AD309="","","|n"&amp;DJ$2&amp;"+"&amp;AD309&amp;DJ$1)</f>
        <v/>
      </c>
      <c r="DK309" s="71" t="str">
        <f t="shared" ref="DK309:DK310" si="5803">IF(AE309="","","|n"&amp;DK$2&amp;"+"&amp;AE309&amp;DK$1)</f>
        <v/>
      </c>
      <c r="DL309" s="71" t="str">
        <f t="shared" ref="DL309:DL310" si="5804">IF(AF309="","","|n"&amp;DL$2&amp;"+"&amp;AF309&amp;DL$1)</f>
        <v/>
      </c>
      <c r="DM309" s="71" t="str">
        <f t="shared" ref="DM309:DM310" si="5805">IF(AG309="","","|n"&amp;DM$2&amp;"+"&amp;AG309&amp;DM$1)</f>
        <v/>
      </c>
      <c r="DN309" s="71" t="str">
        <f t="shared" ref="DN309:DN310" si="5806">IF(AH309="","","|n"&amp;DN$2&amp;"+"&amp;AH309&amp;DN$1)</f>
        <v/>
      </c>
      <c r="DO309" s="71" t="str">
        <f t="shared" ref="DO309:DO310" si="5807">IF(AI309="","","|n"&amp;DO$2&amp;"+"&amp;AI309&amp;DO$1)</f>
        <v/>
      </c>
      <c r="DP309" s="71" t="str">
        <f t="shared" ref="DP309:DP310" si="5808">IF(AJ309="","","|n"&amp;DP$2&amp;"+"&amp;AJ309&amp;DP$1)</f>
        <v/>
      </c>
      <c r="DQ309" s="71" t="str">
        <f t="shared" ref="DQ309:DQ310" si="5809">IF(AK309="","","|n"&amp;DQ$2&amp;"+"&amp;AK309&amp;DQ$1)</f>
        <v/>
      </c>
      <c r="DR309" s="71" t="str">
        <f t="shared" ref="DR309:DR310" si="5810">IF(AL309="","","|n"&amp;DR$2&amp;"+"&amp;AL309&amp;DR$1)</f>
        <v/>
      </c>
      <c r="DS309" s="71" t="str">
        <f t="shared" ref="DS309:DS310" si="5811">IF(AM309="","","|n"&amp;DS$2&amp;"+"&amp;AM309&amp;DS$1)</f>
        <v/>
      </c>
      <c r="DT309" s="71" t="str">
        <f t="shared" ref="DT309:DT310" si="5812">IF(AN309="","","|n"&amp;DT$2&amp;"+"&amp;AN309&amp;DT$1)</f>
        <v/>
      </c>
      <c r="DU309" s="71" t="str">
        <f t="shared" ref="DU309:DU310" si="5813">IF(AO309="","","|n"&amp;DU$2&amp;"+"&amp;AO309&amp;DU$1)</f>
        <v/>
      </c>
      <c r="DV309" s="71" t="str">
        <f t="shared" ref="DV309:DV310" si="5814">IF(AP309="","","|n"&amp;DV$2&amp;"+"&amp;AP309&amp;DV$1)</f>
        <v/>
      </c>
      <c r="DW309" s="71" t="str">
        <f t="shared" ref="DW309:DW310" si="5815">IF(AQ309="","","|n"&amp;DW$2&amp;"+"&amp;AQ309&amp;DW$1)</f>
        <v/>
      </c>
      <c r="DX309" s="71" t="str">
        <f t="shared" ref="DX309:DX310" si="5816">IF(AR309="","","|n"&amp;DX$2&amp;"+"&amp;AR309&amp;DX$1)</f>
        <v/>
      </c>
      <c r="DY309" s="71" t="str">
        <f t="shared" ref="DY309:DY310" si="5817">IF(AS309="","","|n"&amp;DY$2&amp;"+"&amp;AS309&amp;DY$1)</f>
        <v/>
      </c>
      <c r="DZ309" s="71" t="str">
        <f t="shared" ref="DZ309:DZ310" si="5818">IF(AT309="","","|n"&amp;DZ$2&amp;"+"&amp;AT309&amp;DZ$1)</f>
        <v/>
      </c>
      <c r="EA309" s="71" t="str">
        <f t="shared" ref="EA309:EA310" si="5819">IF(AU309="","","|n"&amp;EA$2&amp;"+"&amp;AU309&amp;EA$1)</f>
        <v/>
      </c>
      <c r="EB309" s="71" t="str">
        <f t="shared" ref="EB309:EB310" si="5820">IF(AV309="","","|n"&amp;EB$2&amp;"+"&amp;AV309&amp;EB$1)</f>
        <v/>
      </c>
      <c r="EC309" s="71" t="str">
        <f t="shared" ref="EC309:EC310" si="5821">IF(AW309="","","|n"&amp;EC$2&amp;"+"&amp;AW309&amp;EC$1)</f>
        <v/>
      </c>
      <c r="ED309" s="71" t="str">
        <f t="shared" ref="ED309:ED310" si="5822">IF(AX309="","","|n"&amp;ED$2&amp;"+"&amp;AX309&amp;ED$1)</f>
        <v/>
      </c>
      <c r="EE309" s="71" t="str">
        <f t="shared" ref="EE309:EE310" si="5823">IF(AY309="","","|n"&amp;EE$2&amp;"+"&amp;AY309&amp;EE$1)</f>
        <v/>
      </c>
      <c r="EF309" s="71" t="str">
        <f t="shared" ref="EF309:EF310" si="5824">IF(AZ309="","","|n"&amp;EF$2&amp;"+"&amp;AZ309&amp;EF$1)</f>
        <v/>
      </c>
      <c r="EG309" s="71" t="str">
        <f t="shared" ref="EG309:EG310" si="5825">IF(BA309="","","|n"&amp;EG$2&amp;"+"&amp;BA309&amp;EG$1)</f>
        <v/>
      </c>
      <c r="EH309" s="71" t="str">
        <f t="shared" ref="EH309:EH310" si="5826">IF(BB309="","","|n"&amp;EH$2&amp;"+"&amp;BB309&amp;EH$1)</f>
        <v/>
      </c>
      <c r="EI309" s="71" t="str">
        <f t="shared" ref="EI309:EI310" si="5827">IF(BC309="","","|n"&amp;EI$2&amp;"+"&amp;BC309&amp;EI$1)</f>
        <v/>
      </c>
      <c r="EJ309" s="71" t="str">
        <f t="shared" ref="EJ309:EJ310" si="5828">IF(BD309="","","|n"&amp;EJ$2&amp;"+"&amp;BD309&amp;EJ$1)</f>
        <v/>
      </c>
      <c r="EK309" s="71" t="str">
        <f t="shared" ref="EK309:EK310" si="5829">IF(BE309="","","|n"&amp;EK$2&amp;"+"&amp;BE309&amp;EK$1)</f>
        <v/>
      </c>
      <c r="EL309" s="71" t="str">
        <f t="shared" ref="EL309:EL310" si="5830">IF(BF309="","","|n"&amp;EL$2&amp;"+"&amp;BF309&amp;EL$1)</f>
        <v/>
      </c>
      <c r="EM309" s="71" t="str">
        <f t="shared" ref="EM309:EM310" si="5831">IF(BG309="","","|n"&amp;EM$2&amp;"+"&amp;BG309&amp;EM$1)</f>
        <v/>
      </c>
      <c r="EN309" s="71" t="str">
        <f t="shared" ref="EN309:EN310" si="5832">IF(BH309="","","|n"&amp;EN$2&amp;"+"&amp;BH309&amp;EN$1)</f>
        <v/>
      </c>
      <c r="EO309" s="71" t="str">
        <f t="shared" ref="EO309:EO310" si="5833">IF(BI309="","","|n"&amp;EO$2&amp;"+"&amp;BI309&amp;EO$1)</f>
        <v/>
      </c>
      <c r="EP309" s="71" t="str">
        <f t="shared" ref="EP309:EP310" si="5834">IF(BJ309="","","|n"&amp;EP$2&amp;"+"&amp;BJ309&amp;EP$1)</f>
        <v/>
      </c>
      <c r="EQ309" s="71" t="str">
        <f t="shared" ref="EQ309:EQ310" si="5835">IF(BK309="","","|n"&amp;EQ$2&amp;"+"&amp;BK309&amp;EQ$1)</f>
        <v/>
      </c>
      <c r="ER309" s="71" t="str">
        <f t="shared" ref="ER309:ER310" si="5836">IF(BL309="","","|n"&amp;ER$2&amp;"+"&amp;BL309&amp;ER$1)</f>
        <v/>
      </c>
      <c r="ES309" s="71" t="str">
        <f t="shared" ref="ES309:ES310" si="5837">IF(BM309="","","|n"&amp;ES$2&amp;"+"&amp;BM309&amp;ES$1)</f>
        <v/>
      </c>
      <c r="ET309" s="71" t="str">
        <f t="shared" ref="ET309:ET310" si="5838">IF(BN309="","","|n"&amp;ET$2&amp;"+"&amp;BN309&amp;ET$1)</f>
        <v/>
      </c>
      <c r="EU309" s="71" t="str">
        <f t="shared" ref="EU309:EU310" si="5839">IF(BO309="","","|n"&amp;EU$2&amp;"+"&amp;BO309&amp;EU$1)</f>
        <v/>
      </c>
      <c r="EV309" s="71" t="str">
        <f t="shared" ref="EV309:EV310" si="5840">IF(BP309="","","|n"&amp;EV$2&amp;"+"&amp;BP309&amp;EV$1)</f>
        <v/>
      </c>
      <c r="EW309" s="71" t="str">
        <f t="shared" ref="EW309:EW310" si="5841">IF(BQ309="","","|n"&amp;EW$2&amp;"+"&amp;BQ309&amp;EW$1)</f>
        <v/>
      </c>
      <c r="EX309" s="71" t="str">
        <f t="shared" ref="EX309:EX310" si="5842">IF(BR309="","","|n"&amp;EX$2&amp;"+"&amp;BR309&amp;EX$1)</f>
        <v/>
      </c>
      <c r="EY309" s="71" t="str">
        <f t="shared" ref="EY309:EY310" si="5843">IF(BS309="","","|n"&amp;EY$2&amp;"+"&amp;BS309&amp;EY$1)</f>
        <v/>
      </c>
      <c r="EZ309" s="71" t="str">
        <f t="shared" ref="EZ309:EZ310" si="5844">IF(BT309="","","|n"&amp;EZ$2&amp;"+"&amp;BT309&amp;EZ$1)</f>
        <v/>
      </c>
      <c r="FA309" s="71" t="str">
        <f t="shared" ref="FA309:FA310" si="5845">IF(BU309="","","|n"&amp;FA$2&amp;"+"&amp;BU309&amp;FA$1)</f>
        <v/>
      </c>
      <c r="FB309" s="71" t="str">
        <f t="shared" ref="FB309:FB310" si="5846">IF(BV309="","","|n"&amp;FB$2&amp;"+"&amp;BV309&amp;FB$1)</f>
        <v/>
      </c>
      <c r="FC309" s="71" t="str">
        <f t="shared" ref="FC309:FC310" si="5847">IF(BW309="","","|n"&amp;FC$2&amp;"+"&amp;BW309&amp;FC$1)</f>
        <v/>
      </c>
      <c r="FD309" s="71" t="str">
        <f t="shared" ref="FD309:FD310" si="5848">IF(BX309="","","|n"&amp;FD$2&amp;"+"&amp;BX309&amp;FD$1)</f>
        <v/>
      </c>
      <c r="FE309" s="71" t="str">
        <f t="shared" ref="FE309:FE310" si="5849">IF(BY309="","","|n"&amp;FE$2&amp;"+"&amp;BY309&amp;FE$1)</f>
        <v/>
      </c>
      <c r="FF309" s="71" t="str">
        <f t="shared" ref="FF309:FF310" si="5850">IF(BZ309="","","|n"&amp;FF$2&amp;"+"&amp;BZ309&amp;FF$1)</f>
        <v/>
      </c>
      <c r="FG309" s="71" t="str">
        <f t="shared" ref="FG309:FG310" si="5851">IF(CA309="","","|n"&amp;FG$2&amp;"+"&amp;CA309&amp;FG$1)</f>
        <v/>
      </c>
      <c r="FH309" s="71" t="str">
        <f t="shared" ref="FH309:FH310" si="5852">IF(CB309="","","|n"&amp;FH$2&amp;"+"&amp;CB309&amp;FH$1)</f>
        <v/>
      </c>
      <c r="FI309" s="71" t="str">
        <f t="shared" ref="FI309:FI310" si="5853">IF(CC309="","","|n"&amp;FI$2&amp;"+"&amp;CC309&amp;FI$1)</f>
        <v/>
      </c>
      <c r="FJ309" s="71" t="str">
        <f t="shared" ref="FJ309:FJ310" si="5854">IF(CD309="","","|n"&amp;FJ$2&amp;"+"&amp;CD309&amp;FJ$1)</f>
        <v/>
      </c>
      <c r="FK309" s="71" t="str">
        <f t="shared" ref="FK309:FK310" si="5855">IF(CE309="","","|n"&amp;FK$2&amp;"+"&amp;CE309&amp;FK$1)</f>
        <v/>
      </c>
      <c r="FL309" s="71" t="str">
        <f t="shared" ref="FL309:FL310" si="5856">IF(CF309="","","|n"&amp;FL$2&amp;"+"&amp;CF309&amp;FL$1)</f>
        <v/>
      </c>
      <c r="FM309" s="71" t="str">
        <f t="shared" ref="FM309:FM310" si="5857">IF(CG309="","","|n"&amp;FM$2&amp;"+"&amp;CG309&amp;FM$1)</f>
        <v/>
      </c>
      <c r="FN309" s="71" t="str">
        <f t="shared" ref="FN309:FN310" si="5858">IF(CH309="","","|n"&amp;FN$2&amp;"+"&amp;CH309&amp;FN$1)</f>
        <v/>
      </c>
      <c r="FO309" s="71" t="str">
        <f t="shared" ref="FO309:FO310" si="5859">IF(CI309="","","|n"&amp;FO$2&amp;"+"&amp;CI309&amp;FO$1)</f>
        <v/>
      </c>
      <c r="FP309" s="71" t="str">
        <f t="shared" ref="FP309:FP310" si="5860">IF(CJ309="","","|n"&amp;FP$2&amp;"+"&amp;CJ309&amp;FP$1)</f>
        <v/>
      </c>
      <c r="FQ309" s="71" t="str">
        <f t="shared" ref="FQ309:FQ310" si="5861">IF(CK309="","","|n"&amp;FQ$2&amp;"+"&amp;CK309&amp;FQ$1)</f>
        <v/>
      </c>
      <c r="FR309" s="71" t="str">
        <f t="shared" ref="FR309:FR310" si="5862">IF(CL309="","","|n"&amp;FR$2&amp;"+"&amp;CL309&amp;FR$1)</f>
        <v/>
      </c>
      <c r="FS309" s="71" t="str">
        <f t="shared" ref="FS309:FS310" si="5863">IF(CM309="","","|n"&amp;FS$2&amp;"+"&amp;CM309&amp;FS$1)</f>
        <v/>
      </c>
    </row>
    <row r="310" spans="1:175" ht="16.5">
      <c r="A310" s="72"/>
      <c r="B310" s="121" t="s">
        <v>1429</v>
      </c>
      <c r="C310" s="9" t="s">
        <v>1430</v>
      </c>
      <c r="E310" s="100"/>
      <c r="F310" s="99"/>
      <c r="S310" s="107"/>
      <c r="T310" s="61" t="s">
        <v>880</v>
      </c>
      <c r="U310" s="195" t="s">
        <v>1434</v>
      </c>
      <c r="V310" s="79"/>
      <c r="Z310" s="79"/>
      <c r="AG310" s="109"/>
      <c r="AL310" s="109"/>
      <c r="BC310" s="110"/>
      <c r="BD310" s="110"/>
      <c r="CU310" s="95" t="str">
        <f t="shared" si="5792"/>
        <v>|n</v>
      </c>
      <c r="CV310" s="61" t="str">
        <f t="shared" si="5793"/>
        <v>代码生成</v>
      </c>
      <c r="CW310" s="60"/>
      <c r="CX310" s="60"/>
      <c r="CY310" s="60"/>
      <c r="CZ310" s="60"/>
      <c r="DA310" s="60"/>
      <c r="DB310" s="71" t="str">
        <f t="shared" si="5794"/>
        <v/>
      </c>
      <c r="DC310" s="71" t="str">
        <f t="shared" si="5795"/>
        <v/>
      </c>
      <c r="DD310" s="71" t="str">
        <f t="shared" si="5796"/>
        <v/>
      </c>
      <c r="DE310" s="71" t="str">
        <f t="shared" si="5797"/>
        <v/>
      </c>
      <c r="DF310" s="71" t="str">
        <f t="shared" si="5798"/>
        <v/>
      </c>
      <c r="DG310" s="71" t="str">
        <f t="shared" si="5799"/>
        <v/>
      </c>
      <c r="DH310" s="71" t="str">
        <f t="shared" si="5800"/>
        <v/>
      </c>
      <c r="DI310" s="71" t="str">
        <f t="shared" si="5801"/>
        <v/>
      </c>
      <c r="DJ310" s="71" t="str">
        <f t="shared" si="5802"/>
        <v/>
      </c>
      <c r="DK310" s="71" t="str">
        <f t="shared" si="5803"/>
        <v/>
      </c>
      <c r="DL310" s="71" t="str">
        <f t="shared" si="5804"/>
        <v/>
      </c>
      <c r="DM310" s="71" t="str">
        <f t="shared" si="5805"/>
        <v/>
      </c>
      <c r="DN310" s="71" t="str">
        <f t="shared" si="5806"/>
        <v/>
      </c>
      <c r="DO310" s="71" t="str">
        <f t="shared" si="5807"/>
        <v/>
      </c>
      <c r="DP310" s="71" t="str">
        <f t="shared" si="5808"/>
        <v/>
      </c>
      <c r="DQ310" s="71" t="str">
        <f t="shared" si="5809"/>
        <v/>
      </c>
      <c r="DR310" s="71" t="str">
        <f t="shared" si="5810"/>
        <v/>
      </c>
      <c r="DS310" s="71" t="str">
        <f t="shared" si="5811"/>
        <v/>
      </c>
      <c r="DT310" s="71" t="str">
        <f t="shared" si="5812"/>
        <v/>
      </c>
      <c r="DU310" s="71" t="str">
        <f t="shared" si="5813"/>
        <v/>
      </c>
      <c r="DV310" s="71" t="str">
        <f t="shared" si="5814"/>
        <v/>
      </c>
      <c r="DW310" s="71" t="str">
        <f t="shared" si="5815"/>
        <v/>
      </c>
      <c r="DX310" s="71" t="str">
        <f t="shared" si="5816"/>
        <v/>
      </c>
      <c r="DY310" s="71" t="str">
        <f t="shared" si="5817"/>
        <v/>
      </c>
      <c r="DZ310" s="71" t="str">
        <f t="shared" si="5818"/>
        <v/>
      </c>
      <c r="EA310" s="71" t="str">
        <f t="shared" si="5819"/>
        <v/>
      </c>
      <c r="EB310" s="71" t="str">
        <f t="shared" si="5820"/>
        <v/>
      </c>
      <c r="EC310" s="71" t="str">
        <f t="shared" si="5821"/>
        <v/>
      </c>
      <c r="ED310" s="71" t="str">
        <f t="shared" si="5822"/>
        <v/>
      </c>
      <c r="EE310" s="71" t="str">
        <f t="shared" si="5823"/>
        <v/>
      </c>
      <c r="EF310" s="71" t="str">
        <f t="shared" si="5824"/>
        <v/>
      </c>
      <c r="EG310" s="71" t="str">
        <f t="shared" si="5825"/>
        <v/>
      </c>
      <c r="EH310" s="71" t="str">
        <f t="shared" si="5826"/>
        <v/>
      </c>
      <c r="EI310" s="71" t="str">
        <f t="shared" si="5827"/>
        <v/>
      </c>
      <c r="EJ310" s="71" t="str">
        <f t="shared" si="5828"/>
        <v/>
      </c>
      <c r="EK310" s="71" t="str">
        <f t="shared" si="5829"/>
        <v/>
      </c>
      <c r="EL310" s="71" t="str">
        <f t="shared" si="5830"/>
        <v/>
      </c>
      <c r="EM310" s="71" t="str">
        <f t="shared" si="5831"/>
        <v/>
      </c>
      <c r="EN310" s="71" t="str">
        <f t="shared" si="5832"/>
        <v/>
      </c>
      <c r="EO310" s="71" t="str">
        <f t="shared" si="5833"/>
        <v/>
      </c>
      <c r="EP310" s="71" t="str">
        <f t="shared" si="5834"/>
        <v/>
      </c>
      <c r="EQ310" s="71" t="str">
        <f t="shared" si="5835"/>
        <v/>
      </c>
      <c r="ER310" s="71" t="str">
        <f t="shared" si="5836"/>
        <v/>
      </c>
      <c r="ES310" s="71" t="str">
        <f t="shared" si="5837"/>
        <v/>
      </c>
      <c r="ET310" s="71" t="str">
        <f t="shared" si="5838"/>
        <v/>
      </c>
      <c r="EU310" s="71" t="str">
        <f t="shared" si="5839"/>
        <v/>
      </c>
      <c r="EV310" s="71" t="str">
        <f t="shared" si="5840"/>
        <v/>
      </c>
      <c r="EW310" s="71" t="str">
        <f t="shared" si="5841"/>
        <v/>
      </c>
      <c r="EX310" s="71" t="str">
        <f t="shared" si="5842"/>
        <v/>
      </c>
      <c r="EY310" s="71" t="str">
        <f t="shared" si="5843"/>
        <v/>
      </c>
      <c r="EZ310" s="71" t="str">
        <f t="shared" si="5844"/>
        <v/>
      </c>
      <c r="FA310" s="71" t="str">
        <f t="shared" si="5845"/>
        <v/>
      </c>
      <c r="FB310" s="71" t="str">
        <f t="shared" si="5846"/>
        <v/>
      </c>
      <c r="FC310" s="71" t="str">
        <f t="shared" si="5847"/>
        <v/>
      </c>
      <c r="FD310" s="71" t="str">
        <f t="shared" si="5848"/>
        <v/>
      </c>
      <c r="FE310" s="71" t="str">
        <f t="shared" si="5849"/>
        <v/>
      </c>
      <c r="FF310" s="71" t="str">
        <f t="shared" si="5850"/>
        <v/>
      </c>
      <c r="FG310" s="71" t="str">
        <f t="shared" si="5851"/>
        <v/>
      </c>
      <c r="FH310" s="71" t="str">
        <f t="shared" si="5852"/>
        <v/>
      </c>
      <c r="FI310" s="71" t="str">
        <f t="shared" si="5853"/>
        <v/>
      </c>
      <c r="FJ310" s="71" t="str">
        <f t="shared" si="5854"/>
        <v/>
      </c>
      <c r="FK310" s="71" t="str">
        <f t="shared" si="5855"/>
        <v/>
      </c>
      <c r="FL310" s="71" t="str">
        <f t="shared" si="5856"/>
        <v/>
      </c>
      <c r="FM310" s="71" t="str">
        <f t="shared" si="5857"/>
        <v/>
      </c>
      <c r="FN310" s="71" t="str">
        <f t="shared" si="5858"/>
        <v/>
      </c>
      <c r="FO310" s="71" t="str">
        <f t="shared" si="5859"/>
        <v/>
      </c>
      <c r="FP310" s="71" t="str">
        <f t="shared" si="5860"/>
        <v/>
      </c>
      <c r="FQ310" s="71" t="str">
        <f t="shared" si="5861"/>
        <v/>
      </c>
      <c r="FR310" s="71" t="str">
        <f t="shared" si="5862"/>
        <v/>
      </c>
      <c r="FS310" s="71" t="str">
        <f t="shared" si="5863"/>
        <v/>
      </c>
    </row>
    <row r="311" spans="1:175" ht="16.5">
      <c r="A311" s="72"/>
      <c r="B311" s="121" t="s">
        <v>1432</v>
      </c>
      <c r="C311" s="9" t="s">
        <v>1431</v>
      </c>
      <c r="E311" s="100"/>
      <c r="F311" s="99"/>
      <c r="S311" s="107"/>
      <c r="T311" s="61" t="s">
        <v>880</v>
      </c>
      <c r="U311" s="85" t="str">
        <f t="shared" ref="U311" si="5864">"ReplaceableTextures\\CommandButtons\\BTNR"&amp;RIGHT(B311,3)&amp;".blp"</f>
        <v>ReplaceableTextures\\CommandButtons\\BTNRY0A.blp</v>
      </c>
      <c r="V311" s="79"/>
      <c r="Z311" s="79"/>
      <c r="AG311" s="109"/>
      <c r="AL311" s="109"/>
      <c r="BC311" s="110"/>
      <c r="BD311" s="110"/>
      <c r="CU311" s="95" t="str">
        <f t="shared" ref="CU311" si="5865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" si="5866">T311</f>
        <v>代码生成</v>
      </c>
      <c r="CW311" s="60"/>
      <c r="CX311" s="60"/>
      <c r="CY311" s="60"/>
      <c r="CZ311" s="60"/>
      <c r="DA311" s="60"/>
      <c r="DB311" s="71" t="str">
        <f t="shared" ref="DB311" si="5867">IF(V311="","","|n"&amp;DB$2&amp;"+"&amp;V311&amp;DB$1)</f>
        <v/>
      </c>
      <c r="DC311" s="71" t="str">
        <f t="shared" ref="DC311" si="5868">IF(W311="","","|n"&amp;DC$2&amp;"+"&amp;W311&amp;DC$1)</f>
        <v/>
      </c>
      <c r="DD311" s="71" t="str">
        <f t="shared" ref="DD311" si="5869">IF(X311="","","|n"&amp;DD$2&amp;"+"&amp;X311&amp;DD$1)</f>
        <v/>
      </c>
      <c r="DE311" s="71" t="str">
        <f t="shared" ref="DE311" si="5870">IF(Y311="","","|n"&amp;DE$2&amp;"+"&amp;Y311&amp;DE$1)</f>
        <v/>
      </c>
      <c r="DF311" s="71" t="str">
        <f t="shared" ref="DF311" si="5871">IF(Z311="","","|n"&amp;DF$2&amp;"+"&amp;Z311&amp;DF$1)</f>
        <v/>
      </c>
      <c r="DG311" s="71" t="str">
        <f t="shared" ref="DG311" si="5872">IF(AA311="","","|n"&amp;DG$2&amp;"+"&amp;AA311&amp;DG$1)</f>
        <v/>
      </c>
      <c r="DH311" s="71" t="str">
        <f t="shared" ref="DH311" si="5873">IF(AB311="","","|n"&amp;DH$2&amp;"+"&amp;AB311&amp;DH$1)</f>
        <v/>
      </c>
      <c r="DI311" s="71" t="str">
        <f t="shared" ref="DI311" si="5874">IF(AC311="","","|n"&amp;DI$2&amp;"+"&amp;AC311&amp;DI$1)</f>
        <v/>
      </c>
      <c r="DJ311" s="71" t="str">
        <f t="shared" ref="DJ311" si="5875">IF(AD311="","","|n"&amp;DJ$2&amp;"+"&amp;AD311&amp;DJ$1)</f>
        <v/>
      </c>
      <c r="DK311" s="71" t="str">
        <f t="shared" ref="DK311" si="5876">IF(AE311="","","|n"&amp;DK$2&amp;"+"&amp;AE311&amp;DK$1)</f>
        <v/>
      </c>
      <c r="DL311" s="71" t="str">
        <f t="shared" ref="DL311" si="5877">IF(AF311="","","|n"&amp;DL$2&amp;"+"&amp;AF311&amp;DL$1)</f>
        <v/>
      </c>
      <c r="DM311" s="71" t="str">
        <f t="shared" ref="DM311" si="5878">IF(AG311="","","|n"&amp;DM$2&amp;"+"&amp;AG311&amp;DM$1)</f>
        <v/>
      </c>
      <c r="DN311" s="71" t="str">
        <f t="shared" ref="DN311" si="5879">IF(AH311="","","|n"&amp;DN$2&amp;"+"&amp;AH311&amp;DN$1)</f>
        <v/>
      </c>
      <c r="DO311" s="71" t="str">
        <f t="shared" ref="DO311" si="5880">IF(AI311="","","|n"&amp;DO$2&amp;"+"&amp;AI311&amp;DO$1)</f>
        <v/>
      </c>
      <c r="DP311" s="71" t="str">
        <f t="shared" ref="DP311" si="5881">IF(AJ311="","","|n"&amp;DP$2&amp;"+"&amp;AJ311&amp;DP$1)</f>
        <v/>
      </c>
      <c r="DQ311" s="71" t="str">
        <f t="shared" ref="DQ311" si="5882">IF(AK311="","","|n"&amp;DQ$2&amp;"+"&amp;AK311&amp;DQ$1)</f>
        <v/>
      </c>
      <c r="DR311" s="71" t="str">
        <f t="shared" ref="DR311" si="5883">IF(AL311="","","|n"&amp;DR$2&amp;"+"&amp;AL311&amp;DR$1)</f>
        <v/>
      </c>
      <c r="DS311" s="71" t="str">
        <f t="shared" ref="DS311" si="5884">IF(AM311="","","|n"&amp;DS$2&amp;"+"&amp;AM311&amp;DS$1)</f>
        <v/>
      </c>
      <c r="DT311" s="71" t="str">
        <f t="shared" ref="DT311" si="5885">IF(AN311="","","|n"&amp;DT$2&amp;"+"&amp;AN311&amp;DT$1)</f>
        <v/>
      </c>
      <c r="DU311" s="71" t="str">
        <f t="shared" ref="DU311" si="5886">IF(AO311="","","|n"&amp;DU$2&amp;"+"&amp;AO311&amp;DU$1)</f>
        <v/>
      </c>
      <c r="DV311" s="71" t="str">
        <f t="shared" ref="DV311" si="5887">IF(AP311="","","|n"&amp;DV$2&amp;"+"&amp;AP311&amp;DV$1)</f>
        <v/>
      </c>
      <c r="DW311" s="71" t="str">
        <f t="shared" ref="DW311" si="5888">IF(AQ311="","","|n"&amp;DW$2&amp;"+"&amp;AQ311&amp;DW$1)</f>
        <v/>
      </c>
      <c r="DX311" s="71" t="str">
        <f t="shared" ref="DX311" si="5889">IF(AR311="","","|n"&amp;DX$2&amp;"+"&amp;AR311&amp;DX$1)</f>
        <v/>
      </c>
      <c r="DY311" s="71" t="str">
        <f t="shared" ref="DY311" si="5890">IF(AS311="","","|n"&amp;DY$2&amp;"+"&amp;AS311&amp;DY$1)</f>
        <v/>
      </c>
      <c r="DZ311" s="71" t="str">
        <f t="shared" ref="DZ311" si="5891">IF(AT311="","","|n"&amp;DZ$2&amp;"+"&amp;AT311&amp;DZ$1)</f>
        <v/>
      </c>
      <c r="EA311" s="71" t="str">
        <f t="shared" ref="EA311" si="5892">IF(AU311="","","|n"&amp;EA$2&amp;"+"&amp;AU311&amp;EA$1)</f>
        <v/>
      </c>
      <c r="EB311" s="71" t="str">
        <f t="shared" ref="EB311" si="5893">IF(AV311="","","|n"&amp;EB$2&amp;"+"&amp;AV311&amp;EB$1)</f>
        <v/>
      </c>
      <c r="EC311" s="71" t="str">
        <f t="shared" ref="EC311" si="5894">IF(AW311="","","|n"&amp;EC$2&amp;"+"&amp;AW311&amp;EC$1)</f>
        <v/>
      </c>
      <c r="ED311" s="71" t="str">
        <f t="shared" ref="ED311" si="5895">IF(AX311="","","|n"&amp;ED$2&amp;"+"&amp;AX311&amp;ED$1)</f>
        <v/>
      </c>
      <c r="EE311" s="71" t="str">
        <f t="shared" ref="EE311" si="5896">IF(AY311="","","|n"&amp;EE$2&amp;"+"&amp;AY311&amp;EE$1)</f>
        <v/>
      </c>
      <c r="EF311" s="71" t="str">
        <f t="shared" ref="EF311" si="5897">IF(AZ311="","","|n"&amp;EF$2&amp;"+"&amp;AZ311&amp;EF$1)</f>
        <v/>
      </c>
      <c r="EG311" s="71" t="str">
        <f t="shared" ref="EG311" si="5898">IF(BA311="","","|n"&amp;EG$2&amp;"+"&amp;BA311&amp;EG$1)</f>
        <v/>
      </c>
      <c r="EH311" s="71" t="str">
        <f t="shared" ref="EH311" si="5899">IF(BB311="","","|n"&amp;EH$2&amp;"+"&amp;BB311&amp;EH$1)</f>
        <v/>
      </c>
      <c r="EI311" s="71" t="str">
        <f t="shared" ref="EI311" si="5900">IF(BC311="","","|n"&amp;EI$2&amp;"+"&amp;BC311&amp;EI$1)</f>
        <v/>
      </c>
      <c r="EJ311" s="71" t="str">
        <f t="shared" ref="EJ311" si="5901">IF(BD311="","","|n"&amp;EJ$2&amp;"+"&amp;BD311&amp;EJ$1)</f>
        <v/>
      </c>
      <c r="EK311" s="71" t="str">
        <f t="shared" ref="EK311" si="5902">IF(BE311="","","|n"&amp;EK$2&amp;"+"&amp;BE311&amp;EK$1)</f>
        <v/>
      </c>
      <c r="EL311" s="71" t="str">
        <f t="shared" ref="EL311" si="5903">IF(BF311="","","|n"&amp;EL$2&amp;"+"&amp;BF311&amp;EL$1)</f>
        <v/>
      </c>
      <c r="EM311" s="71" t="str">
        <f t="shared" ref="EM311" si="5904">IF(BG311="","","|n"&amp;EM$2&amp;"+"&amp;BG311&amp;EM$1)</f>
        <v/>
      </c>
      <c r="EN311" s="71" t="str">
        <f t="shared" ref="EN311" si="5905">IF(BH311="","","|n"&amp;EN$2&amp;"+"&amp;BH311&amp;EN$1)</f>
        <v/>
      </c>
      <c r="EO311" s="71" t="str">
        <f t="shared" ref="EO311" si="5906">IF(BI311="","","|n"&amp;EO$2&amp;"+"&amp;BI311&amp;EO$1)</f>
        <v/>
      </c>
      <c r="EP311" s="71" t="str">
        <f t="shared" ref="EP311" si="5907">IF(BJ311="","","|n"&amp;EP$2&amp;"+"&amp;BJ311&amp;EP$1)</f>
        <v/>
      </c>
      <c r="EQ311" s="71" t="str">
        <f t="shared" ref="EQ311" si="5908">IF(BK311="","","|n"&amp;EQ$2&amp;"+"&amp;BK311&amp;EQ$1)</f>
        <v/>
      </c>
      <c r="ER311" s="71" t="str">
        <f t="shared" ref="ER311" si="5909">IF(BL311="","","|n"&amp;ER$2&amp;"+"&amp;BL311&amp;ER$1)</f>
        <v/>
      </c>
      <c r="ES311" s="71" t="str">
        <f t="shared" ref="ES311" si="5910">IF(BM311="","","|n"&amp;ES$2&amp;"+"&amp;BM311&amp;ES$1)</f>
        <v/>
      </c>
      <c r="ET311" s="71" t="str">
        <f t="shared" ref="ET311" si="5911">IF(BN311="","","|n"&amp;ET$2&amp;"+"&amp;BN311&amp;ET$1)</f>
        <v/>
      </c>
      <c r="EU311" s="71" t="str">
        <f t="shared" ref="EU311" si="5912">IF(BO311="","","|n"&amp;EU$2&amp;"+"&amp;BO311&amp;EU$1)</f>
        <v/>
      </c>
      <c r="EV311" s="71" t="str">
        <f t="shared" ref="EV311" si="5913">IF(BP311="","","|n"&amp;EV$2&amp;"+"&amp;BP311&amp;EV$1)</f>
        <v/>
      </c>
      <c r="EW311" s="71" t="str">
        <f t="shared" ref="EW311" si="5914">IF(BQ311="","","|n"&amp;EW$2&amp;"+"&amp;BQ311&amp;EW$1)</f>
        <v/>
      </c>
      <c r="EX311" s="71" t="str">
        <f t="shared" ref="EX311" si="5915">IF(BR311="","","|n"&amp;EX$2&amp;"+"&amp;BR311&amp;EX$1)</f>
        <v/>
      </c>
      <c r="EY311" s="71" t="str">
        <f t="shared" ref="EY311" si="5916">IF(BS311="","","|n"&amp;EY$2&amp;"+"&amp;BS311&amp;EY$1)</f>
        <v/>
      </c>
      <c r="EZ311" s="71" t="str">
        <f t="shared" ref="EZ311" si="5917">IF(BT311="","","|n"&amp;EZ$2&amp;"+"&amp;BT311&amp;EZ$1)</f>
        <v/>
      </c>
      <c r="FA311" s="71" t="str">
        <f t="shared" ref="FA311" si="5918">IF(BU311="","","|n"&amp;FA$2&amp;"+"&amp;BU311&amp;FA$1)</f>
        <v/>
      </c>
      <c r="FB311" s="71" t="str">
        <f t="shared" ref="FB311" si="5919">IF(BV311="","","|n"&amp;FB$2&amp;"+"&amp;BV311&amp;FB$1)</f>
        <v/>
      </c>
      <c r="FC311" s="71" t="str">
        <f t="shared" ref="FC311" si="5920">IF(BW311="","","|n"&amp;FC$2&amp;"+"&amp;BW311&amp;FC$1)</f>
        <v/>
      </c>
      <c r="FD311" s="71" t="str">
        <f t="shared" ref="FD311" si="5921">IF(BX311="","","|n"&amp;FD$2&amp;"+"&amp;BX311&amp;FD$1)</f>
        <v/>
      </c>
      <c r="FE311" s="71" t="str">
        <f t="shared" ref="FE311" si="5922">IF(BY311="","","|n"&amp;FE$2&amp;"+"&amp;BY311&amp;FE$1)</f>
        <v/>
      </c>
      <c r="FF311" s="71" t="str">
        <f t="shared" ref="FF311" si="5923">IF(BZ311="","","|n"&amp;FF$2&amp;"+"&amp;BZ311&amp;FF$1)</f>
        <v/>
      </c>
      <c r="FG311" s="71" t="str">
        <f t="shared" ref="FG311" si="5924">IF(CA311="","","|n"&amp;FG$2&amp;"+"&amp;CA311&amp;FG$1)</f>
        <v/>
      </c>
      <c r="FH311" s="71" t="str">
        <f t="shared" ref="FH311" si="5925">IF(CB311="","","|n"&amp;FH$2&amp;"+"&amp;CB311&amp;FH$1)</f>
        <v/>
      </c>
      <c r="FI311" s="71" t="str">
        <f t="shared" ref="FI311" si="5926">IF(CC311="","","|n"&amp;FI$2&amp;"+"&amp;CC311&amp;FI$1)</f>
        <v/>
      </c>
      <c r="FJ311" s="71" t="str">
        <f t="shared" ref="FJ311" si="5927">IF(CD311="","","|n"&amp;FJ$2&amp;"+"&amp;CD311&amp;FJ$1)</f>
        <v/>
      </c>
      <c r="FK311" s="71" t="str">
        <f t="shared" ref="FK311" si="5928">IF(CE311="","","|n"&amp;FK$2&amp;"+"&amp;CE311&amp;FK$1)</f>
        <v/>
      </c>
      <c r="FL311" s="71" t="str">
        <f t="shared" ref="FL311" si="5929">IF(CF311="","","|n"&amp;FL$2&amp;"+"&amp;CF311&amp;FL$1)</f>
        <v/>
      </c>
      <c r="FM311" s="71" t="str">
        <f t="shared" ref="FM311" si="5930">IF(CG311="","","|n"&amp;FM$2&amp;"+"&amp;CG311&amp;FM$1)</f>
        <v/>
      </c>
      <c r="FN311" s="71" t="str">
        <f t="shared" ref="FN311" si="5931">IF(CH311="","","|n"&amp;FN$2&amp;"+"&amp;CH311&amp;FN$1)</f>
        <v/>
      </c>
      <c r="FO311" s="71" t="str">
        <f t="shared" ref="FO311" si="5932">IF(CI311="","","|n"&amp;FO$2&amp;"+"&amp;CI311&amp;FO$1)</f>
        <v/>
      </c>
      <c r="FP311" s="71" t="str">
        <f t="shared" ref="FP311" si="5933">IF(CJ311="","","|n"&amp;FP$2&amp;"+"&amp;CJ311&amp;FP$1)</f>
        <v/>
      </c>
      <c r="FQ311" s="71" t="str">
        <f t="shared" ref="FQ311" si="5934">IF(CK311="","","|n"&amp;FQ$2&amp;"+"&amp;CK311&amp;FQ$1)</f>
        <v/>
      </c>
      <c r="FR311" s="71" t="str">
        <f t="shared" ref="FR311" si="5935">IF(CL311="","","|n"&amp;FR$2&amp;"+"&amp;CL311&amp;FR$1)</f>
        <v/>
      </c>
      <c r="FS311" s="71" t="str">
        <f t="shared" ref="FS311" si="5936">IF(CM311="","","|n"&amp;FS$2&amp;"+"&amp;CM311&amp;FS$1)</f>
        <v/>
      </c>
    </row>
    <row r="312" spans="1:175" ht="16.5">
      <c r="A312" s="72"/>
      <c r="B312" s="121" t="s">
        <v>1403</v>
      </c>
      <c r="C312" s="194" t="s">
        <v>1406</v>
      </c>
      <c r="E312" s="100"/>
      <c r="F312" s="99"/>
      <c r="S312" s="107"/>
      <c r="T312" s="61" t="s">
        <v>1420</v>
      </c>
      <c r="U312" s="85" t="str">
        <f t="shared" ref="U312" si="5937">"ReplaceableTextures\\CommandButtons\\BTNR"&amp;RIGHT(B312,3)&amp;".blp"</f>
        <v>ReplaceableTextures\\CommandButtons\\BTNRV01.blp</v>
      </c>
      <c r="V312" s="79"/>
      <c r="Z312" s="79"/>
      <c r="AG312" s="109"/>
      <c r="AL312" s="109"/>
      <c r="BC312" s="110"/>
      <c r="BD312" s="110"/>
      <c r="CU312" s="95" t="str">
        <f t="shared" ref="CU312" si="5938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39">T312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2" s="60"/>
      <c r="CX312" s="60"/>
      <c r="CY312" s="60"/>
      <c r="CZ312" s="60"/>
      <c r="DA312" s="60"/>
      <c r="DB312" s="71" t="str">
        <f t="shared" ref="DB312" si="5940">IF(V312="","","|n"&amp;DB$2&amp;"+"&amp;V312&amp;DB$1)</f>
        <v/>
      </c>
      <c r="DC312" s="71" t="str">
        <f t="shared" ref="DC312" si="5941">IF(W312="","","|n"&amp;DC$2&amp;"+"&amp;W312&amp;DC$1)</f>
        <v/>
      </c>
      <c r="DD312" s="71" t="str">
        <f t="shared" ref="DD312" si="5942">IF(X312="","","|n"&amp;DD$2&amp;"+"&amp;X312&amp;DD$1)</f>
        <v/>
      </c>
      <c r="DE312" s="71" t="str">
        <f t="shared" ref="DE312" si="5943">IF(Y312="","","|n"&amp;DE$2&amp;"+"&amp;Y312&amp;DE$1)</f>
        <v/>
      </c>
      <c r="DF312" s="71" t="str">
        <f t="shared" ref="DF312" si="5944">IF(Z312="","","|n"&amp;DF$2&amp;"+"&amp;Z312&amp;DF$1)</f>
        <v/>
      </c>
      <c r="DG312" s="71" t="str">
        <f t="shared" ref="DG312" si="5945">IF(AA312="","","|n"&amp;DG$2&amp;"+"&amp;AA312&amp;DG$1)</f>
        <v/>
      </c>
      <c r="DH312" s="71" t="str">
        <f t="shared" ref="DH312" si="5946">IF(AB312="","","|n"&amp;DH$2&amp;"+"&amp;AB312&amp;DH$1)</f>
        <v/>
      </c>
      <c r="DI312" s="71" t="str">
        <f t="shared" ref="DI312" si="5947">IF(AC312="","","|n"&amp;DI$2&amp;"+"&amp;AC312&amp;DI$1)</f>
        <v/>
      </c>
      <c r="DJ312" s="71" t="str">
        <f t="shared" ref="DJ312" si="5948">IF(AD312="","","|n"&amp;DJ$2&amp;"+"&amp;AD312&amp;DJ$1)</f>
        <v/>
      </c>
      <c r="DK312" s="71" t="str">
        <f t="shared" ref="DK312" si="5949">IF(AE312="","","|n"&amp;DK$2&amp;"+"&amp;AE312&amp;DK$1)</f>
        <v/>
      </c>
      <c r="DL312" s="71" t="str">
        <f t="shared" ref="DL312" si="5950">IF(AF312="","","|n"&amp;DL$2&amp;"+"&amp;AF312&amp;DL$1)</f>
        <v/>
      </c>
      <c r="DM312" s="71" t="str">
        <f t="shared" ref="DM312" si="5951">IF(AG312="","","|n"&amp;DM$2&amp;"+"&amp;AG312&amp;DM$1)</f>
        <v/>
      </c>
      <c r="DN312" s="71" t="str">
        <f t="shared" ref="DN312" si="5952">IF(AH312="","","|n"&amp;DN$2&amp;"+"&amp;AH312&amp;DN$1)</f>
        <v/>
      </c>
      <c r="DO312" s="71" t="str">
        <f t="shared" ref="DO312" si="5953">IF(AI312="","","|n"&amp;DO$2&amp;"+"&amp;AI312&amp;DO$1)</f>
        <v/>
      </c>
      <c r="DP312" s="71" t="str">
        <f t="shared" ref="DP312" si="5954">IF(AJ312="","","|n"&amp;DP$2&amp;"+"&amp;AJ312&amp;DP$1)</f>
        <v/>
      </c>
      <c r="DQ312" s="71" t="str">
        <f t="shared" ref="DQ312" si="5955">IF(AK312="","","|n"&amp;DQ$2&amp;"+"&amp;AK312&amp;DQ$1)</f>
        <v/>
      </c>
      <c r="DR312" s="71" t="str">
        <f t="shared" ref="DR312" si="5956">IF(AL312="","","|n"&amp;DR$2&amp;"+"&amp;AL312&amp;DR$1)</f>
        <v/>
      </c>
      <c r="DS312" s="71" t="str">
        <f t="shared" ref="DS312" si="5957">IF(AM312="","","|n"&amp;DS$2&amp;"+"&amp;AM312&amp;DS$1)</f>
        <v/>
      </c>
      <c r="DT312" s="71" t="str">
        <f t="shared" ref="DT312" si="5958">IF(AN312="","","|n"&amp;DT$2&amp;"+"&amp;AN312&amp;DT$1)</f>
        <v/>
      </c>
      <c r="DU312" s="71" t="str">
        <f t="shared" ref="DU312" si="5959">IF(AO312="","","|n"&amp;DU$2&amp;"+"&amp;AO312&amp;DU$1)</f>
        <v/>
      </c>
      <c r="DV312" s="71" t="str">
        <f t="shared" ref="DV312" si="5960">IF(AP312="","","|n"&amp;DV$2&amp;"+"&amp;AP312&amp;DV$1)</f>
        <v/>
      </c>
      <c r="DW312" s="71" t="str">
        <f t="shared" ref="DW312" si="5961">IF(AQ312="","","|n"&amp;DW$2&amp;"+"&amp;AQ312&amp;DW$1)</f>
        <v/>
      </c>
      <c r="DX312" s="71" t="str">
        <f t="shared" ref="DX312" si="5962">IF(AR312="","","|n"&amp;DX$2&amp;"+"&amp;AR312&amp;DX$1)</f>
        <v/>
      </c>
      <c r="DY312" s="71" t="str">
        <f t="shared" ref="DY312" si="5963">IF(AS312="","","|n"&amp;DY$2&amp;"+"&amp;AS312&amp;DY$1)</f>
        <v/>
      </c>
      <c r="DZ312" s="71" t="str">
        <f t="shared" ref="DZ312" si="5964">IF(AT312="","","|n"&amp;DZ$2&amp;"+"&amp;AT312&amp;DZ$1)</f>
        <v/>
      </c>
      <c r="EA312" s="71" t="str">
        <f t="shared" ref="EA312" si="5965">IF(AU312="","","|n"&amp;EA$2&amp;"+"&amp;AU312&amp;EA$1)</f>
        <v/>
      </c>
      <c r="EB312" s="71" t="str">
        <f t="shared" ref="EB312" si="5966">IF(AV312="","","|n"&amp;EB$2&amp;"+"&amp;AV312&amp;EB$1)</f>
        <v/>
      </c>
      <c r="EC312" s="71" t="str">
        <f t="shared" ref="EC312" si="5967">IF(AW312="","","|n"&amp;EC$2&amp;"+"&amp;AW312&amp;EC$1)</f>
        <v/>
      </c>
      <c r="ED312" s="71" t="str">
        <f t="shared" ref="ED312" si="5968">IF(AX312="","","|n"&amp;ED$2&amp;"+"&amp;AX312&amp;ED$1)</f>
        <v/>
      </c>
      <c r="EE312" s="71" t="str">
        <f t="shared" ref="EE312" si="5969">IF(AY312="","","|n"&amp;EE$2&amp;"+"&amp;AY312&amp;EE$1)</f>
        <v/>
      </c>
      <c r="EF312" s="71" t="str">
        <f t="shared" ref="EF312" si="5970">IF(AZ312="","","|n"&amp;EF$2&amp;"+"&amp;AZ312&amp;EF$1)</f>
        <v/>
      </c>
      <c r="EG312" s="71" t="str">
        <f t="shared" ref="EG312" si="5971">IF(BA312="","","|n"&amp;EG$2&amp;"+"&amp;BA312&amp;EG$1)</f>
        <v/>
      </c>
      <c r="EH312" s="71" t="str">
        <f t="shared" ref="EH312" si="5972">IF(BB312="","","|n"&amp;EH$2&amp;"+"&amp;BB312&amp;EH$1)</f>
        <v/>
      </c>
      <c r="EI312" s="71" t="str">
        <f t="shared" ref="EI312" si="5973">IF(BC312="","","|n"&amp;EI$2&amp;"+"&amp;BC312&amp;EI$1)</f>
        <v/>
      </c>
      <c r="EJ312" s="71" t="str">
        <f t="shared" ref="EJ312" si="5974">IF(BD312="","","|n"&amp;EJ$2&amp;"+"&amp;BD312&amp;EJ$1)</f>
        <v/>
      </c>
      <c r="EK312" s="71" t="str">
        <f t="shared" ref="EK312" si="5975">IF(BE312="","","|n"&amp;EK$2&amp;"+"&amp;BE312&amp;EK$1)</f>
        <v/>
      </c>
      <c r="EL312" s="71" t="str">
        <f t="shared" ref="EL312" si="5976">IF(BF312="","","|n"&amp;EL$2&amp;"+"&amp;BF312&amp;EL$1)</f>
        <v/>
      </c>
      <c r="EM312" s="71" t="str">
        <f t="shared" ref="EM312" si="5977">IF(BG312="","","|n"&amp;EM$2&amp;"+"&amp;BG312&amp;EM$1)</f>
        <v/>
      </c>
      <c r="EN312" s="71" t="str">
        <f t="shared" ref="EN312" si="5978">IF(BH312="","","|n"&amp;EN$2&amp;"+"&amp;BH312&amp;EN$1)</f>
        <v/>
      </c>
      <c r="EO312" s="71" t="str">
        <f t="shared" ref="EO312" si="5979">IF(BI312="","","|n"&amp;EO$2&amp;"+"&amp;BI312&amp;EO$1)</f>
        <v/>
      </c>
      <c r="EP312" s="71" t="str">
        <f t="shared" ref="EP312" si="5980">IF(BJ312="","","|n"&amp;EP$2&amp;"+"&amp;BJ312&amp;EP$1)</f>
        <v/>
      </c>
      <c r="EQ312" s="71" t="str">
        <f t="shared" ref="EQ312" si="5981">IF(BK312="","","|n"&amp;EQ$2&amp;"+"&amp;BK312&amp;EQ$1)</f>
        <v/>
      </c>
      <c r="ER312" s="71" t="str">
        <f t="shared" ref="ER312" si="5982">IF(BL312="","","|n"&amp;ER$2&amp;"+"&amp;BL312&amp;ER$1)</f>
        <v/>
      </c>
      <c r="ES312" s="71" t="str">
        <f t="shared" ref="ES312" si="5983">IF(BM312="","","|n"&amp;ES$2&amp;"+"&amp;BM312&amp;ES$1)</f>
        <v/>
      </c>
      <c r="ET312" s="71" t="str">
        <f t="shared" ref="ET312" si="5984">IF(BN312="","","|n"&amp;ET$2&amp;"+"&amp;BN312&amp;ET$1)</f>
        <v/>
      </c>
      <c r="EU312" s="71" t="str">
        <f t="shared" ref="EU312" si="5985">IF(BO312="","","|n"&amp;EU$2&amp;"+"&amp;BO312&amp;EU$1)</f>
        <v/>
      </c>
      <c r="EV312" s="71" t="str">
        <f t="shared" ref="EV312" si="5986">IF(BP312="","","|n"&amp;EV$2&amp;"+"&amp;BP312&amp;EV$1)</f>
        <v/>
      </c>
      <c r="EW312" s="71" t="str">
        <f t="shared" ref="EW312" si="5987">IF(BQ312="","","|n"&amp;EW$2&amp;"+"&amp;BQ312&amp;EW$1)</f>
        <v/>
      </c>
      <c r="EX312" s="71" t="str">
        <f t="shared" ref="EX312" si="5988">IF(BR312="","","|n"&amp;EX$2&amp;"+"&amp;BR312&amp;EX$1)</f>
        <v/>
      </c>
      <c r="EY312" s="71" t="str">
        <f t="shared" ref="EY312" si="5989">IF(BS312="","","|n"&amp;EY$2&amp;"+"&amp;BS312&amp;EY$1)</f>
        <v/>
      </c>
      <c r="EZ312" s="71" t="str">
        <f t="shared" ref="EZ312" si="5990">IF(BT312="","","|n"&amp;EZ$2&amp;"+"&amp;BT312&amp;EZ$1)</f>
        <v/>
      </c>
      <c r="FA312" s="71" t="str">
        <f t="shared" ref="FA312" si="5991">IF(BU312="","","|n"&amp;FA$2&amp;"+"&amp;BU312&amp;FA$1)</f>
        <v/>
      </c>
      <c r="FB312" s="71" t="str">
        <f t="shared" ref="FB312" si="5992">IF(BV312="","","|n"&amp;FB$2&amp;"+"&amp;BV312&amp;FB$1)</f>
        <v/>
      </c>
      <c r="FC312" s="71" t="str">
        <f t="shared" ref="FC312" si="5993">IF(BW312="","","|n"&amp;FC$2&amp;"+"&amp;BW312&amp;FC$1)</f>
        <v/>
      </c>
      <c r="FD312" s="71" t="str">
        <f t="shared" ref="FD312" si="5994">IF(BX312="","","|n"&amp;FD$2&amp;"+"&amp;BX312&amp;FD$1)</f>
        <v/>
      </c>
      <c r="FE312" s="71" t="str">
        <f t="shared" ref="FE312" si="5995">IF(BY312="","","|n"&amp;FE$2&amp;"+"&amp;BY312&amp;FE$1)</f>
        <v/>
      </c>
      <c r="FF312" s="71" t="str">
        <f t="shared" ref="FF312" si="5996">IF(BZ312="","","|n"&amp;FF$2&amp;"+"&amp;BZ312&amp;FF$1)</f>
        <v/>
      </c>
      <c r="FG312" s="71" t="str">
        <f t="shared" ref="FG312" si="5997">IF(CA312="","","|n"&amp;FG$2&amp;"+"&amp;CA312&amp;FG$1)</f>
        <v/>
      </c>
      <c r="FH312" s="71" t="str">
        <f t="shared" ref="FH312" si="5998">IF(CB312="","","|n"&amp;FH$2&amp;"+"&amp;CB312&amp;FH$1)</f>
        <v/>
      </c>
      <c r="FI312" s="71" t="str">
        <f t="shared" ref="FI312" si="5999">IF(CC312="","","|n"&amp;FI$2&amp;"+"&amp;CC312&amp;FI$1)</f>
        <v/>
      </c>
      <c r="FJ312" s="71" t="str">
        <f t="shared" ref="FJ312" si="6000">IF(CD312="","","|n"&amp;FJ$2&amp;"+"&amp;CD312&amp;FJ$1)</f>
        <v/>
      </c>
      <c r="FK312" s="71" t="str">
        <f t="shared" ref="FK312" si="6001">IF(CE312="","","|n"&amp;FK$2&amp;"+"&amp;CE312&amp;FK$1)</f>
        <v/>
      </c>
      <c r="FL312" s="71" t="str">
        <f t="shared" ref="FL312" si="6002">IF(CF312="","","|n"&amp;FL$2&amp;"+"&amp;CF312&amp;FL$1)</f>
        <v/>
      </c>
      <c r="FM312" s="71" t="str">
        <f t="shared" ref="FM312" si="6003">IF(CG312="","","|n"&amp;FM$2&amp;"+"&amp;CG312&amp;FM$1)</f>
        <v/>
      </c>
      <c r="FN312" s="71" t="str">
        <f t="shared" ref="FN312" si="6004">IF(CH312="","","|n"&amp;FN$2&amp;"+"&amp;CH312&amp;FN$1)</f>
        <v/>
      </c>
      <c r="FO312" s="71" t="str">
        <f t="shared" ref="FO312" si="6005">IF(CI312="","","|n"&amp;FO$2&amp;"+"&amp;CI312&amp;FO$1)</f>
        <v/>
      </c>
      <c r="FP312" s="71" t="str">
        <f t="shared" ref="FP312" si="6006">IF(CJ312="","","|n"&amp;FP$2&amp;"+"&amp;CJ312&amp;FP$1)</f>
        <v/>
      </c>
      <c r="FQ312" s="71" t="str">
        <f t="shared" ref="FQ312" si="6007">IF(CK312="","","|n"&amp;FQ$2&amp;"+"&amp;CK312&amp;FQ$1)</f>
        <v/>
      </c>
      <c r="FR312" s="71" t="str">
        <f t="shared" ref="FR312" si="6008">IF(CL312="","","|n"&amp;FR$2&amp;"+"&amp;CL312&amp;FR$1)</f>
        <v/>
      </c>
      <c r="FS312" s="71" t="str">
        <f t="shared" ref="FS312" si="6009">IF(CM312="","","|n"&amp;FS$2&amp;"+"&amp;CM312&amp;FS$1)</f>
        <v/>
      </c>
    </row>
    <row r="313" spans="1:175" ht="16.5">
      <c r="A313" s="72"/>
      <c r="B313" s="121" t="s">
        <v>1404</v>
      </c>
      <c r="C313" s="194" t="s">
        <v>1407</v>
      </c>
      <c r="E313" s="100"/>
      <c r="F313" s="99"/>
      <c r="S313" s="107"/>
      <c r="T313" s="61" t="s">
        <v>1421</v>
      </c>
      <c r="U313" s="85" t="str">
        <f t="shared" ref="U313" si="6010">"ReplaceableTextures\\CommandButtons\\BTNR"&amp;RIGHT(B313,3)&amp;".blp"</f>
        <v>ReplaceableTextures\\CommandButtons\\BTNRV02.blp</v>
      </c>
      <c r="V313" s="79"/>
      <c r="Z313" s="79"/>
      <c r="AG313" s="109"/>
      <c r="AL313" s="109"/>
      <c r="BC313" s="110"/>
      <c r="BD313" s="110"/>
      <c r="CU313" s="95" t="str">
        <f t="shared" ref="CU313" si="6011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12">T313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3" s="60"/>
      <c r="CX313" s="60"/>
      <c r="CY313" s="60"/>
      <c r="CZ313" s="60"/>
      <c r="DA313" s="60"/>
      <c r="DB313" s="71" t="str">
        <f t="shared" ref="DB313" si="6013">IF(V313="","","|n"&amp;DB$2&amp;"+"&amp;V313&amp;DB$1)</f>
        <v/>
      </c>
      <c r="DC313" s="71" t="str">
        <f t="shared" ref="DC313" si="6014">IF(W313="","","|n"&amp;DC$2&amp;"+"&amp;W313&amp;DC$1)</f>
        <v/>
      </c>
      <c r="DD313" s="71" t="str">
        <f t="shared" ref="DD313" si="6015">IF(X313="","","|n"&amp;DD$2&amp;"+"&amp;X313&amp;DD$1)</f>
        <v/>
      </c>
      <c r="DE313" s="71" t="str">
        <f t="shared" ref="DE313" si="6016">IF(Y313="","","|n"&amp;DE$2&amp;"+"&amp;Y313&amp;DE$1)</f>
        <v/>
      </c>
      <c r="DF313" s="71" t="str">
        <f t="shared" ref="DF313" si="6017">IF(Z313="","","|n"&amp;DF$2&amp;"+"&amp;Z313&amp;DF$1)</f>
        <v/>
      </c>
      <c r="DG313" s="71" t="str">
        <f t="shared" ref="DG313" si="6018">IF(AA313="","","|n"&amp;DG$2&amp;"+"&amp;AA313&amp;DG$1)</f>
        <v/>
      </c>
      <c r="DH313" s="71" t="str">
        <f t="shared" ref="DH313" si="6019">IF(AB313="","","|n"&amp;DH$2&amp;"+"&amp;AB313&amp;DH$1)</f>
        <v/>
      </c>
      <c r="DI313" s="71" t="str">
        <f t="shared" ref="DI313" si="6020">IF(AC313="","","|n"&amp;DI$2&amp;"+"&amp;AC313&amp;DI$1)</f>
        <v/>
      </c>
      <c r="DJ313" s="71" t="str">
        <f t="shared" ref="DJ313" si="6021">IF(AD313="","","|n"&amp;DJ$2&amp;"+"&amp;AD313&amp;DJ$1)</f>
        <v/>
      </c>
      <c r="DK313" s="71" t="str">
        <f t="shared" ref="DK313" si="6022">IF(AE313="","","|n"&amp;DK$2&amp;"+"&amp;AE313&amp;DK$1)</f>
        <v/>
      </c>
      <c r="DL313" s="71" t="str">
        <f t="shared" ref="DL313" si="6023">IF(AF313="","","|n"&amp;DL$2&amp;"+"&amp;AF313&amp;DL$1)</f>
        <v/>
      </c>
      <c r="DM313" s="71" t="str">
        <f t="shared" ref="DM313" si="6024">IF(AG313="","","|n"&amp;DM$2&amp;"+"&amp;AG313&amp;DM$1)</f>
        <v/>
      </c>
      <c r="DN313" s="71" t="str">
        <f t="shared" ref="DN313" si="6025">IF(AH313="","","|n"&amp;DN$2&amp;"+"&amp;AH313&amp;DN$1)</f>
        <v/>
      </c>
      <c r="DO313" s="71" t="str">
        <f t="shared" ref="DO313" si="6026">IF(AI313="","","|n"&amp;DO$2&amp;"+"&amp;AI313&amp;DO$1)</f>
        <v/>
      </c>
      <c r="DP313" s="71" t="str">
        <f t="shared" ref="DP313" si="6027">IF(AJ313="","","|n"&amp;DP$2&amp;"+"&amp;AJ313&amp;DP$1)</f>
        <v/>
      </c>
      <c r="DQ313" s="71" t="str">
        <f t="shared" ref="DQ313" si="6028">IF(AK313="","","|n"&amp;DQ$2&amp;"+"&amp;AK313&amp;DQ$1)</f>
        <v/>
      </c>
      <c r="DR313" s="71" t="str">
        <f t="shared" ref="DR313" si="6029">IF(AL313="","","|n"&amp;DR$2&amp;"+"&amp;AL313&amp;DR$1)</f>
        <v/>
      </c>
      <c r="DS313" s="71" t="str">
        <f t="shared" ref="DS313" si="6030">IF(AM313="","","|n"&amp;DS$2&amp;"+"&amp;AM313&amp;DS$1)</f>
        <v/>
      </c>
      <c r="DT313" s="71" t="str">
        <f t="shared" ref="DT313" si="6031">IF(AN313="","","|n"&amp;DT$2&amp;"+"&amp;AN313&amp;DT$1)</f>
        <v/>
      </c>
      <c r="DU313" s="71" t="str">
        <f t="shared" ref="DU313" si="6032">IF(AO313="","","|n"&amp;DU$2&amp;"+"&amp;AO313&amp;DU$1)</f>
        <v/>
      </c>
      <c r="DV313" s="71" t="str">
        <f t="shared" ref="DV313" si="6033">IF(AP313="","","|n"&amp;DV$2&amp;"+"&amp;AP313&amp;DV$1)</f>
        <v/>
      </c>
      <c r="DW313" s="71" t="str">
        <f t="shared" ref="DW313" si="6034">IF(AQ313="","","|n"&amp;DW$2&amp;"+"&amp;AQ313&amp;DW$1)</f>
        <v/>
      </c>
      <c r="DX313" s="71" t="str">
        <f t="shared" ref="DX313" si="6035">IF(AR313="","","|n"&amp;DX$2&amp;"+"&amp;AR313&amp;DX$1)</f>
        <v/>
      </c>
      <c r="DY313" s="71" t="str">
        <f t="shared" ref="DY313" si="6036">IF(AS313="","","|n"&amp;DY$2&amp;"+"&amp;AS313&amp;DY$1)</f>
        <v/>
      </c>
      <c r="DZ313" s="71" t="str">
        <f t="shared" ref="DZ313" si="6037">IF(AT313="","","|n"&amp;DZ$2&amp;"+"&amp;AT313&amp;DZ$1)</f>
        <v/>
      </c>
      <c r="EA313" s="71" t="str">
        <f t="shared" ref="EA313" si="6038">IF(AU313="","","|n"&amp;EA$2&amp;"+"&amp;AU313&amp;EA$1)</f>
        <v/>
      </c>
      <c r="EB313" s="71" t="str">
        <f t="shared" ref="EB313" si="6039">IF(AV313="","","|n"&amp;EB$2&amp;"+"&amp;AV313&amp;EB$1)</f>
        <v/>
      </c>
      <c r="EC313" s="71" t="str">
        <f t="shared" ref="EC313" si="6040">IF(AW313="","","|n"&amp;EC$2&amp;"+"&amp;AW313&amp;EC$1)</f>
        <v/>
      </c>
      <c r="ED313" s="71" t="str">
        <f t="shared" ref="ED313" si="6041">IF(AX313="","","|n"&amp;ED$2&amp;"+"&amp;AX313&amp;ED$1)</f>
        <v/>
      </c>
      <c r="EE313" s="71" t="str">
        <f t="shared" ref="EE313" si="6042">IF(AY313="","","|n"&amp;EE$2&amp;"+"&amp;AY313&amp;EE$1)</f>
        <v/>
      </c>
      <c r="EF313" s="71" t="str">
        <f t="shared" ref="EF313" si="6043">IF(AZ313="","","|n"&amp;EF$2&amp;"+"&amp;AZ313&amp;EF$1)</f>
        <v/>
      </c>
      <c r="EG313" s="71" t="str">
        <f t="shared" ref="EG313" si="6044">IF(BA313="","","|n"&amp;EG$2&amp;"+"&amp;BA313&amp;EG$1)</f>
        <v/>
      </c>
      <c r="EH313" s="71" t="str">
        <f t="shared" ref="EH313" si="6045">IF(BB313="","","|n"&amp;EH$2&amp;"+"&amp;BB313&amp;EH$1)</f>
        <v/>
      </c>
      <c r="EI313" s="71" t="str">
        <f t="shared" ref="EI313" si="6046">IF(BC313="","","|n"&amp;EI$2&amp;"+"&amp;BC313&amp;EI$1)</f>
        <v/>
      </c>
      <c r="EJ313" s="71" t="str">
        <f t="shared" ref="EJ313" si="6047">IF(BD313="","","|n"&amp;EJ$2&amp;"+"&amp;BD313&amp;EJ$1)</f>
        <v/>
      </c>
      <c r="EK313" s="71" t="str">
        <f t="shared" ref="EK313" si="6048">IF(BE313="","","|n"&amp;EK$2&amp;"+"&amp;BE313&amp;EK$1)</f>
        <v/>
      </c>
      <c r="EL313" s="71" t="str">
        <f t="shared" ref="EL313" si="6049">IF(BF313="","","|n"&amp;EL$2&amp;"+"&amp;BF313&amp;EL$1)</f>
        <v/>
      </c>
      <c r="EM313" s="71" t="str">
        <f t="shared" ref="EM313" si="6050">IF(BG313="","","|n"&amp;EM$2&amp;"+"&amp;BG313&amp;EM$1)</f>
        <v/>
      </c>
      <c r="EN313" s="71" t="str">
        <f t="shared" ref="EN313" si="6051">IF(BH313="","","|n"&amp;EN$2&amp;"+"&amp;BH313&amp;EN$1)</f>
        <v/>
      </c>
      <c r="EO313" s="71" t="str">
        <f t="shared" ref="EO313" si="6052">IF(BI313="","","|n"&amp;EO$2&amp;"+"&amp;BI313&amp;EO$1)</f>
        <v/>
      </c>
      <c r="EP313" s="71" t="str">
        <f t="shared" ref="EP313" si="6053">IF(BJ313="","","|n"&amp;EP$2&amp;"+"&amp;BJ313&amp;EP$1)</f>
        <v/>
      </c>
      <c r="EQ313" s="71" t="str">
        <f t="shared" ref="EQ313" si="6054">IF(BK313="","","|n"&amp;EQ$2&amp;"+"&amp;BK313&amp;EQ$1)</f>
        <v/>
      </c>
      <c r="ER313" s="71" t="str">
        <f t="shared" ref="ER313" si="6055">IF(BL313="","","|n"&amp;ER$2&amp;"+"&amp;BL313&amp;ER$1)</f>
        <v/>
      </c>
      <c r="ES313" s="71" t="str">
        <f t="shared" ref="ES313" si="6056">IF(BM313="","","|n"&amp;ES$2&amp;"+"&amp;BM313&amp;ES$1)</f>
        <v/>
      </c>
      <c r="ET313" s="71" t="str">
        <f t="shared" ref="ET313" si="6057">IF(BN313="","","|n"&amp;ET$2&amp;"+"&amp;BN313&amp;ET$1)</f>
        <v/>
      </c>
      <c r="EU313" s="71" t="str">
        <f t="shared" ref="EU313" si="6058">IF(BO313="","","|n"&amp;EU$2&amp;"+"&amp;BO313&amp;EU$1)</f>
        <v/>
      </c>
      <c r="EV313" s="71" t="str">
        <f t="shared" ref="EV313" si="6059">IF(BP313="","","|n"&amp;EV$2&amp;"+"&amp;BP313&amp;EV$1)</f>
        <v/>
      </c>
      <c r="EW313" s="71" t="str">
        <f t="shared" ref="EW313" si="6060">IF(BQ313="","","|n"&amp;EW$2&amp;"+"&amp;BQ313&amp;EW$1)</f>
        <v/>
      </c>
      <c r="EX313" s="71" t="str">
        <f t="shared" ref="EX313" si="6061">IF(BR313="","","|n"&amp;EX$2&amp;"+"&amp;BR313&amp;EX$1)</f>
        <v/>
      </c>
      <c r="EY313" s="71" t="str">
        <f t="shared" ref="EY313" si="6062">IF(BS313="","","|n"&amp;EY$2&amp;"+"&amp;BS313&amp;EY$1)</f>
        <v/>
      </c>
      <c r="EZ313" s="71" t="str">
        <f t="shared" ref="EZ313" si="6063">IF(BT313="","","|n"&amp;EZ$2&amp;"+"&amp;BT313&amp;EZ$1)</f>
        <v/>
      </c>
      <c r="FA313" s="71" t="str">
        <f t="shared" ref="FA313" si="6064">IF(BU313="","","|n"&amp;FA$2&amp;"+"&amp;BU313&amp;FA$1)</f>
        <v/>
      </c>
      <c r="FB313" s="71" t="str">
        <f t="shared" ref="FB313" si="6065">IF(BV313="","","|n"&amp;FB$2&amp;"+"&amp;BV313&amp;FB$1)</f>
        <v/>
      </c>
      <c r="FC313" s="71" t="str">
        <f t="shared" ref="FC313" si="6066">IF(BW313="","","|n"&amp;FC$2&amp;"+"&amp;BW313&amp;FC$1)</f>
        <v/>
      </c>
      <c r="FD313" s="71" t="str">
        <f t="shared" ref="FD313" si="6067">IF(BX313="","","|n"&amp;FD$2&amp;"+"&amp;BX313&amp;FD$1)</f>
        <v/>
      </c>
      <c r="FE313" s="71" t="str">
        <f t="shared" ref="FE313" si="6068">IF(BY313="","","|n"&amp;FE$2&amp;"+"&amp;BY313&amp;FE$1)</f>
        <v/>
      </c>
      <c r="FF313" s="71" t="str">
        <f t="shared" ref="FF313" si="6069">IF(BZ313="","","|n"&amp;FF$2&amp;"+"&amp;BZ313&amp;FF$1)</f>
        <v/>
      </c>
      <c r="FG313" s="71" t="str">
        <f t="shared" ref="FG313" si="6070">IF(CA313="","","|n"&amp;FG$2&amp;"+"&amp;CA313&amp;FG$1)</f>
        <v/>
      </c>
      <c r="FH313" s="71" t="str">
        <f t="shared" ref="FH313" si="6071">IF(CB313="","","|n"&amp;FH$2&amp;"+"&amp;CB313&amp;FH$1)</f>
        <v/>
      </c>
      <c r="FI313" s="71" t="str">
        <f t="shared" ref="FI313" si="6072">IF(CC313="","","|n"&amp;FI$2&amp;"+"&amp;CC313&amp;FI$1)</f>
        <v/>
      </c>
      <c r="FJ313" s="71" t="str">
        <f t="shared" ref="FJ313" si="6073">IF(CD313="","","|n"&amp;FJ$2&amp;"+"&amp;CD313&amp;FJ$1)</f>
        <v/>
      </c>
      <c r="FK313" s="71" t="str">
        <f t="shared" ref="FK313" si="6074">IF(CE313="","","|n"&amp;FK$2&amp;"+"&amp;CE313&amp;FK$1)</f>
        <v/>
      </c>
      <c r="FL313" s="71" t="str">
        <f t="shared" ref="FL313" si="6075">IF(CF313="","","|n"&amp;FL$2&amp;"+"&amp;CF313&amp;FL$1)</f>
        <v/>
      </c>
      <c r="FM313" s="71" t="str">
        <f t="shared" ref="FM313" si="6076">IF(CG313="","","|n"&amp;FM$2&amp;"+"&amp;CG313&amp;FM$1)</f>
        <v/>
      </c>
      <c r="FN313" s="71" t="str">
        <f t="shared" ref="FN313" si="6077">IF(CH313="","","|n"&amp;FN$2&amp;"+"&amp;CH313&amp;FN$1)</f>
        <v/>
      </c>
      <c r="FO313" s="71" t="str">
        <f t="shared" ref="FO313" si="6078">IF(CI313="","","|n"&amp;FO$2&amp;"+"&amp;CI313&amp;FO$1)</f>
        <v/>
      </c>
      <c r="FP313" s="71" t="str">
        <f t="shared" ref="FP313" si="6079">IF(CJ313="","","|n"&amp;FP$2&amp;"+"&amp;CJ313&amp;FP$1)</f>
        <v/>
      </c>
      <c r="FQ313" s="71" t="str">
        <f t="shared" ref="FQ313" si="6080">IF(CK313="","","|n"&amp;FQ$2&amp;"+"&amp;CK313&amp;FQ$1)</f>
        <v/>
      </c>
      <c r="FR313" s="71" t="str">
        <f t="shared" ref="FR313" si="6081">IF(CL313="","","|n"&amp;FR$2&amp;"+"&amp;CL313&amp;FR$1)</f>
        <v/>
      </c>
      <c r="FS313" s="71" t="str">
        <f t="shared" ref="FS313" si="6082">IF(CM313="","","|n"&amp;FS$2&amp;"+"&amp;CM313&amp;FS$1)</f>
        <v/>
      </c>
    </row>
    <row r="314" spans="1:175" ht="16.5">
      <c r="A314" s="72"/>
      <c r="B314" s="121" t="s">
        <v>1405</v>
      </c>
      <c r="C314" s="194" t="s">
        <v>1408</v>
      </c>
      <c r="E314" s="100"/>
      <c r="F314" s="99"/>
      <c r="S314" s="107"/>
      <c r="T314" s="61" t="s">
        <v>1410</v>
      </c>
      <c r="U314" s="85" t="s">
        <v>671</v>
      </c>
      <c r="V314" s="79"/>
      <c r="Z314" s="79"/>
      <c r="AG314" s="109"/>
      <c r="AL314" s="109"/>
      <c r="BC314" s="110"/>
      <c r="BD314" s="110"/>
      <c r="CU314" s="95" t="str">
        <f t="shared" ref="CU314" si="6083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84">T314</f>
        <v>需求：|cff00ff0050|r 狂欢积分|n|n开启后获得|Cffffd24d随机奖励|r。|n|n|cffff0000每人每局最多只能兑换一次。|r</v>
      </c>
      <c r="CW314" s="60"/>
      <c r="CX314" s="60"/>
      <c r="CY314" s="60"/>
      <c r="CZ314" s="60"/>
      <c r="DA314" s="60"/>
      <c r="DB314" s="71" t="str">
        <f t="shared" ref="DB314" si="6085">IF(V314="","","|n"&amp;DB$2&amp;"+"&amp;V314&amp;DB$1)</f>
        <v/>
      </c>
      <c r="DC314" s="71" t="str">
        <f t="shared" ref="DC314" si="6086">IF(W314="","","|n"&amp;DC$2&amp;"+"&amp;W314&amp;DC$1)</f>
        <v/>
      </c>
      <c r="DD314" s="71" t="str">
        <f t="shared" ref="DD314" si="6087">IF(X314="","","|n"&amp;DD$2&amp;"+"&amp;X314&amp;DD$1)</f>
        <v/>
      </c>
      <c r="DE314" s="71" t="str">
        <f t="shared" ref="DE314" si="6088">IF(Y314="","","|n"&amp;DE$2&amp;"+"&amp;Y314&amp;DE$1)</f>
        <v/>
      </c>
      <c r="DF314" s="71" t="str">
        <f t="shared" ref="DF314" si="6089">IF(Z314="","","|n"&amp;DF$2&amp;"+"&amp;Z314&amp;DF$1)</f>
        <v/>
      </c>
      <c r="DG314" s="71" t="str">
        <f t="shared" ref="DG314" si="6090">IF(AA314="","","|n"&amp;DG$2&amp;"+"&amp;AA314&amp;DG$1)</f>
        <v/>
      </c>
      <c r="DH314" s="71" t="str">
        <f t="shared" ref="DH314" si="6091">IF(AB314="","","|n"&amp;DH$2&amp;"+"&amp;AB314&amp;DH$1)</f>
        <v/>
      </c>
      <c r="DI314" s="71" t="str">
        <f t="shared" ref="DI314" si="6092">IF(AC314="","","|n"&amp;DI$2&amp;"+"&amp;AC314&amp;DI$1)</f>
        <v/>
      </c>
      <c r="DJ314" s="71" t="str">
        <f t="shared" ref="DJ314" si="6093">IF(AD314="","","|n"&amp;DJ$2&amp;"+"&amp;AD314&amp;DJ$1)</f>
        <v/>
      </c>
      <c r="DK314" s="71" t="str">
        <f t="shared" ref="DK314" si="6094">IF(AE314="","","|n"&amp;DK$2&amp;"+"&amp;AE314&amp;DK$1)</f>
        <v/>
      </c>
      <c r="DL314" s="71" t="str">
        <f t="shared" ref="DL314" si="6095">IF(AF314="","","|n"&amp;DL$2&amp;"+"&amp;AF314&amp;DL$1)</f>
        <v/>
      </c>
      <c r="DM314" s="71" t="str">
        <f t="shared" ref="DM314" si="6096">IF(AG314="","","|n"&amp;DM$2&amp;"+"&amp;AG314&amp;DM$1)</f>
        <v/>
      </c>
      <c r="DN314" s="71" t="str">
        <f t="shared" ref="DN314" si="6097">IF(AH314="","","|n"&amp;DN$2&amp;"+"&amp;AH314&amp;DN$1)</f>
        <v/>
      </c>
      <c r="DO314" s="71" t="str">
        <f t="shared" ref="DO314" si="6098">IF(AI314="","","|n"&amp;DO$2&amp;"+"&amp;AI314&amp;DO$1)</f>
        <v/>
      </c>
      <c r="DP314" s="71" t="str">
        <f t="shared" ref="DP314" si="6099">IF(AJ314="","","|n"&amp;DP$2&amp;"+"&amp;AJ314&amp;DP$1)</f>
        <v/>
      </c>
      <c r="DQ314" s="71" t="str">
        <f t="shared" ref="DQ314" si="6100">IF(AK314="","","|n"&amp;DQ$2&amp;"+"&amp;AK314&amp;DQ$1)</f>
        <v/>
      </c>
      <c r="DR314" s="71" t="str">
        <f t="shared" ref="DR314" si="6101">IF(AL314="","","|n"&amp;DR$2&amp;"+"&amp;AL314&amp;DR$1)</f>
        <v/>
      </c>
      <c r="DS314" s="71" t="str">
        <f t="shared" ref="DS314" si="6102">IF(AM314="","","|n"&amp;DS$2&amp;"+"&amp;AM314&amp;DS$1)</f>
        <v/>
      </c>
      <c r="DT314" s="71" t="str">
        <f t="shared" ref="DT314" si="6103">IF(AN314="","","|n"&amp;DT$2&amp;"+"&amp;AN314&amp;DT$1)</f>
        <v/>
      </c>
      <c r="DU314" s="71" t="str">
        <f t="shared" ref="DU314" si="6104">IF(AO314="","","|n"&amp;DU$2&amp;"+"&amp;AO314&amp;DU$1)</f>
        <v/>
      </c>
      <c r="DV314" s="71" t="str">
        <f t="shared" ref="DV314" si="6105">IF(AP314="","","|n"&amp;DV$2&amp;"+"&amp;AP314&amp;DV$1)</f>
        <v/>
      </c>
      <c r="DW314" s="71" t="str">
        <f t="shared" ref="DW314" si="6106">IF(AQ314="","","|n"&amp;DW$2&amp;"+"&amp;AQ314&amp;DW$1)</f>
        <v/>
      </c>
      <c r="DX314" s="71" t="str">
        <f t="shared" ref="DX314" si="6107">IF(AR314="","","|n"&amp;DX$2&amp;"+"&amp;AR314&amp;DX$1)</f>
        <v/>
      </c>
      <c r="DY314" s="71" t="str">
        <f t="shared" ref="DY314" si="6108">IF(AS314="","","|n"&amp;DY$2&amp;"+"&amp;AS314&amp;DY$1)</f>
        <v/>
      </c>
      <c r="DZ314" s="71" t="str">
        <f t="shared" ref="DZ314" si="6109">IF(AT314="","","|n"&amp;DZ$2&amp;"+"&amp;AT314&amp;DZ$1)</f>
        <v/>
      </c>
      <c r="EA314" s="71" t="str">
        <f t="shared" ref="EA314" si="6110">IF(AU314="","","|n"&amp;EA$2&amp;"+"&amp;AU314&amp;EA$1)</f>
        <v/>
      </c>
      <c r="EB314" s="71" t="str">
        <f t="shared" ref="EB314" si="6111">IF(AV314="","","|n"&amp;EB$2&amp;"+"&amp;AV314&amp;EB$1)</f>
        <v/>
      </c>
      <c r="EC314" s="71" t="str">
        <f t="shared" ref="EC314" si="6112">IF(AW314="","","|n"&amp;EC$2&amp;"+"&amp;AW314&amp;EC$1)</f>
        <v/>
      </c>
      <c r="ED314" s="71" t="str">
        <f t="shared" ref="ED314" si="6113">IF(AX314="","","|n"&amp;ED$2&amp;"+"&amp;AX314&amp;ED$1)</f>
        <v/>
      </c>
      <c r="EE314" s="71" t="str">
        <f t="shared" ref="EE314" si="6114">IF(AY314="","","|n"&amp;EE$2&amp;"+"&amp;AY314&amp;EE$1)</f>
        <v/>
      </c>
      <c r="EF314" s="71" t="str">
        <f t="shared" ref="EF314" si="6115">IF(AZ314="","","|n"&amp;EF$2&amp;"+"&amp;AZ314&amp;EF$1)</f>
        <v/>
      </c>
      <c r="EG314" s="71" t="str">
        <f t="shared" ref="EG314" si="6116">IF(BA314="","","|n"&amp;EG$2&amp;"+"&amp;BA314&amp;EG$1)</f>
        <v/>
      </c>
      <c r="EH314" s="71" t="str">
        <f t="shared" ref="EH314" si="6117">IF(BB314="","","|n"&amp;EH$2&amp;"+"&amp;BB314&amp;EH$1)</f>
        <v/>
      </c>
      <c r="EI314" s="71" t="str">
        <f t="shared" ref="EI314" si="6118">IF(BC314="","","|n"&amp;EI$2&amp;"+"&amp;BC314&amp;EI$1)</f>
        <v/>
      </c>
      <c r="EJ314" s="71" t="str">
        <f t="shared" ref="EJ314" si="6119">IF(BD314="","","|n"&amp;EJ$2&amp;"+"&amp;BD314&amp;EJ$1)</f>
        <v/>
      </c>
      <c r="EK314" s="71" t="str">
        <f t="shared" ref="EK314" si="6120">IF(BE314="","","|n"&amp;EK$2&amp;"+"&amp;BE314&amp;EK$1)</f>
        <v/>
      </c>
      <c r="EL314" s="71" t="str">
        <f t="shared" ref="EL314" si="6121">IF(BF314="","","|n"&amp;EL$2&amp;"+"&amp;BF314&amp;EL$1)</f>
        <v/>
      </c>
      <c r="EM314" s="71" t="str">
        <f t="shared" ref="EM314" si="6122">IF(BG314="","","|n"&amp;EM$2&amp;"+"&amp;BG314&amp;EM$1)</f>
        <v/>
      </c>
      <c r="EN314" s="71" t="str">
        <f t="shared" ref="EN314" si="6123">IF(BH314="","","|n"&amp;EN$2&amp;"+"&amp;BH314&amp;EN$1)</f>
        <v/>
      </c>
      <c r="EO314" s="71" t="str">
        <f t="shared" ref="EO314" si="6124">IF(BI314="","","|n"&amp;EO$2&amp;"+"&amp;BI314&amp;EO$1)</f>
        <v/>
      </c>
      <c r="EP314" s="71" t="str">
        <f t="shared" ref="EP314" si="6125">IF(BJ314="","","|n"&amp;EP$2&amp;"+"&amp;BJ314&amp;EP$1)</f>
        <v/>
      </c>
      <c r="EQ314" s="71" t="str">
        <f t="shared" ref="EQ314" si="6126">IF(BK314="","","|n"&amp;EQ$2&amp;"+"&amp;BK314&amp;EQ$1)</f>
        <v/>
      </c>
      <c r="ER314" s="71" t="str">
        <f t="shared" ref="ER314" si="6127">IF(BL314="","","|n"&amp;ER$2&amp;"+"&amp;BL314&amp;ER$1)</f>
        <v/>
      </c>
      <c r="ES314" s="71" t="str">
        <f t="shared" ref="ES314" si="6128">IF(BM314="","","|n"&amp;ES$2&amp;"+"&amp;BM314&amp;ES$1)</f>
        <v/>
      </c>
      <c r="ET314" s="71" t="str">
        <f t="shared" ref="ET314" si="6129">IF(BN314="","","|n"&amp;ET$2&amp;"+"&amp;BN314&amp;ET$1)</f>
        <v/>
      </c>
      <c r="EU314" s="71" t="str">
        <f t="shared" ref="EU314" si="6130">IF(BO314="","","|n"&amp;EU$2&amp;"+"&amp;BO314&amp;EU$1)</f>
        <v/>
      </c>
      <c r="EV314" s="71" t="str">
        <f t="shared" ref="EV314" si="6131">IF(BP314="","","|n"&amp;EV$2&amp;"+"&amp;BP314&amp;EV$1)</f>
        <v/>
      </c>
      <c r="EW314" s="71" t="str">
        <f t="shared" ref="EW314" si="6132">IF(BQ314="","","|n"&amp;EW$2&amp;"+"&amp;BQ314&amp;EW$1)</f>
        <v/>
      </c>
      <c r="EX314" s="71" t="str">
        <f t="shared" ref="EX314" si="6133">IF(BR314="","","|n"&amp;EX$2&amp;"+"&amp;BR314&amp;EX$1)</f>
        <v/>
      </c>
      <c r="EY314" s="71" t="str">
        <f t="shared" ref="EY314" si="6134">IF(BS314="","","|n"&amp;EY$2&amp;"+"&amp;BS314&amp;EY$1)</f>
        <v/>
      </c>
      <c r="EZ314" s="71" t="str">
        <f t="shared" ref="EZ314" si="6135">IF(BT314="","","|n"&amp;EZ$2&amp;"+"&amp;BT314&amp;EZ$1)</f>
        <v/>
      </c>
      <c r="FA314" s="71" t="str">
        <f t="shared" ref="FA314" si="6136">IF(BU314="","","|n"&amp;FA$2&amp;"+"&amp;BU314&amp;FA$1)</f>
        <v/>
      </c>
      <c r="FB314" s="71" t="str">
        <f t="shared" ref="FB314" si="6137">IF(BV314="","","|n"&amp;FB$2&amp;"+"&amp;BV314&amp;FB$1)</f>
        <v/>
      </c>
      <c r="FC314" s="71" t="str">
        <f t="shared" ref="FC314" si="6138">IF(BW314="","","|n"&amp;FC$2&amp;"+"&amp;BW314&amp;FC$1)</f>
        <v/>
      </c>
      <c r="FD314" s="71" t="str">
        <f t="shared" ref="FD314" si="6139">IF(BX314="","","|n"&amp;FD$2&amp;"+"&amp;BX314&amp;FD$1)</f>
        <v/>
      </c>
      <c r="FE314" s="71" t="str">
        <f t="shared" ref="FE314" si="6140">IF(BY314="","","|n"&amp;FE$2&amp;"+"&amp;BY314&amp;FE$1)</f>
        <v/>
      </c>
      <c r="FF314" s="71" t="str">
        <f t="shared" ref="FF314" si="6141">IF(BZ314="","","|n"&amp;FF$2&amp;"+"&amp;BZ314&amp;FF$1)</f>
        <v/>
      </c>
      <c r="FG314" s="71" t="str">
        <f t="shared" ref="FG314" si="6142">IF(CA314="","","|n"&amp;FG$2&amp;"+"&amp;CA314&amp;FG$1)</f>
        <v/>
      </c>
      <c r="FH314" s="71" t="str">
        <f t="shared" ref="FH314" si="6143">IF(CB314="","","|n"&amp;FH$2&amp;"+"&amp;CB314&amp;FH$1)</f>
        <v/>
      </c>
      <c r="FI314" s="71" t="str">
        <f t="shared" ref="FI314" si="6144">IF(CC314="","","|n"&amp;FI$2&amp;"+"&amp;CC314&amp;FI$1)</f>
        <v/>
      </c>
      <c r="FJ314" s="71" t="str">
        <f t="shared" ref="FJ314" si="6145">IF(CD314="","","|n"&amp;FJ$2&amp;"+"&amp;CD314&amp;FJ$1)</f>
        <v/>
      </c>
      <c r="FK314" s="71" t="str">
        <f t="shared" ref="FK314" si="6146">IF(CE314="","","|n"&amp;FK$2&amp;"+"&amp;CE314&amp;FK$1)</f>
        <v/>
      </c>
      <c r="FL314" s="71" t="str">
        <f t="shared" ref="FL314" si="6147">IF(CF314="","","|n"&amp;FL$2&amp;"+"&amp;CF314&amp;FL$1)</f>
        <v/>
      </c>
      <c r="FM314" s="71" t="str">
        <f t="shared" ref="FM314" si="6148">IF(CG314="","","|n"&amp;FM$2&amp;"+"&amp;CG314&amp;FM$1)</f>
        <v/>
      </c>
      <c r="FN314" s="71" t="str">
        <f t="shared" ref="FN314" si="6149">IF(CH314="","","|n"&amp;FN$2&amp;"+"&amp;CH314&amp;FN$1)</f>
        <v/>
      </c>
      <c r="FO314" s="71" t="str">
        <f t="shared" ref="FO314" si="6150">IF(CI314="","","|n"&amp;FO$2&amp;"+"&amp;CI314&amp;FO$1)</f>
        <v/>
      </c>
      <c r="FP314" s="71" t="str">
        <f t="shared" ref="FP314" si="6151">IF(CJ314="","","|n"&amp;FP$2&amp;"+"&amp;CJ314&amp;FP$1)</f>
        <v/>
      </c>
      <c r="FQ314" s="71" t="str">
        <f t="shared" ref="FQ314" si="6152">IF(CK314="","","|n"&amp;FQ$2&amp;"+"&amp;CK314&amp;FQ$1)</f>
        <v/>
      </c>
      <c r="FR314" s="71" t="str">
        <f t="shared" ref="FR314" si="6153">IF(CL314="","","|n"&amp;FR$2&amp;"+"&amp;CL314&amp;FR$1)</f>
        <v/>
      </c>
      <c r="FS314" s="71" t="str">
        <f t="shared" ref="FS314" si="6154">IF(CM314="","","|n"&amp;FS$2&amp;"+"&amp;CM314&amp;FS$1)</f>
        <v/>
      </c>
    </row>
    <row r="315" spans="1:175" ht="16.5">
      <c r="A315" s="72"/>
      <c r="B315" s="121" t="s">
        <v>1423</v>
      </c>
      <c r="C315" s="194" t="s">
        <v>1426</v>
      </c>
      <c r="E315" s="100"/>
      <c r="F315" s="99"/>
      <c r="S315" s="107"/>
      <c r="T315" s="61" t="s">
        <v>1425</v>
      </c>
      <c r="U315" s="195" t="s">
        <v>1424</v>
      </c>
      <c r="V315" s="79"/>
      <c r="Z315" s="79"/>
      <c r="AG315" s="109"/>
      <c r="AL315" s="109"/>
      <c r="BC315" s="110"/>
      <c r="BD315" s="110"/>
      <c r="CU315" s="95" t="str">
        <f t="shared" ref="CU315" si="6155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56">T315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5" s="60"/>
      <c r="CX315" s="60"/>
      <c r="CY315" s="60"/>
      <c r="CZ315" s="60"/>
      <c r="DA315" s="60"/>
      <c r="DB315" s="71" t="str">
        <f t="shared" ref="DB315" si="6157">IF(V315="","","|n"&amp;DB$2&amp;"+"&amp;V315&amp;DB$1)</f>
        <v/>
      </c>
      <c r="DC315" s="71" t="str">
        <f t="shared" ref="DC315" si="6158">IF(W315="","","|n"&amp;DC$2&amp;"+"&amp;W315&amp;DC$1)</f>
        <v/>
      </c>
      <c r="DD315" s="71" t="str">
        <f t="shared" ref="DD315" si="6159">IF(X315="","","|n"&amp;DD$2&amp;"+"&amp;X315&amp;DD$1)</f>
        <v/>
      </c>
      <c r="DE315" s="71" t="str">
        <f t="shared" ref="DE315" si="6160">IF(Y315="","","|n"&amp;DE$2&amp;"+"&amp;Y315&amp;DE$1)</f>
        <v/>
      </c>
      <c r="DF315" s="71" t="str">
        <f t="shared" ref="DF315" si="6161">IF(Z315="","","|n"&amp;DF$2&amp;"+"&amp;Z315&amp;DF$1)</f>
        <v/>
      </c>
      <c r="DG315" s="71" t="str">
        <f t="shared" ref="DG315" si="6162">IF(AA315="","","|n"&amp;DG$2&amp;"+"&amp;AA315&amp;DG$1)</f>
        <v/>
      </c>
      <c r="DH315" s="71" t="str">
        <f t="shared" ref="DH315" si="6163">IF(AB315="","","|n"&amp;DH$2&amp;"+"&amp;AB315&amp;DH$1)</f>
        <v/>
      </c>
      <c r="DI315" s="71" t="str">
        <f t="shared" ref="DI315" si="6164">IF(AC315="","","|n"&amp;DI$2&amp;"+"&amp;AC315&amp;DI$1)</f>
        <v/>
      </c>
      <c r="DJ315" s="71" t="str">
        <f t="shared" ref="DJ315" si="6165">IF(AD315="","","|n"&amp;DJ$2&amp;"+"&amp;AD315&amp;DJ$1)</f>
        <v/>
      </c>
      <c r="DK315" s="71" t="str">
        <f t="shared" ref="DK315" si="6166">IF(AE315="","","|n"&amp;DK$2&amp;"+"&amp;AE315&amp;DK$1)</f>
        <v/>
      </c>
      <c r="DL315" s="71" t="str">
        <f t="shared" ref="DL315" si="6167">IF(AF315="","","|n"&amp;DL$2&amp;"+"&amp;AF315&amp;DL$1)</f>
        <v/>
      </c>
      <c r="DM315" s="71" t="str">
        <f t="shared" ref="DM315" si="6168">IF(AG315="","","|n"&amp;DM$2&amp;"+"&amp;AG315&amp;DM$1)</f>
        <v/>
      </c>
      <c r="DN315" s="71" t="str">
        <f t="shared" ref="DN315" si="6169">IF(AH315="","","|n"&amp;DN$2&amp;"+"&amp;AH315&amp;DN$1)</f>
        <v/>
      </c>
      <c r="DO315" s="71" t="str">
        <f t="shared" ref="DO315" si="6170">IF(AI315="","","|n"&amp;DO$2&amp;"+"&amp;AI315&amp;DO$1)</f>
        <v/>
      </c>
      <c r="DP315" s="71" t="str">
        <f t="shared" ref="DP315" si="6171">IF(AJ315="","","|n"&amp;DP$2&amp;"+"&amp;AJ315&amp;DP$1)</f>
        <v/>
      </c>
      <c r="DQ315" s="71" t="str">
        <f t="shared" ref="DQ315" si="6172">IF(AK315="","","|n"&amp;DQ$2&amp;"+"&amp;AK315&amp;DQ$1)</f>
        <v/>
      </c>
      <c r="DR315" s="71" t="str">
        <f t="shared" ref="DR315" si="6173">IF(AL315="","","|n"&amp;DR$2&amp;"+"&amp;AL315&amp;DR$1)</f>
        <v/>
      </c>
      <c r="DS315" s="71" t="str">
        <f t="shared" ref="DS315" si="6174">IF(AM315="","","|n"&amp;DS$2&amp;"+"&amp;AM315&amp;DS$1)</f>
        <v/>
      </c>
      <c r="DT315" s="71" t="str">
        <f t="shared" ref="DT315" si="6175">IF(AN315="","","|n"&amp;DT$2&amp;"+"&amp;AN315&amp;DT$1)</f>
        <v/>
      </c>
      <c r="DU315" s="71" t="str">
        <f t="shared" ref="DU315" si="6176">IF(AO315="","","|n"&amp;DU$2&amp;"+"&amp;AO315&amp;DU$1)</f>
        <v/>
      </c>
      <c r="DV315" s="71" t="str">
        <f t="shared" ref="DV315" si="6177">IF(AP315="","","|n"&amp;DV$2&amp;"+"&amp;AP315&amp;DV$1)</f>
        <v/>
      </c>
      <c r="DW315" s="71" t="str">
        <f t="shared" ref="DW315" si="6178">IF(AQ315="","","|n"&amp;DW$2&amp;"+"&amp;AQ315&amp;DW$1)</f>
        <v/>
      </c>
      <c r="DX315" s="71" t="str">
        <f t="shared" ref="DX315" si="6179">IF(AR315="","","|n"&amp;DX$2&amp;"+"&amp;AR315&amp;DX$1)</f>
        <v/>
      </c>
      <c r="DY315" s="71" t="str">
        <f t="shared" ref="DY315" si="6180">IF(AS315="","","|n"&amp;DY$2&amp;"+"&amp;AS315&amp;DY$1)</f>
        <v/>
      </c>
      <c r="DZ315" s="71" t="str">
        <f t="shared" ref="DZ315" si="6181">IF(AT315="","","|n"&amp;DZ$2&amp;"+"&amp;AT315&amp;DZ$1)</f>
        <v/>
      </c>
      <c r="EA315" s="71" t="str">
        <f t="shared" ref="EA315" si="6182">IF(AU315="","","|n"&amp;EA$2&amp;"+"&amp;AU315&amp;EA$1)</f>
        <v/>
      </c>
      <c r="EB315" s="71" t="str">
        <f t="shared" ref="EB315" si="6183">IF(AV315="","","|n"&amp;EB$2&amp;"+"&amp;AV315&amp;EB$1)</f>
        <v/>
      </c>
      <c r="EC315" s="71" t="str">
        <f t="shared" ref="EC315" si="6184">IF(AW315="","","|n"&amp;EC$2&amp;"+"&amp;AW315&amp;EC$1)</f>
        <v/>
      </c>
      <c r="ED315" s="71" t="str">
        <f t="shared" ref="ED315" si="6185">IF(AX315="","","|n"&amp;ED$2&amp;"+"&amp;AX315&amp;ED$1)</f>
        <v/>
      </c>
      <c r="EE315" s="71" t="str">
        <f t="shared" ref="EE315" si="6186">IF(AY315="","","|n"&amp;EE$2&amp;"+"&amp;AY315&amp;EE$1)</f>
        <v/>
      </c>
      <c r="EF315" s="71" t="str">
        <f t="shared" ref="EF315" si="6187">IF(AZ315="","","|n"&amp;EF$2&amp;"+"&amp;AZ315&amp;EF$1)</f>
        <v/>
      </c>
      <c r="EG315" s="71" t="str">
        <f t="shared" ref="EG315" si="6188">IF(BA315="","","|n"&amp;EG$2&amp;"+"&amp;BA315&amp;EG$1)</f>
        <v/>
      </c>
      <c r="EH315" s="71" t="str">
        <f t="shared" ref="EH315" si="6189">IF(BB315="","","|n"&amp;EH$2&amp;"+"&amp;BB315&amp;EH$1)</f>
        <v/>
      </c>
      <c r="EI315" s="71" t="str">
        <f t="shared" ref="EI315" si="6190">IF(BC315="","","|n"&amp;EI$2&amp;"+"&amp;BC315&amp;EI$1)</f>
        <v/>
      </c>
      <c r="EJ315" s="71" t="str">
        <f t="shared" ref="EJ315" si="6191">IF(BD315="","","|n"&amp;EJ$2&amp;"+"&amp;BD315&amp;EJ$1)</f>
        <v/>
      </c>
      <c r="EK315" s="71" t="str">
        <f t="shared" ref="EK315" si="6192">IF(BE315="","","|n"&amp;EK$2&amp;"+"&amp;BE315&amp;EK$1)</f>
        <v/>
      </c>
      <c r="EL315" s="71" t="str">
        <f t="shared" ref="EL315" si="6193">IF(BF315="","","|n"&amp;EL$2&amp;"+"&amp;BF315&amp;EL$1)</f>
        <v/>
      </c>
      <c r="EM315" s="71" t="str">
        <f t="shared" ref="EM315" si="6194">IF(BG315="","","|n"&amp;EM$2&amp;"+"&amp;BG315&amp;EM$1)</f>
        <v/>
      </c>
      <c r="EN315" s="71" t="str">
        <f t="shared" ref="EN315" si="6195">IF(BH315="","","|n"&amp;EN$2&amp;"+"&amp;BH315&amp;EN$1)</f>
        <v/>
      </c>
      <c r="EO315" s="71" t="str">
        <f t="shared" ref="EO315" si="6196">IF(BI315="","","|n"&amp;EO$2&amp;"+"&amp;BI315&amp;EO$1)</f>
        <v/>
      </c>
      <c r="EP315" s="71" t="str">
        <f t="shared" ref="EP315" si="6197">IF(BJ315="","","|n"&amp;EP$2&amp;"+"&amp;BJ315&amp;EP$1)</f>
        <v/>
      </c>
      <c r="EQ315" s="71" t="str">
        <f t="shared" ref="EQ315" si="6198">IF(BK315="","","|n"&amp;EQ$2&amp;"+"&amp;BK315&amp;EQ$1)</f>
        <v/>
      </c>
      <c r="ER315" s="71" t="str">
        <f t="shared" ref="ER315" si="6199">IF(BL315="","","|n"&amp;ER$2&amp;"+"&amp;BL315&amp;ER$1)</f>
        <v/>
      </c>
      <c r="ES315" s="71" t="str">
        <f t="shared" ref="ES315" si="6200">IF(BM315="","","|n"&amp;ES$2&amp;"+"&amp;BM315&amp;ES$1)</f>
        <v/>
      </c>
      <c r="ET315" s="71" t="str">
        <f t="shared" ref="ET315" si="6201">IF(BN315="","","|n"&amp;ET$2&amp;"+"&amp;BN315&amp;ET$1)</f>
        <v/>
      </c>
      <c r="EU315" s="71" t="str">
        <f t="shared" ref="EU315" si="6202">IF(BO315="","","|n"&amp;EU$2&amp;"+"&amp;BO315&amp;EU$1)</f>
        <v/>
      </c>
      <c r="EV315" s="71" t="str">
        <f t="shared" ref="EV315" si="6203">IF(BP315="","","|n"&amp;EV$2&amp;"+"&amp;BP315&amp;EV$1)</f>
        <v/>
      </c>
      <c r="EW315" s="71" t="str">
        <f t="shared" ref="EW315" si="6204">IF(BQ315="","","|n"&amp;EW$2&amp;"+"&amp;BQ315&amp;EW$1)</f>
        <v/>
      </c>
      <c r="EX315" s="71" t="str">
        <f t="shared" ref="EX315" si="6205">IF(BR315="","","|n"&amp;EX$2&amp;"+"&amp;BR315&amp;EX$1)</f>
        <v/>
      </c>
      <c r="EY315" s="71" t="str">
        <f t="shared" ref="EY315" si="6206">IF(BS315="","","|n"&amp;EY$2&amp;"+"&amp;BS315&amp;EY$1)</f>
        <v/>
      </c>
      <c r="EZ315" s="71" t="str">
        <f t="shared" ref="EZ315" si="6207">IF(BT315="","","|n"&amp;EZ$2&amp;"+"&amp;BT315&amp;EZ$1)</f>
        <v/>
      </c>
      <c r="FA315" s="71" t="str">
        <f t="shared" ref="FA315" si="6208">IF(BU315="","","|n"&amp;FA$2&amp;"+"&amp;BU315&amp;FA$1)</f>
        <v/>
      </c>
      <c r="FB315" s="71" t="str">
        <f t="shared" ref="FB315" si="6209">IF(BV315="","","|n"&amp;FB$2&amp;"+"&amp;BV315&amp;FB$1)</f>
        <v/>
      </c>
      <c r="FC315" s="71" t="str">
        <f t="shared" ref="FC315" si="6210">IF(BW315="","","|n"&amp;FC$2&amp;"+"&amp;BW315&amp;FC$1)</f>
        <v/>
      </c>
      <c r="FD315" s="71" t="str">
        <f t="shared" ref="FD315" si="6211">IF(BX315="","","|n"&amp;FD$2&amp;"+"&amp;BX315&amp;FD$1)</f>
        <v/>
      </c>
      <c r="FE315" s="71" t="str">
        <f t="shared" ref="FE315" si="6212">IF(BY315="","","|n"&amp;FE$2&amp;"+"&amp;BY315&amp;FE$1)</f>
        <v/>
      </c>
      <c r="FF315" s="71" t="str">
        <f t="shared" ref="FF315" si="6213">IF(BZ315="","","|n"&amp;FF$2&amp;"+"&amp;BZ315&amp;FF$1)</f>
        <v/>
      </c>
      <c r="FG315" s="71" t="str">
        <f t="shared" ref="FG315" si="6214">IF(CA315="","","|n"&amp;FG$2&amp;"+"&amp;CA315&amp;FG$1)</f>
        <v/>
      </c>
      <c r="FH315" s="71" t="str">
        <f t="shared" ref="FH315" si="6215">IF(CB315="","","|n"&amp;FH$2&amp;"+"&amp;CB315&amp;FH$1)</f>
        <v/>
      </c>
      <c r="FI315" s="71" t="str">
        <f t="shared" ref="FI315" si="6216">IF(CC315="","","|n"&amp;FI$2&amp;"+"&amp;CC315&amp;FI$1)</f>
        <v/>
      </c>
      <c r="FJ315" s="71" t="str">
        <f t="shared" ref="FJ315" si="6217">IF(CD315="","","|n"&amp;FJ$2&amp;"+"&amp;CD315&amp;FJ$1)</f>
        <v/>
      </c>
      <c r="FK315" s="71" t="str">
        <f t="shared" ref="FK315" si="6218">IF(CE315="","","|n"&amp;FK$2&amp;"+"&amp;CE315&amp;FK$1)</f>
        <v/>
      </c>
      <c r="FL315" s="71" t="str">
        <f t="shared" ref="FL315" si="6219">IF(CF315="","","|n"&amp;FL$2&amp;"+"&amp;CF315&amp;FL$1)</f>
        <v/>
      </c>
      <c r="FM315" s="71" t="str">
        <f t="shared" ref="FM315" si="6220">IF(CG315="","","|n"&amp;FM$2&amp;"+"&amp;CG315&amp;FM$1)</f>
        <v/>
      </c>
      <c r="FN315" s="71" t="str">
        <f t="shared" ref="FN315" si="6221">IF(CH315="","","|n"&amp;FN$2&amp;"+"&amp;CH315&amp;FN$1)</f>
        <v/>
      </c>
      <c r="FO315" s="71" t="str">
        <f t="shared" ref="FO315" si="6222">IF(CI315="","","|n"&amp;FO$2&amp;"+"&amp;CI315&amp;FO$1)</f>
        <v/>
      </c>
      <c r="FP315" s="71" t="str">
        <f t="shared" ref="FP315" si="6223">IF(CJ315="","","|n"&amp;FP$2&amp;"+"&amp;CJ315&amp;FP$1)</f>
        <v/>
      </c>
      <c r="FQ315" s="71" t="str">
        <f t="shared" ref="FQ315" si="6224">IF(CK315="","","|n"&amp;FQ$2&amp;"+"&amp;CK315&amp;FQ$1)</f>
        <v/>
      </c>
      <c r="FR315" s="71" t="str">
        <f t="shared" ref="FR315" si="6225">IF(CL315="","","|n"&amp;FR$2&amp;"+"&amp;CL315&amp;FR$1)</f>
        <v/>
      </c>
      <c r="FS315" s="71" t="str">
        <f t="shared" ref="FS315" si="6226">IF(CM315="","","|n"&amp;FS$2&amp;"+"&amp;CM315&amp;FS$1)</f>
        <v/>
      </c>
    </row>
    <row r="316" spans="1:175" ht="16.5">
      <c r="A316" s="133"/>
      <c r="B316" s="80" t="s">
        <v>897</v>
      </c>
      <c r="C316" s="11" t="s">
        <v>1524</v>
      </c>
      <c r="T316" s="140"/>
      <c r="U316" s="195" t="s">
        <v>1576</v>
      </c>
      <c r="CN316" s="70" t="str">
        <f t="shared" ref="CN316:CN342" si="6227">"InitUnitState('"&amp;B316&amp;"',"&amp;V316&amp;","&amp;W316&amp;","&amp;X316&amp;","&amp;Y316&amp;","&amp;Z316&amp;","&amp;AA316&amp;","&amp;AB316&amp;","&amp;AC316&amp;","&amp;AD316&amp;","&amp;AE316&amp;")"</f>
        <v>InitUnitState('IF01',,,,,,,,,,)</v>
      </c>
      <c r="CO316" s="70" t="str">
        <f t="shared" ref="CO316:CO342" si="6228">"InitUnitNormal('"&amp;B316&amp;"',"&amp;AF316&amp;","&amp;AG316&amp;","&amp;AH316&amp;","&amp;AI316&amp;","&amp;AJ316&amp;","&amp;AK316&amp;","&amp;AL316&amp;","&amp;AM316&amp;","&amp;AN316&amp;","&amp;AO316&amp;")"</f>
        <v>InitUnitNormal('IF01',,,,,,,,,,)</v>
      </c>
      <c r="CP316" s="70" t="str">
        <f t="shared" ref="CP316:CP342" si="6229">"InitUnitMagic('"&amp;B316&amp;"',"&amp;AP316&amp;","&amp;AQ316&amp;","&amp;AR316&amp;","&amp;AS316&amp;","&amp;AT316&amp;","&amp;AU316&amp;","&amp;AV316&amp;","&amp;AW316&amp;","&amp;BI316&amp;","&amp;BJ316&amp;")"</f>
        <v>InitUnitMagic('IF01',,,,,,,,,,)</v>
      </c>
      <c r="CQ316" s="70" t="str">
        <f t="shared" ref="CQ316:CQ342" si="6230">"InitUnitAdd('"&amp;B316&amp;"',"&amp;BK316&amp;","&amp;BL316&amp;","&amp;BM316&amp;","&amp;BN316&amp;","&amp;BO316&amp;","&amp;BP316&amp;","&amp;BQ316&amp;","&amp;BR316&amp;","&amp;BS316&amp;","&amp;BT316&amp;")"</f>
        <v>InitUnitAdd('IF01',,,,,,,,,,)</v>
      </c>
      <c r="CR316" s="70" t="str">
        <f t="shared" ref="CR316:CR378" si="6231"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317&amp;CR$1&amp;")"</f>
        <v>InitEquipData('IF01',,"",,,,,'','','','','','',"ReplaceableTextures\\CommandButtons\\BTNFB02.BLP")</v>
      </c>
      <c r="CU316" s="95" t="str">
        <f t="shared" ref="CU316:CU338" si="6232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338" si="6233">IF(V316="","","|n"&amp;DB$2&amp;"+"&amp;V316&amp;DB$1)</f>
        <v/>
      </c>
      <c r="DC316" s="71" t="str">
        <f t="shared" ref="DC316:DC338" si="6234">IF(W316="","","|n"&amp;DC$2&amp;"+"&amp;W316&amp;DC$1)</f>
        <v/>
      </c>
      <c r="DD316" s="71" t="str">
        <f t="shared" ref="DD316:DD338" si="6235">IF(X316="","","|n"&amp;DD$2&amp;"+"&amp;X316&amp;DD$1)</f>
        <v/>
      </c>
      <c r="DE316" s="71" t="str">
        <f t="shared" ref="DE316:DE338" si="6236">IF(Y316="","","|n"&amp;DE$2&amp;"+"&amp;Y316&amp;DE$1)</f>
        <v/>
      </c>
      <c r="DF316" s="71" t="str">
        <f t="shared" ref="DF316:DF338" si="6237">IF(Z316="","","|n"&amp;DF$2&amp;"+"&amp;Z316&amp;DF$1)</f>
        <v/>
      </c>
      <c r="DG316" s="71" t="str">
        <f t="shared" ref="DG316:DG338" si="6238">IF(AA316="","","|n"&amp;DG$2&amp;"+"&amp;AA316&amp;DG$1)</f>
        <v/>
      </c>
      <c r="DH316" s="71" t="str">
        <f t="shared" ref="DH316:DH338" si="6239">IF(AB316="","","|n"&amp;DH$2&amp;"+"&amp;AB316&amp;DH$1)</f>
        <v/>
      </c>
      <c r="DI316" s="71" t="str">
        <f t="shared" ref="DI316:DI338" si="6240">IF(AC316="","","|n"&amp;DI$2&amp;"+"&amp;AC316&amp;DI$1)</f>
        <v/>
      </c>
      <c r="DJ316" s="71" t="str">
        <f t="shared" ref="DJ316:DJ338" si="6241">IF(AD316="","","|n"&amp;DJ$2&amp;"+"&amp;AD316&amp;DJ$1)</f>
        <v/>
      </c>
      <c r="DK316" s="71" t="str">
        <f t="shared" ref="DK316:DK338" si="6242">IF(AE316="","","|n"&amp;DK$2&amp;"+"&amp;AE316&amp;DK$1)</f>
        <v/>
      </c>
      <c r="DL316" s="71" t="str">
        <f t="shared" ref="DL316:DL338" si="6243">IF(AF316="","","|n"&amp;DL$2&amp;"+"&amp;AF316&amp;DL$1)</f>
        <v/>
      </c>
      <c r="DM316" s="71" t="str">
        <f t="shared" ref="DM316:DM338" si="6244">IF(AG316="","","|n"&amp;DM$2&amp;"+"&amp;AG316&amp;DM$1)</f>
        <v/>
      </c>
      <c r="DN316" s="71" t="str">
        <f t="shared" ref="DN316:DN338" si="6245">IF(AH316="","","|n"&amp;DN$2&amp;"+"&amp;AH316&amp;DN$1)</f>
        <v/>
      </c>
      <c r="DO316" s="71" t="str">
        <f t="shared" ref="DO316:DO338" si="6246">IF(AI316="","","|n"&amp;DO$2&amp;"+"&amp;AI316&amp;DO$1)</f>
        <v/>
      </c>
      <c r="DP316" s="71" t="str">
        <f t="shared" ref="DP316:DP338" si="6247">IF(AJ316="","","|n"&amp;DP$2&amp;"+"&amp;AJ316&amp;DP$1)</f>
        <v/>
      </c>
      <c r="DQ316" s="71" t="str">
        <f t="shared" ref="DQ316:DQ338" si="6248">IF(AK316="","","|n"&amp;DQ$2&amp;"+"&amp;AK316&amp;DQ$1)</f>
        <v/>
      </c>
      <c r="DR316" s="71" t="str">
        <f t="shared" ref="DR316:DR338" si="6249">IF(AL316="","","|n"&amp;DR$2&amp;"+"&amp;AL316&amp;DR$1)</f>
        <v/>
      </c>
      <c r="DS316" s="71" t="str">
        <f t="shared" ref="DS316:DS338" si="6250">IF(AM316="","","|n"&amp;DS$2&amp;"+"&amp;AM316&amp;DS$1)</f>
        <v/>
      </c>
      <c r="DT316" s="71" t="str">
        <f t="shared" ref="DT316:DT338" si="6251">IF(AN316="","","|n"&amp;DT$2&amp;"+"&amp;AN316&amp;DT$1)</f>
        <v/>
      </c>
      <c r="DU316" s="71" t="str">
        <f t="shared" ref="DU316:DU338" si="6252">IF(AO316="","","|n"&amp;DU$2&amp;"+"&amp;AO316&amp;DU$1)</f>
        <v/>
      </c>
      <c r="DV316" s="71" t="str">
        <f t="shared" ref="DV316:DV338" si="6253">IF(AP316="","","|n"&amp;DV$2&amp;"+"&amp;AP316&amp;DV$1)</f>
        <v/>
      </c>
      <c r="DW316" s="71" t="str">
        <f t="shared" ref="DW316:DW338" si="6254">IF(AQ316="","","|n"&amp;DW$2&amp;"+"&amp;AQ316&amp;DW$1)</f>
        <v/>
      </c>
      <c r="DX316" s="71" t="str">
        <f t="shared" ref="DX316:DX338" si="6255">IF(AR316="","","|n"&amp;DX$2&amp;"+"&amp;AR316&amp;DX$1)</f>
        <v/>
      </c>
      <c r="DY316" s="71" t="str">
        <f t="shared" ref="DY316:DY338" si="6256">IF(AS316="","","|n"&amp;DY$2&amp;"+"&amp;AS316&amp;DY$1)</f>
        <v/>
      </c>
      <c r="DZ316" s="71" t="str">
        <f t="shared" ref="DZ316:DZ338" si="6257">IF(AT316="","","|n"&amp;DZ$2&amp;"+"&amp;AT316&amp;DZ$1)</f>
        <v/>
      </c>
      <c r="EA316" s="71" t="str">
        <f t="shared" ref="EA316:EA338" si="6258">IF(AU316="","","|n"&amp;EA$2&amp;"+"&amp;AU316&amp;EA$1)</f>
        <v/>
      </c>
      <c r="EB316" s="71" t="str">
        <f t="shared" ref="EB316:EB338" si="6259">IF(AV316="","","|n"&amp;EB$2&amp;"+"&amp;AV316&amp;EB$1)</f>
        <v/>
      </c>
      <c r="EC316" s="71" t="str">
        <f t="shared" ref="EC316:EC338" si="6260">IF(AW316="","","|n"&amp;EC$2&amp;"+"&amp;AW316&amp;EC$1)</f>
        <v/>
      </c>
      <c r="ED316" s="71" t="str">
        <f t="shared" ref="ED316:ED338" si="6261">IF(AX316="","","|n"&amp;ED$2&amp;"+"&amp;AX316&amp;ED$1)</f>
        <v/>
      </c>
      <c r="EE316" s="71" t="str">
        <f t="shared" ref="EE316:EE338" si="6262">IF(AY316="","","|n"&amp;EE$2&amp;"+"&amp;AY316&amp;EE$1)</f>
        <v/>
      </c>
      <c r="EF316" s="71" t="str">
        <f t="shared" ref="EF316:EF338" si="6263">IF(AZ316="","","|n"&amp;EF$2&amp;"+"&amp;AZ316&amp;EF$1)</f>
        <v/>
      </c>
      <c r="EG316" s="71" t="str">
        <f t="shared" ref="EG316:EG338" si="6264">IF(BA316="","","|n"&amp;EG$2&amp;"+"&amp;BA316&amp;EG$1)</f>
        <v/>
      </c>
      <c r="EH316" s="71" t="str">
        <f t="shared" ref="EH316:EH338" si="6265">IF(BB316="","","|n"&amp;EH$2&amp;"+"&amp;BB316&amp;EH$1)</f>
        <v/>
      </c>
      <c r="EI316" s="71" t="str">
        <f t="shared" ref="EI316:EI338" si="6266">IF(BC316="","","|n"&amp;EI$2&amp;"+"&amp;BC316&amp;EI$1)</f>
        <v/>
      </c>
      <c r="EJ316" s="71" t="str">
        <f t="shared" ref="EJ316:EJ338" si="6267">IF(BD316="","","|n"&amp;EJ$2&amp;"+"&amp;BD316&amp;EJ$1)</f>
        <v/>
      </c>
      <c r="EK316" s="71" t="str">
        <f t="shared" ref="EK316:EK338" si="6268">IF(BE316="","","|n"&amp;EK$2&amp;"+"&amp;BE316&amp;EK$1)</f>
        <v/>
      </c>
      <c r="EL316" s="71" t="str">
        <f t="shared" ref="EL316:EL338" si="6269">IF(BF316="","","|n"&amp;EL$2&amp;"+"&amp;BF316&amp;EL$1)</f>
        <v/>
      </c>
      <c r="EM316" s="71" t="str">
        <f t="shared" ref="EM316:EM338" si="6270">IF(BG316="","","|n"&amp;EM$2&amp;"+"&amp;BG316&amp;EM$1)</f>
        <v/>
      </c>
      <c r="EN316" s="71" t="str">
        <f t="shared" ref="EN316:EN338" si="6271">IF(BH316="","","|n"&amp;EN$2&amp;"+"&amp;BH316&amp;EN$1)</f>
        <v/>
      </c>
      <c r="EO316" s="71" t="str">
        <f t="shared" ref="EO316:EO338" si="6272">IF(BI316="","","|n"&amp;EO$2&amp;"+"&amp;BI316&amp;EO$1)</f>
        <v/>
      </c>
      <c r="EP316" s="71" t="str">
        <f t="shared" ref="EP316:EP338" si="6273">IF(BJ316="","","|n"&amp;EP$2&amp;"+"&amp;BJ316&amp;EP$1)</f>
        <v/>
      </c>
      <c r="EQ316" s="71" t="str">
        <f t="shared" ref="EQ316:EQ338" si="6274">IF(BK316="","","|n"&amp;EQ$2&amp;"+"&amp;BK316&amp;EQ$1)</f>
        <v/>
      </c>
      <c r="ER316" s="71" t="str">
        <f t="shared" ref="ER316:ER338" si="6275">IF(BL316="","","|n"&amp;ER$2&amp;"+"&amp;BL316&amp;ER$1)</f>
        <v/>
      </c>
      <c r="ES316" s="71" t="str">
        <f t="shared" ref="ES316:ES338" si="6276">IF(BM316="","","|n"&amp;ES$2&amp;"+"&amp;BM316&amp;ES$1)</f>
        <v/>
      </c>
      <c r="ET316" s="71" t="str">
        <f t="shared" ref="ET316:ET338" si="6277">IF(BN316="","","|n"&amp;ET$2&amp;"+"&amp;BN316&amp;ET$1)</f>
        <v/>
      </c>
      <c r="EU316" s="71" t="str">
        <f t="shared" ref="EU316:EU338" si="6278">IF(BO316="","","|n"&amp;EU$2&amp;"+"&amp;BO316&amp;EU$1)</f>
        <v/>
      </c>
      <c r="EV316" s="71" t="str">
        <f t="shared" ref="EV316:EV338" si="6279">IF(BP316="","","|n"&amp;EV$2&amp;"+"&amp;BP316&amp;EV$1)</f>
        <v/>
      </c>
      <c r="EW316" s="71" t="str">
        <f t="shared" ref="EW316:EW338" si="6280">IF(BQ316="","","|n"&amp;EW$2&amp;"+"&amp;BQ316&amp;EW$1)</f>
        <v/>
      </c>
      <c r="EX316" s="71" t="str">
        <f t="shared" ref="EX316:EX338" si="6281">IF(BR316="","","|n"&amp;EX$2&amp;"+"&amp;BR316&amp;EX$1)</f>
        <v/>
      </c>
      <c r="EY316" s="71" t="str">
        <f t="shared" ref="EY316:EY338" si="6282">IF(BS316="","","|n"&amp;EY$2&amp;"+"&amp;BS316&amp;EY$1)</f>
        <v/>
      </c>
      <c r="EZ316" s="71" t="str">
        <f t="shared" ref="EZ316:EZ338" si="6283">IF(BT316="","","|n"&amp;EZ$2&amp;"+"&amp;BT316&amp;EZ$1)</f>
        <v/>
      </c>
      <c r="FA316" s="71" t="str">
        <f t="shared" ref="FA316:FA338" si="6284">IF(BU316="","","|n"&amp;FA$2&amp;"+"&amp;BU316&amp;FA$1)</f>
        <v/>
      </c>
      <c r="FB316" s="71" t="str">
        <f t="shared" ref="FB316:FB338" si="6285">IF(BV316="","","|n"&amp;FB$2&amp;"+"&amp;BV316&amp;FB$1)</f>
        <v/>
      </c>
      <c r="FC316" s="71" t="str">
        <f t="shared" ref="FC316:FC338" si="6286">IF(BW316="","","|n"&amp;FC$2&amp;"+"&amp;BW316&amp;FC$1)</f>
        <v/>
      </c>
      <c r="FD316" s="71" t="str">
        <f t="shared" ref="FD316:FD338" si="6287">IF(BX316="","","|n"&amp;FD$2&amp;"+"&amp;BX316&amp;FD$1)</f>
        <v/>
      </c>
      <c r="FE316" s="71" t="str">
        <f t="shared" ref="FE316:FE338" si="6288">IF(BY316="","","|n"&amp;FE$2&amp;"+"&amp;BY316&amp;FE$1)</f>
        <v/>
      </c>
      <c r="FF316" s="71" t="str">
        <f t="shared" ref="FF316:FF338" si="6289">IF(BZ316="","","|n"&amp;FF$2&amp;"+"&amp;BZ316&amp;FF$1)</f>
        <v/>
      </c>
      <c r="FG316" s="71" t="str">
        <f t="shared" ref="FG316:FG338" si="6290">IF(CA316="","","|n"&amp;FG$2&amp;"+"&amp;CA316&amp;FG$1)</f>
        <v/>
      </c>
      <c r="FH316" s="71" t="str">
        <f t="shared" ref="FH316:FH338" si="6291">IF(CB316="","","|n"&amp;FH$2&amp;"+"&amp;CB316&amp;FH$1)</f>
        <v/>
      </c>
      <c r="FI316" s="71" t="str">
        <f t="shared" ref="FI316:FI338" si="6292">IF(CC316="","","|n"&amp;FI$2&amp;"+"&amp;CC316&amp;FI$1)</f>
        <v/>
      </c>
      <c r="FJ316" s="71" t="str">
        <f t="shared" ref="FJ316:FJ338" si="6293">IF(CD316="","","|n"&amp;FJ$2&amp;"+"&amp;CD316&amp;FJ$1)</f>
        <v/>
      </c>
      <c r="FK316" s="71" t="str">
        <f t="shared" ref="FK316:FK338" si="6294">IF(CE316="","","|n"&amp;FK$2&amp;"+"&amp;CE316&amp;FK$1)</f>
        <v/>
      </c>
      <c r="FL316" s="71" t="str">
        <f t="shared" ref="FL316:FL338" si="6295">IF(CF316="","","|n"&amp;FL$2&amp;"+"&amp;CF316&amp;FL$1)</f>
        <v/>
      </c>
      <c r="FM316" s="71" t="str">
        <f t="shared" ref="FM316:FM338" si="6296">IF(CG316="","","|n"&amp;FM$2&amp;"+"&amp;CG316&amp;FM$1)</f>
        <v/>
      </c>
      <c r="FN316" s="71" t="str">
        <f t="shared" ref="FN316:FN338" si="6297">IF(CH316="","","|n"&amp;FN$2&amp;"+"&amp;CH316&amp;FN$1)</f>
        <v/>
      </c>
      <c r="FO316" s="71" t="str">
        <f t="shared" ref="FO316:FO338" si="6298">IF(CI316="","","|n"&amp;FO$2&amp;"+"&amp;CI316&amp;FO$1)</f>
        <v/>
      </c>
      <c r="FP316" s="71" t="str">
        <f t="shared" ref="FP316:FP338" si="6299">IF(CJ316="","","|n"&amp;FP$2&amp;"+"&amp;CJ316&amp;FP$1)</f>
        <v/>
      </c>
      <c r="FQ316" s="71" t="str">
        <f t="shared" ref="FQ316:FQ338" si="6300">IF(CK316="","","|n"&amp;FQ$2&amp;"+"&amp;CK316&amp;FQ$1)</f>
        <v/>
      </c>
      <c r="FR316" s="71" t="str">
        <f t="shared" ref="FR316:FR338" si="6301">IF(CL316="","","|n"&amp;FR$2&amp;"+"&amp;CL316&amp;FR$1)</f>
        <v/>
      </c>
      <c r="FS316" s="71" t="str">
        <f t="shared" ref="FS316:FS338" si="6302">IF(CM316="","","|n"&amp;FS$2&amp;"+"&amp;CM316&amp;FS$1)</f>
        <v/>
      </c>
    </row>
    <row r="317" spans="1:175" ht="16.5">
      <c r="A317" s="133"/>
      <c r="B317" s="80" t="s">
        <v>899</v>
      </c>
      <c r="C317" s="11" t="s">
        <v>1525</v>
      </c>
      <c r="T317" s="140"/>
      <c r="U317" s="195" t="s">
        <v>1577</v>
      </c>
      <c r="CN317" s="70" t="str">
        <f t="shared" si="6227"/>
        <v>InitUnitState('IF02',,,,,,,,,,)</v>
      </c>
      <c r="CO317" s="70" t="str">
        <f t="shared" si="6228"/>
        <v>InitUnitNormal('IF02',,,,,,,,,,)</v>
      </c>
      <c r="CP317" s="70" t="str">
        <f t="shared" si="6229"/>
        <v>InitUnitMagic('IF02',,,,,,,,,,)</v>
      </c>
      <c r="CQ317" s="70" t="str">
        <f t="shared" si="6230"/>
        <v>InitUnitAdd('IF02',,,,,,,,,,)</v>
      </c>
      <c r="CR317" s="70" t="str">
        <f t="shared" si="6231"/>
        <v>InitEquipData('IF02',,"",,,,,'','','','','','',"ReplaceableTextures\\CommandButtons\\BTNFB03.BLP")</v>
      </c>
      <c r="CU317" s="95" t="str">
        <f t="shared" si="6232"/>
        <v>|n</v>
      </c>
      <c r="CW317" s="60"/>
      <c r="CX317" s="60"/>
      <c r="CY317" s="60"/>
      <c r="CZ317" s="60"/>
      <c r="DA317" s="60"/>
      <c r="DB317" s="71" t="str">
        <f t="shared" si="6233"/>
        <v/>
      </c>
      <c r="DC317" s="71" t="str">
        <f t="shared" si="6234"/>
        <v/>
      </c>
      <c r="DD317" s="71" t="str">
        <f t="shared" si="6235"/>
        <v/>
      </c>
      <c r="DE317" s="71" t="str">
        <f t="shared" si="6236"/>
        <v/>
      </c>
      <c r="DF317" s="71" t="str">
        <f t="shared" si="6237"/>
        <v/>
      </c>
      <c r="DG317" s="71" t="str">
        <f t="shared" si="6238"/>
        <v/>
      </c>
      <c r="DH317" s="71" t="str">
        <f t="shared" si="6239"/>
        <v/>
      </c>
      <c r="DI317" s="71" t="str">
        <f t="shared" si="6240"/>
        <v/>
      </c>
      <c r="DJ317" s="71" t="str">
        <f t="shared" si="6241"/>
        <v/>
      </c>
      <c r="DK317" s="71" t="str">
        <f t="shared" si="6242"/>
        <v/>
      </c>
      <c r="DL317" s="71" t="str">
        <f t="shared" si="6243"/>
        <v/>
      </c>
      <c r="DM317" s="71" t="str">
        <f t="shared" si="6244"/>
        <v/>
      </c>
      <c r="DN317" s="71" t="str">
        <f t="shared" si="6245"/>
        <v/>
      </c>
      <c r="DO317" s="71" t="str">
        <f t="shared" si="6246"/>
        <v/>
      </c>
      <c r="DP317" s="71" t="str">
        <f t="shared" si="6247"/>
        <v/>
      </c>
      <c r="DQ317" s="71" t="str">
        <f t="shared" si="6248"/>
        <v/>
      </c>
      <c r="DR317" s="71" t="str">
        <f t="shared" si="6249"/>
        <v/>
      </c>
      <c r="DS317" s="71" t="str">
        <f t="shared" si="6250"/>
        <v/>
      </c>
      <c r="DT317" s="71" t="str">
        <f t="shared" si="6251"/>
        <v/>
      </c>
      <c r="DU317" s="71" t="str">
        <f t="shared" si="6252"/>
        <v/>
      </c>
      <c r="DV317" s="71" t="str">
        <f t="shared" si="6253"/>
        <v/>
      </c>
      <c r="DW317" s="71" t="str">
        <f t="shared" si="6254"/>
        <v/>
      </c>
      <c r="DX317" s="71" t="str">
        <f t="shared" si="6255"/>
        <v/>
      </c>
      <c r="DY317" s="71" t="str">
        <f t="shared" si="6256"/>
        <v/>
      </c>
      <c r="DZ317" s="71" t="str">
        <f t="shared" si="6257"/>
        <v/>
      </c>
      <c r="EA317" s="71" t="str">
        <f t="shared" si="6258"/>
        <v/>
      </c>
      <c r="EB317" s="71" t="str">
        <f t="shared" si="6259"/>
        <v/>
      </c>
      <c r="EC317" s="71" t="str">
        <f t="shared" si="6260"/>
        <v/>
      </c>
      <c r="ED317" s="71" t="str">
        <f t="shared" si="6261"/>
        <v/>
      </c>
      <c r="EE317" s="71" t="str">
        <f t="shared" si="6262"/>
        <v/>
      </c>
      <c r="EF317" s="71" t="str">
        <f t="shared" si="6263"/>
        <v/>
      </c>
      <c r="EG317" s="71" t="str">
        <f t="shared" si="6264"/>
        <v/>
      </c>
      <c r="EH317" s="71" t="str">
        <f t="shared" si="6265"/>
        <v/>
      </c>
      <c r="EI317" s="71" t="str">
        <f t="shared" si="6266"/>
        <v/>
      </c>
      <c r="EJ317" s="71" t="str">
        <f t="shared" si="6267"/>
        <v/>
      </c>
      <c r="EK317" s="71" t="str">
        <f t="shared" si="6268"/>
        <v/>
      </c>
      <c r="EL317" s="71" t="str">
        <f t="shared" si="6269"/>
        <v/>
      </c>
      <c r="EM317" s="71" t="str">
        <f t="shared" si="6270"/>
        <v/>
      </c>
      <c r="EN317" s="71" t="str">
        <f t="shared" si="6271"/>
        <v/>
      </c>
      <c r="EO317" s="71" t="str">
        <f t="shared" si="6272"/>
        <v/>
      </c>
      <c r="EP317" s="71" t="str">
        <f t="shared" si="6273"/>
        <v/>
      </c>
      <c r="EQ317" s="71" t="str">
        <f t="shared" si="6274"/>
        <v/>
      </c>
      <c r="ER317" s="71" t="str">
        <f t="shared" si="6275"/>
        <v/>
      </c>
      <c r="ES317" s="71" t="str">
        <f t="shared" si="6276"/>
        <v/>
      </c>
      <c r="ET317" s="71" t="str">
        <f t="shared" si="6277"/>
        <v/>
      </c>
      <c r="EU317" s="71" t="str">
        <f t="shared" si="6278"/>
        <v/>
      </c>
      <c r="EV317" s="71" t="str">
        <f t="shared" si="6279"/>
        <v/>
      </c>
      <c r="EW317" s="71" t="str">
        <f t="shared" si="6280"/>
        <v/>
      </c>
      <c r="EX317" s="71" t="str">
        <f t="shared" si="6281"/>
        <v/>
      </c>
      <c r="EY317" s="71" t="str">
        <f t="shared" si="6282"/>
        <v/>
      </c>
      <c r="EZ317" s="71" t="str">
        <f t="shared" si="6283"/>
        <v/>
      </c>
      <c r="FA317" s="71" t="str">
        <f t="shared" si="6284"/>
        <v/>
      </c>
      <c r="FB317" s="71" t="str">
        <f t="shared" si="6285"/>
        <v/>
      </c>
      <c r="FC317" s="71" t="str">
        <f t="shared" si="6286"/>
        <v/>
      </c>
      <c r="FD317" s="71" t="str">
        <f t="shared" si="6287"/>
        <v/>
      </c>
      <c r="FE317" s="71" t="str">
        <f t="shared" si="6288"/>
        <v/>
      </c>
      <c r="FF317" s="71" t="str">
        <f t="shared" si="6289"/>
        <v/>
      </c>
      <c r="FG317" s="71" t="str">
        <f t="shared" si="6290"/>
        <v/>
      </c>
      <c r="FH317" s="71" t="str">
        <f t="shared" si="6291"/>
        <v/>
      </c>
      <c r="FI317" s="71" t="str">
        <f t="shared" si="6292"/>
        <v/>
      </c>
      <c r="FJ317" s="71" t="str">
        <f t="shared" si="6293"/>
        <v/>
      </c>
      <c r="FK317" s="71" t="str">
        <f t="shared" si="6294"/>
        <v/>
      </c>
      <c r="FL317" s="71" t="str">
        <f t="shared" si="6295"/>
        <v/>
      </c>
      <c r="FM317" s="71" t="str">
        <f t="shared" si="6296"/>
        <v/>
      </c>
      <c r="FN317" s="71" t="str">
        <f t="shared" si="6297"/>
        <v/>
      </c>
      <c r="FO317" s="71" t="str">
        <f t="shared" si="6298"/>
        <v/>
      </c>
      <c r="FP317" s="71" t="str">
        <f t="shared" si="6299"/>
        <v/>
      </c>
      <c r="FQ317" s="71" t="str">
        <f t="shared" si="6300"/>
        <v/>
      </c>
      <c r="FR317" s="71" t="str">
        <f t="shared" si="6301"/>
        <v/>
      </c>
      <c r="FS317" s="71" t="str">
        <f t="shared" si="6302"/>
        <v/>
      </c>
    </row>
    <row r="318" spans="1:175" ht="16.5">
      <c r="A318" s="134"/>
      <c r="B318" s="80" t="s">
        <v>900</v>
      </c>
      <c r="C318" s="11" t="s">
        <v>1526</v>
      </c>
      <c r="T318" s="141"/>
      <c r="U318" s="195" t="s">
        <v>1578</v>
      </c>
      <c r="CN318" s="70" t="str">
        <f t="shared" si="6227"/>
        <v>InitUnitState('IF03',,,,,,,,,,)</v>
      </c>
      <c r="CO318" s="70" t="str">
        <f t="shared" si="6228"/>
        <v>InitUnitNormal('IF03',,,,,,,,,,)</v>
      </c>
      <c r="CP318" s="70" t="str">
        <f t="shared" si="6229"/>
        <v>InitUnitMagic('IF03',,,,,,,,,,)</v>
      </c>
      <c r="CQ318" s="70" t="str">
        <f t="shared" si="6230"/>
        <v>InitUnitAdd('IF03',,,,,,,,,,)</v>
      </c>
      <c r="CR318" s="70" t="str">
        <f t="shared" si="6231"/>
        <v>InitEquipData('IF03',,"",,,,,'','','','','','',"ReplaceableTextures\\CommandButtons\\BTNFB04.BLP")</v>
      </c>
      <c r="CU318" s="95" t="str">
        <f t="shared" si="6232"/>
        <v>|n</v>
      </c>
      <c r="CW318" s="60"/>
      <c r="CX318" s="60"/>
      <c r="CY318" s="60"/>
      <c r="CZ318" s="60"/>
      <c r="DA318" s="60"/>
      <c r="DB318" s="71" t="str">
        <f t="shared" si="6233"/>
        <v/>
      </c>
      <c r="DC318" s="71" t="str">
        <f t="shared" si="6234"/>
        <v/>
      </c>
      <c r="DD318" s="71" t="str">
        <f t="shared" si="6235"/>
        <v/>
      </c>
      <c r="DE318" s="71" t="str">
        <f t="shared" si="6236"/>
        <v/>
      </c>
      <c r="DF318" s="71" t="str">
        <f t="shared" si="6237"/>
        <v/>
      </c>
      <c r="DG318" s="71" t="str">
        <f t="shared" si="6238"/>
        <v/>
      </c>
      <c r="DH318" s="71" t="str">
        <f t="shared" si="6239"/>
        <v/>
      </c>
      <c r="DI318" s="71" t="str">
        <f t="shared" si="6240"/>
        <v/>
      </c>
      <c r="DJ318" s="71" t="str">
        <f t="shared" si="6241"/>
        <v/>
      </c>
      <c r="DK318" s="71" t="str">
        <f t="shared" si="6242"/>
        <v/>
      </c>
      <c r="DL318" s="71" t="str">
        <f t="shared" si="6243"/>
        <v/>
      </c>
      <c r="DM318" s="71" t="str">
        <f t="shared" si="6244"/>
        <v/>
      </c>
      <c r="DN318" s="71" t="str">
        <f t="shared" si="6245"/>
        <v/>
      </c>
      <c r="DO318" s="71" t="str">
        <f t="shared" si="6246"/>
        <v/>
      </c>
      <c r="DP318" s="71" t="str">
        <f t="shared" si="6247"/>
        <v/>
      </c>
      <c r="DQ318" s="71" t="str">
        <f t="shared" si="6248"/>
        <v/>
      </c>
      <c r="DR318" s="71" t="str">
        <f t="shared" si="6249"/>
        <v/>
      </c>
      <c r="DS318" s="71" t="str">
        <f t="shared" si="6250"/>
        <v/>
      </c>
      <c r="DT318" s="71" t="str">
        <f t="shared" si="6251"/>
        <v/>
      </c>
      <c r="DU318" s="71" t="str">
        <f t="shared" si="6252"/>
        <v/>
      </c>
      <c r="DV318" s="71" t="str">
        <f t="shared" si="6253"/>
        <v/>
      </c>
      <c r="DW318" s="71" t="str">
        <f t="shared" si="6254"/>
        <v/>
      </c>
      <c r="DX318" s="71" t="str">
        <f t="shared" si="6255"/>
        <v/>
      </c>
      <c r="DY318" s="71" t="str">
        <f t="shared" si="6256"/>
        <v/>
      </c>
      <c r="DZ318" s="71" t="str">
        <f t="shared" si="6257"/>
        <v/>
      </c>
      <c r="EA318" s="71" t="str">
        <f t="shared" si="6258"/>
        <v/>
      </c>
      <c r="EB318" s="71" t="str">
        <f t="shared" si="6259"/>
        <v/>
      </c>
      <c r="EC318" s="71" t="str">
        <f t="shared" si="6260"/>
        <v/>
      </c>
      <c r="ED318" s="71" t="str">
        <f t="shared" si="6261"/>
        <v/>
      </c>
      <c r="EE318" s="71" t="str">
        <f t="shared" si="6262"/>
        <v/>
      </c>
      <c r="EF318" s="71" t="str">
        <f t="shared" si="6263"/>
        <v/>
      </c>
      <c r="EG318" s="71" t="str">
        <f t="shared" si="6264"/>
        <v/>
      </c>
      <c r="EH318" s="71" t="str">
        <f t="shared" si="6265"/>
        <v/>
      </c>
      <c r="EI318" s="71" t="str">
        <f t="shared" si="6266"/>
        <v/>
      </c>
      <c r="EJ318" s="71" t="str">
        <f t="shared" si="6267"/>
        <v/>
      </c>
      <c r="EK318" s="71" t="str">
        <f t="shared" si="6268"/>
        <v/>
      </c>
      <c r="EL318" s="71" t="str">
        <f t="shared" si="6269"/>
        <v/>
      </c>
      <c r="EM318" s="71" t="str">
        <f t="shared" si="6270"/>
        <v/>
      </c>
      <c r="EN318" s="71" t="str">
        <f t="shared" si="6271"/>
        <v/>
      </c>
      <c r="EO318" s="71" t="str">
        <f t="shared" si="6272"/>
        <v/>
      </c>
      <c r="EP318" s="71" t="str">
        <f t="shared" si="6273"/>
        <v/>
      </c>
      <c r="EQ318" s="71" t="str">
        <f t="shared" si="6274"/>
        <v/>
      </c>
      <c r="ER318" s="71" t="str">
        <f t="shared" si="6275"/>
        <v/>
      </c>
      <c r="ES318" s="71" t="str">
        <f t="shared" si="6276"/>
        <v/>
      </c>
      <c r="ET318" s="71" t="str">
        <f t="shared" si="6277"/>
        <v/>
      </c>
      <c r="EU318" s="71" t="str">
        <f t="shared" si="6278"/>
        <v/>
      </c>
      <c r="EV318" s="71" t="str">
        <f t="shared" si="6279"/>
        <v/>
      </c>
      <c r="EW318" s="71" t="str">
        <f t="shared" si="6280"/>
        <v/>
      </c>
      <c r="EX318" s="71" t="str">
        <f t="shared" si="6281"/>
        <v/>
      </c>
      <c r="EY318" s="71" t="str">
        <f t="shared" si="6282"/>
        <v/>
      </c>
      <c r="EZ318" s="71" t="str">
        <f t="shared" si="6283"/>
        <v/>
      </c>
      <c r="FA318" s="71" t="str">
        <f t="shared" si="6284"/>
        <v/>
      </c>
      <c r="FB318" s="71" t="str">
        <f t="shared" si="6285"/>
        <v/>
      </c>
      <c r="FC318" s="71" t="str">
        <f t="shared" si="6286"/>
        <v/>
      </c>
      <c r="FD318" s="71" t="str">
        <f t="shared" si="6287"/>
        <v/>
      </c>
      <c r="FE318" s="71" t="str">
        <f t="shared" si="6288"/>
        <v/>
      </c>
      <c r="FF318" s="71" t="str">
        <f t="shared" si="6289"/>
        <v/>
      </c>
      <c r="FG318" s="71" t="str">
        <f t="shared" si="6290"/>
        <v/>
      </c>
      <c r="FH318" s="71" t="str">
        <f t="shared" si="6291"/>
        <v/>
      </c>
      <c r="FI318" s="71" t="str">
        <f t="shared" si="6292"/>
        <v/>
      </c>
      <c r="FJ318" s="71" t="str">
        <f t="shared" si="6293"/>
        <v/>
      </c>
      <c r="FK318" s="71" t="str">
        <f t="shared" si="6294"/>
        <v/>
      </c>
      <c r="FL318" s="71" t="str">
        <f t="shared" si="6295"/>
        <v/>
      </c>
      <c r="FM318" s="71" t="str">
        <f t="shared" si="6296"/>
        <v/>
      </c>
      <c r="FN318" s="71" t="str">
        <f t="shared" si="6297"/>
        <v/>
      </c>
      <c r="FO318" s="71" t="str">
        <f t="shared" si="6298"/>
        <v/>
      </c>
      <c r="FP318" s="71" t="str">
        <f t="shared" si="6299"/>
        <v/>
      </c>
      <c r="FQ318" s="71" t="str">
        <f t="shared" si="6300"/>
        <v/>
      </c>
      <c r="FR318" s="71" t="str">
        <f t="shared" si="6301"/>
        <v/>
      </c>
      <c r="FS318" s="71" t="str">
        <f t="shared" si="6302"/>
        <v/>
      </c>
    </row>
    <row r="319" spans="1:175" ht="16.5">
      <c r="A319" s="134"/>
      <c r="B319" s="80" t="s">
        <v>901</v>
      </c>
      <c r="C319" s="11" t="s">
        <v>1527</v>
      </c>
      <c r="T319" s="141"/>
      <c r="U319" s="195" t="s">
        <v>1579</v>
      </c>
      <c r="CN319" s="70" t="str">
        <f t="shared" si="6227"/>
        <v>InitUnitState('IF04',,,,,,,,,,)</v>
      </c>
      <c r="CO319" s="70" t="str">
        <f t="shared" si="6228"/>
        <v>InitUnitNormal('IF04',,,,,,,,,,)</v>
      </c>
      <c r="CP319" s="70" t="str">
        <f t="shared" si="6229"/>
        <v>InitUnitMagic('IF04',,,,,,,,,,)</v>
      </c>
      <c r="CQ319" s="70" t="str">
        <f t="shared" si="6230"/>
        <v>InitUnitAdd('IF04',,,,,,,,,,)</v>
      </c>
      <c r="CR319" s="70" t="str">
        <f t="shared" si="6231"/>
        <v>InitEquipData('IF04',,"",,,,,'','','','','','',"ReplaceableTextures\\CommandButtons\\BTNFB05.BLP")</v>
      </c>
      <c r="CU319" s="95" t="str">
        <f t="shared" si="6232"/>
        <v>|n</v>
      </c>
      <c r="CW319" s="60"/>
      <c r="CX319" s="60"/>
      <c r="CY319" s="60"/>
      <c r="CZ319" s="60"/>
      <c r="DA319" s="60"/>
      <c r="DB319" s="71" t="str">
        <f t="shared" si="6233"/>
        <v/>
      </c>
      <c r="DC319" s="71" t="str">
        <f t="shared" si="6234"/>
        <v/>
      </c>
      <c r="DD319" s="71" t="str">
        <f t="shared" si="6235"/>
        <v/>
      </c>
      <c r="DE319" s="71" t="str">
        <f t="shared" si="6236"/>
        <v/>
      </c>
      <c r="DF319" s="71" t="str">
        <f t="shared" si="6237"/>
        <v/>
      </c>
      <c r="DG319" s="71" t="str">
        <f t="shared" si="6238"/>
        <v/>
      </c>
      <c r="DH319" s="71" t="str">
        <f t="shared" si="6239"/>
        <v/>
      </c>
      <c r="DI319" s="71" t="str">
        <f t="shared" si="6240"/>
        <v/>
      </c>
      <c r="DJ319" s="71" t="str">
        <f t="shared" si="6241"/>
        <v/>
      </c>
      <c r="DK319" s="71" t="str">
        <f t="shared" si="6242"/>
        <v/>
      </c>
      <c r="DL319" s="71" t="str">
        <f t="shared" si="6243"/>
        <v/>
      </c>
      <c r="DM319" s="71" t="str">
        <f t="shared" si="6244"/>
        <v/>
      </c>
      <c r="DN319" s="71" t="str">
        <f t="shared" si="6245"/>
        <v/>
      </c>
      <c r="DO319" s="71" t="str">
        <f t="shared" si="6246"/>
        <v/>
      </c>
      <c r="DP319" s="71" t="str">
        <f t="shared" si="6247"/>
        <v/>
      </c>
      <c r="DQ319" s="71" t="str">
        <f t="shared" si="6248"/>
        <v/>
      </c>
      <c r="DR319" s="71" t="str">
        <f t="shared" si="6249"/>
        <v/>
      </c>
      <c r="DS319" s="71" t="str">
        <f t="shared" si="6250"/>
        <v/>
      </c>
      <c r="DT319" s="71" t="str">
        <f t="shared" si="6251"/>
        <v/>
      </c>
      <c r="DU319" s="71" t="str">
        <f t="shared" si="6252"/>
        <v/>
      </c>
      <c r="DV319" s="71" t="str">
        <f t="shared" si="6253"/>
        <v/>
      </c>
      <c r="DW319" s="71" t="str">
        <f t="shared" si="6254"/>
        <v/>
      </c>
      <c r="DX319" s="71" t="str">
        <f t="shared" si="6255"/>
        <v/>
      </c>
      <c r="DY319" s="71" t="str">
        <f t="shared" si="6256"/>
        <v/>
      </c>
      <c r="DZ319" s="71" t="str">
        <f t="shared" si="6257"/>
        <v/>
      </c>
      <c r="EA319" s="71" t="str">
        <f t="shared" si="6258"/>
        <v/>
      </c>
      <c r="EB319" s="71" t="str">
        <f t="shared" si="6259"/>
        <v/>
      </c>
      <c r="EC319" s="71" t="str">
        <f t="shared" si="6260"/>
        <v/>
      </c>
      <c r="ED319" s="71" t="str">
        <f t="shared" si="6261"/>
        <v/>
      </c>
      <c r="EE319" s="71" t="str">
        <f t="shared" si="6262"/>
        <v/>
      </c>
      <c r="EF319" s="71" t="str">
        <f t="shared" si="6263"/>
        <v/>
      </c>
      <c r="EG319" s="71" t="str">
        <f t="shared" si="6264"/>
        <v/>
      </c>
      <c r="EH319" s="71" t="str">
        <f t="shared" si="6265"/>
        <v/>
      </c>
      <c r="EI319" s="71" t="str">
        <f t="shared" si="6266"/>
        <v/>
      </c>
      <c r="EJ319" s="71" t="str">
        <f t="shared" si="6267"/>
        <v/>
      </c>
      <c r="EK319" s="71" t="str">
        <f t="shared" si="6268"/>
        <v/>
      </c>
      <c r="EL319" s="71" t="str">
        <f t="shared" si="6269"/>
        <v/>
      </c>
      <c r="EM319" s="71" t="str">
        <f t="shared" si="6270"/>
        <v/>
      </c>
      <c r="EN319" s="71" t="str">
        <f t="shared" si="6271"/>
        <v/>
      </c>
      <c r="EO319" s="71" t="str">
        <f t="shared" si="6272"/>
        <v/>
      </c>
      <c r="EP319" s="71" t="str">
        <f t="shared" si="6273"/>
        <v/>
      </c>
      <c r="EQ319" s="71" t="str">
        <f t="shared" si="6274"/>
        <v/>
      </c>
      <c r="ER319" s="71" t="str">
        <f t="shared" si="6275"/>
        <v/>
      </c>
      <c r="ES319" s="71" t="str">
        <f t="shared" si="6276"/>
        <v/>
      </c>
      <c r="ET319" s="71" t="str">
        <f t="shared" si="6277"/>
        <v/>
      </c>
      <c r="EU319" s="71" t="str">
        <f t="shared" si="6278"/>
        <v/>
      </c>
      <c r="EV319" s="71" t="str">
        <f t="shared" si="6279"/>
        <v/>
      </c>
      <c r="EW319" s="71" t="str">
        <f t="shared" si="6280"/>
        <v/>
      </c>
      <c r="EX319" s="71" t="str">
        <f t="shared" si="6281"/>
        <v/>
      </c>
      <c r="EY319" s="71" t="str">
        <f t="shared" si="6282"/>
        <v/>
      </c>
      <c r="EZ319" s="71" t="str">
        <f t="shared" si="6283"/>
        <v/>
      </c>
      <c r="FA319" s="71" t="str">
        <f t="shared" si="6284"/>
        <v/>
      </c>
      <c r="FB319" s="71" t="str">
        <f t="shared" si="6285"/>
        <v/>
      </c>
      <c r="FC319" s="71" t="str">
        <f t="shared" si="6286"/>
        <v/>
      </c>
      <c r="FD319" s="71" t="str">
        <f t="shared" si="6287"/>
        <v/>
      </c>
      <c r="FE319" s="71" t="str">
        <f t="shared" si="6288"/>
        <v/>
      </c>
      <c r="FF319" s="71" t="str">
        <f t="shared" si="6289"/>
        <v/>
      </c>
      <c r="FG319" s="71" t="str">
        <f t="shared" si="6290"/>
        <v/>
      </c>
      <c r="FH319" s="71" t="str">
        <f t="shared" si="6291"/>
        <v/>
      </c>
      <c r="FI319" s="71" t="str">
        <f t="shared" si="6292"/>
        <v/>
      </c>
      <c r="FJ319" s="71" t="str">
        <f t="shared" si="6293"/>
        <v/>
      </c>
      <c r="FK319" s="71" t="str">
        <f t="shared" si="6294"/>
        <v/>
      </c>
      <c r="FL319" s="71" t="str">
        <f t="shared" si="6295"/>
        <v/>
      </c>
      <c r="FM319" s="71" t="str">
        <f t="shared" si="6296"/>
        <v/>
      </c>
      <c r="FN319" s="71" t="str">
        <f t="shared" si="6297"/>
        <v/>
      </c>
      <c r="FO319" s="71" t="str">
        <f t="shared" si="6298"/>
        <v/>
      </c>
      <c r="FP319" s="71" t="str">
        <f t="shared" si="6299"/>
        <v/>
      </c>
      <c r="FQ319" s="71" t="str">
        <f t="shared" si="6300"/>
        <v/>
      </c>
      <c r="FR319" s="71" t="str">
        <f t="shared" si="6301"/>
        <v/>
      </c>
      <c r="FS319" s="71" t="str">
        <f t="shared" si="6302"/>
        <v/>
      </c>
    </row>
    <row r="320" spans="1:175" ht="16.5">
      <c r="A320" s="134"/>
      <c r="B320" s="80" t="s">
        <v>902</v>
      </c>
      <c r="C320" s="11" t="s">
        <v>1528</v>
      </c>
      <c r="T320" s="141"/>
      <c r="U320" s="195" t="s">
        <v>1580</v>
      </c>
      <c r="CN320" s="70" t="str">
        <f t="shared" si="6227"/>
        <v>InitUnitState('IF05',,,,,,,,,,)</v>
      </c>
      <c r="CO320" s="70" t="str">
        <f t="shared" si="6228"/>
        <v>InitUnitNormal('IF05',,,,,,,,,,)</v>
      </c>
      <c r="CP320" s="70" t="str">
        <f t="shared" si="6229"/>
        <v>InitUnitMagic('IF05',,,,,,,,,,)</v>
      </c>
      <c r="CQ320" s="70" t="str">
        <f t="shared" si="6230"/>
        <v>InitUnitAdd('IF05',,,,,,,,,,)</v>
      </c>
      <c r="CR320" s="70" t="str">
        <f t="shared" si="6231"/>
        <v>InitEquipData('IF05',,"",,,,,'','','','','','',"ReplaceableTextures\\CommandButtons\\BTNFB06.BLP")</v>
      </c>
      <c r="CU320" s="95" t="str">
        <f t="shared" si="6232"/>
        <v>|n</v>
      </c>
      <c r="CW320" s="60"/>
      <c r="CX320" s="60"/>
      <c r="CY320" s="60"/>
      <c r="CZ320" s="60"/>
      <c r="DA320" s="60"/>
      <c r="DB320" s="71" t="str">
        <f t="shared" si="6233"/>
        <v/>
      </c>
      <c r="DC320" s="71" t="str">
        <f t="shared" si="6234"/>
        <v/>
      </c>
      <c r="DD320" s="71" t="str">
        <f t="shared" si="6235"/>
        <v/>
      </c>
      <c r="DE320" s="71" t="str">
        <f t="shared" si="6236"/>
        <v/>
      </c>
      <c r="DF320" s="71" t="str">
        <f t="shared" si="6237"/>
        <v/>
      </c>
      <c r="DG320" s="71" t="str">
        <f t="shared" si="6238"/>
        <v/>
      </c>
      <c r="DH320" s="71" t="str">
        <f t="shared" si="6239"/>
        <v/>
      </c>
      <c r="DI320" s="71" t="str">
        <f t="shared" si="6240"/>
        <v/>
      </c>
      <c r="DJ320" s="71" t="str">
        <f t="shared" si="6241"/>
        <v/>
      </c>
      <c r="DK320" s="71" t="str">
        <f t="shared" si="6242"/>
        <v/>
      </c>
      <c r="DL320" s="71" t="str">
        <f t="shared" si="6243"/>
        <v/>
      </c>
      <c r="DM320" s="71" t="str">
        <f t="shared" si="6244"/>
        <v/>
      </c>
      <c r="DN320" s="71" t="str">
        <f t="shared" si="6245"/>
        <v/>
      </c>
      <c r="DO320" s="71" t="str">
        <f t="shared" si="6246"/>
        <v/>
      </c>
      <c r="DP320" s="71" t="str">
        <f t="shared" si="6247"/>
        <v/>
      </c>
      <c r="DQ320" s="71" t="str">
        <f t="shared" si="6248"/>
        <v/>
      </c>
      <c r="DR320" s="71" t="str">
        <f t="shared" si="6249"/>
        <v/>
      </c>
      <c r="DS320" s="71" t="str">
        <f t="shared" si="6250"/>
        <v/>
      </c>
      <c r="DT320" s="71" t="str">
        <f t="shared" si="6251"/>
        <v/>
      </c>
      <c r="DU320" s="71" t="str">
        <f t="shared" si="6252"/>
        <v/>
      </c>
      <c r="DV320" s="71" t="str">
        <f t="shared" si="6253"/>
        <v/>
      </c>
      <c r="DW320" s="71" t="str">
        <f t="shared" si="6254"/>
        <v/>
      </c>
      <c r="DX320" s="71" t="str">
        <f t="shared" si="6255"/>
        <v/>
      </c>
      <c r="DY320" s="71" t="str">
        <f t="shared" si="6256"/>
        <v/>
      </c>
      <c r="DZ320" s="71" t="str">
        <f t="shared" si="6257"/>
        <v/>
      </c>
      <c r="EA320" s="71" t="str">
        <f t="shared" si="6258"/>
        <v/>
      </c>
      <c r="EB320" s="71" t="str">
        <f t="shared" si="6259"/>
        <v/>
      </c>
      <c r="EC320" s="71" t="str">
        <f t="shared" si="6260"/>
        <v/>
      </c>
      <c r="ED320" s="71" t="str">
        <f t="shared" si="6261"/>
        <v/>
      </c>
      <c r="EE320" s="71" t="str">
        <f t="shared" si="6262"/>
        <v/>
      </c>
      <c r="EF320" s="71" t="str">
        <f t="shared" si="6263"/>
        <v/>
      </c>
      <c r="EG320" s="71" t="str">
        <f t="shared" si="6264"/>
        <v/>
      </c>
      <c r="EH320" s="71" t="str">
        <f t="shared" si="6265"/>
        <v/>
      </c>
      <c r="EI320" s="71" t="str">
        <f t="shared" si="6266"/>
        <v/>
      </c>
      <c r="EJ320" s="71" t="str">
        <f t="shared" si="6267"/>
        <v/>
      </c>
      <c r="EK320" s="71" t="str">
        <f t="shared" si="6268"/>
        <v/>
      </c>
      <c r="EL320" s="71" t="str">
        <f t="shared" si="6269"/>
        <v/>
      </c>
      <c r="EM320" s="71" t="str">
        <f t="shared" si="6270"/>
        <v/>
      </c>
      <c r="EN320" s="71" t="str">
        <f t="shared" si="6271"/>
        <v/>
      </c>
      <c r="EO320" s="71" t="str">
        <f t="shared" si="6272"/>
        <v/>
      </c>
      <c r="EP320" s="71" t="str">
        <f t="shared" si="6273"/>
        <v/>
      </c>
      <c r="EQ320" s="71" t="str">
        <f t="shared" si="6274"/>
        <v/>
      </c>
      <c r="ER320" s="71" t="str">
        <f t="shared" si="6275"/>
        <v/>
      </c>
      <c r="ES320" s="71" t="str">
        <f t="shared" si="6276"/>
        <v/>
      </c>
      <c r="ET320" s="71" t="str">
        <f t="shared" si="6277"/>
        <v/>
      </c>
      <c r="EU320" s="71" t="str">
        <f t="shared" si="6278"/>
        <v/>
      </c>
      <c r="EV320" s="71" t="str">
        <f t="shared" si="6279"/>
        <v/>
      </c>
      <c r="EW320" s="71" t="str">
        <f t="shared" si="6280"/>
        <v/>
      </c>
      <c r="EX320" s="71" t="str">
        <f t="shared" si="6281"/>
        <v/>
      </c>
      <c r="EY320" s="71" t="str">
        <f t="shared" si="6282"/>
        <v/>
      </c>
      <c r="EZ320" s="71" t="str">
        <f t="shared" si="6283"/>
        <v/>
      </c>
      <c r="FA320" s="71" t="str">
        <f t="shared" si="6284"/>
        <v/>
      </c>
      <c r="FB320" s="71" t="str">
        <f t="shared" si="6285"/>
        <v/>
      </c>
      <c r="FC320" s="71" t="str">
        <f t="shared" si="6286"/>
        <v/>
      </c>
      <c r="FD320" s="71" t="str">
        <f t="shared" si="6287"/>
        <v/>
      </c>
      <c r="FE320" s="71" t="str">
        <f t="shared" si="6288"/>
        <v/>
      </c>
      <c r="FF320" s="71" t="str">
        <f t="shared" si="6289"/>
        <v/>
      </c>
      <c r="FG320" s="71" t="str">
        <f t="shared" si="6290"/>
        <v/>
      </c>
      <c r="FH320" s="71" t="str">
        <f t="shared" si="6291"/>
        <v/>
      </c>
      <c r="FI320" s="71" t="str">
        <f t="shared" si="6292"/>
        <v/>
      </c>
      <c r="FJ320" s="71" t="str">
        <f t="shared" si="6293"/>
        <v/>
      </c>
      <c r="FK320" s="71" t="str">
        <f t="shared" si="6294"/>
        <v/>
      </c>
      <c r="FL320" s="71" t="str">
        <f t="shared" si="6295"/>
        <v/>
      </c>
      <c r="FM320" s="71" t="str">
        <f t="shared" si="6296"/>
        <v/>
      </c>
      <c r="FN320" s="71" t="str">
        <f t="shared" si="6297"/>
        <v/>
      </c>
      <c r="FO320" s="71" t="str">
        <f t="shared" si="6298"/>
        <v/>
      </c>
      <c r="FP320" s="71" t="str">
        <f t="shared" si="6299"/>
        <v/>
      </c>
      <c r="FQ320" s="71" t="str">
        <f t="shared" si="6300"/>
        <v/>
      </c>
      <c r="FR320" s="71" t="str">
        <f t="shared" si="6301"/>
        <v/>
      </c>
      <c r="FS320" s="71" t="str">
        <f t="shared" si="6302"/>
        <v/>
      </c>
    </row>
    <row r="321" spans="1:175" ht="16.5">
      <c r="A321" s="134"/>
      <c r="B321" s="80" t="s">
        <v>903</v>
      </c>
      <c r="C321" s="188" t="s">
        <v>1529</v>
      </c>
      <c r="T321" s="141"/>
      <c r="U321" s="195" t="s">
        <v>1581</v>
      </c>
      <c r="CN321" s="70" t="str">
        <f t="shared" si="6227"/>
        <v>InitUnitState('IF06',,,,,,,,,,)</v>
      </c>
      <c r="CO321" s="70" t="str">
        <f t="shared" si="6228"/>
        <v>InitUnitNormal('IF06',,,,,,,,,,)</v>
      </c>
      <c r="CP321" s="70" t="str">
        <f t="shared" si="6229"/>
        <v>InitUnitMagic('IF06',,,,,,,,,,)</v>
      </c>
      <c r="CQ321" s="70" t="str">
        <f t="shared" si="6230"/>
        <v>InitUnitAdd('IF06',,,,,,,,,,)</v>
      </c>
      <c r="CR321" s="70" t="str">
        <f t="shared" si="6231"/>
        <v>InitEquipData('IF06',,"",,,,,'','','','','','',"ReplaceableTextures\\CommandButtons\\BTNFB07.BLP")</v>
      </c>
      <c r="CU321" s="95" t="str">
        <f t="shared" si="6232"/>
        <v>|n</v>
      </c>
      <c r="CW321" s="60"/>
      <c r="CX321" s="60"/>
      <c r="CY321" s="60"/>
      <c r="CZ321" s="60"/>
      <c r="DA321" s="60"/>
      <c r="DB321" s="71" t="str">
        <f t="shared" si="6233"/>
        <v/>
      </c>
      <c r="DC321" s="71" t="str">
        <f t="shared" si="6234"/>
        <v/>
      </c>
      <c r="DD321" s="71" t="str">
        <f t="shared" si="6235"/>
        <v/>
      </c>
      <c r="DE321" s="71" t="str">
        <f t="shared" si="6236"/>
        <v/>
      </c>
      <c r="DF321" s="71" t="str">
        <f t="shared" si="6237"/>
        <v/>
      </c>
      <c r="DG321" s="71" t="str">
        <f t="shared" si="6238"/>
        <v/>
      </c>
      <c r="DH321" s="71" t="str">
        <f t="shared" si="6239"/>
        <v/>
      </c>
      <c r="DI321" s="71" t="str">
        <f t="shared" si="6240"/>
        <v/>
      </c>
      <c r="DJ321" s="71" t="str">
        <f t="shared" si="6241"/>
        <v/>
      </c>
      <c r="DK321" s="71" t="str">
        <f t="shared" si="6242"/>
        <v/>
      </c>
      <c r="DL321" s="71" t="str">
        <f t="shared" si="6243"/>
        <v/>
      </c>
      <c r="DM321" s="71" t="str">
        <f t="shared" si="6244"/>
        <v/>
      </c>
      <c r="DN321" s="71" t="str">
        <f t="shared" si="6245"/>
        <v/>
      </c>
      <c r="DO321" s="71" t="str">
        <f t="shared" si="6246"/>
        <v/>
      </c>
      <c r="DP321" s="71" t="str">
        <f t="shared" si="6247"/>
        <v/>
      </c>
      <c r="DQ321" s="71" t="str">
        <f t="shared" si="6248"/>
        <v/>
      </c>
      <c r="DR321" s="71" t="str">
        <f t="shared" si="6249"/>
        <v/>
      </c>
      <c r="DS321" s="71" t="str">
        <f t="shared" si="6250"/>
        <v/>
      </c>
      <c r="DT321" s="71" t="str">
        <f t="shared" si="6251"/>
        <v/>
      </c>
      <c r="DU321" s="71" t="str">
        <f t="shared" si="6252"/>
        <v/>
      </c>
      <c r="DV321" s="71" t="str">
        <f t="shared" si="6253"/>
        <v/>
      </c>
      <c r="DW321" s="71" t="str">
        <f t="shared" si="6254"/>
        <v/>
      </c>
      <c r="DX321" s="71" t="str">
        <f t="shared" si="6255"/>
        <v/>
      </c>
      <c r="DY321" s="71" t="str">
        <f t="shared" si="6256"/>
        <v/>
      </c>
      <c r="DZ321" s="71" t="str">
        <f t="shared" si="6257"/>
        <v/>
      </c>
      <c r="EA321" s="71" t="str">
        <f t="shared" si="6258"/>
        <v/>
      </c>
      <c r="EB321" s="71" t="str">
        <f t="shared" si="6259"/>
        <v/>
      </c>
      <c r="EC321" s="71" t="str">
        <f t="shared" si="6260"/>
        <v/>
      </c>
      <c r="ED321" s="71" t="str">
        <f t="shared" si="6261"/>
        <v/>
      </c>
      <c r="EE321" s="71" t="str">
        <f t="shared" si="6262"/>
        <v/>
      </c>
      <c r="EF321" s="71" t="str">
        <f t="shared" si="6263"/>
        <v/>
      </c>
      <c r="EG321" s="71" t="str">
        <f t="shared" si="6264"/>
        <v/>
      </c>
      <c r="EH321" s="71" t="str">
        <f t="shared" si="6265"/>
        <v/>
      </c>
      <c r="EI321" s="71" t="str">
        <f t="shared" si="6266"/>
        <v/>
      </c>
      <c r="EJ321" s="71" t="str">
        <f t="shared" si="6267"/>
        <v/>
      </c>
      <c r="EK321" s="71" t="str">
        <f t="shared" si="6268"/>
        <v/>
      </c>
      <c r="EL321" s="71" t="str">
        <f t="shared" si="6269"/>
        <v/>
      </c>
      <c r="EM321" s="71" t="str">
        <f t="shared" si="6270"/>
        <v/>
      </c>
      <c r="EN321" s="71" t="str">
        <f t="shared" si="6271"/>
        <v/>
      </c>
      <c r="EO321" s="71" t="str">
        <f t="shared" si="6272"/>
        <v/>
      </c>
      <c r="EP321" s="71" t="str">
        <f t="shared" si="6273"/>
        <v/>
      </c>
      <c r="EQ321" s="71" t="str">
        <f t="shared" si="6274"/>
        <v/>
      </c>
      <c r="ER321" s="71" t="str">
        <f t="shared" si="6275"/>
        <v/>
      </c>
      <c r="ES321" s="71" t="str">
        <f t="shared" si="6276"/>
        <v/>
      </c>
      <c r="ET321" s="71" t="str">
        <f t="shared" si="6277"/>
        <v/>
      </c>
      <c r="EU321" s="71" t="str">
        <f t="shared" si="6278"/>
        <v/>
      </c>
      <c r="EV321" s="71" t="str">
        <f t="shared" si="6279"/>
        <v/>
      </c>
      <c r="EW321" s="71" t="str">
        <f t="shared" si="6280"/>
        <v/>
      </c>
      <c r="EX321" s="71" t="str">
        <f t="shared" si="6281"/>
        <v/>
      </c>
      <c r="EY321" s="71" t="str">
        <f t="shared" si="6282"/>
        <v/>
      </c>
      <c r="EZ321" s="71" t="str">
        <f t="shared" si="6283"/>
        <v/>
      </c>
      <c r="FA321" s="71" t="str">
        <f t="shared" si="6284"/>
        <v/>
      </c>
      <c r="FB321" s="71" t="str">
        <f t="shared" si="6285"/>
        <v/>
      </c>
      <c r="FC321" s="71" t="str">
        <f t="shared" si="6286"/>
        <v/>
      </c>
      <c r="FD321" s="71" t="str">
        <f t="shared" si="6287"/>
        <v/>
      </c>
      <c r="FE321" s="71" t="str">
        <f t="shared" si="6288"/>
        <v/>
      </c>
      <c r="FF321" s="71" t="str">
        <f t="shared" si="6289"/>
        <v/>
      </c>
      <c r="FG321" s="71" t="str">
        <f t="shared" si="6290"/>
        <v/>
      </c>
      <c r="FH321" s="71" t="str">
        <f t="shared" si="6291"/>
        <v/>
      </c>
      <c r="FI321" s="71" t="str">
        <f t="shared" si="6292"/>
        <v/>
      </c>
      <c r="FJ321" s="71" t="str">
        <f t="shared" si="6293"/>
        <v/>
      </c>
      <c r="FK321" s="71" t="str">
        <f t="shared" si="6294"/>
        <v/>
      </c>
      <c r="FL321" s="71" t="str">
        <f t="shared" si="6295"/>
        <v/>
      </c>
      <c r="FM321" s="71" t="str">
        <f t="shared" si="6296"/>
        <v/>
      </c>
      <c r="FN321" s="71" t="str">
        <f t="shared" si="6297"/>
        <v/>
      </c>
      <c r="FO321" s="71" t="str">
        <f t="shared" si="6298"/>
        <v/>
      </c>
      <c r="FP321" s="71" t="str">
        <f t="shared" si="6299"/>
        <v/>
      </c>
      <c r="FQ321" s="71" t="str">
        <f t="shared" si="6300"/>
        <v/>
      </c>
      <c r="FR321" s="71" t="str">
        <f t="shared" si="6301"/>
        <v/>
      </c>
      <c r="FS321" s="71" t="str">
        <f t="shared" si="6302"/>
        <v/>
      </c>
    </row>
    <row r="322" spans="1:175" ht="16.5">
      <c r="A322" s="134"/>
      <c r="B322" s="80" t="s">
        <v>904</v>
      </c>
      <c r="C322" s="11" t="s">
        <v>1530</v>
      </c>
      <c r="T322" s="141"/>
      <c r="U322" s="195" t="s">
        <v>1582</v>
      </c>
      <c r="CN322" s="70" t="str">
        <f t="shared" si="6227"/>
        <v>InitUnitState('IF07',,,,,,,,,,)</v>
      </c>
      <c r="CO322" s="70" t="str">
        <f t="shared" si="6228"/>
        <v>InitUnitNormal('IF07',,,,,,,,,,)</v>
      </c>
      <c r="CP322" s="70" t="str">
        <f t="shared" si="6229"/>
        <v>InitUnitMagic('IF07',,,,,,,,,,)</v>
      </c>
      <c r="CQ322" s="70" t="str">
        <f t="shared" si="6230"/>
        <v>InitUnitAdd('IF07',,,,,,,,,,)</v>
      </c>
      <c r="CR322" s="70" t="str">
        <f t="shared" si="6231"/>
        <v>InitEquipData('IF07',,"",,,,,'','','','','','',"ReplaceableTextures\\CommandButtons\\BTNFB08.BLP")</v>
      </c>
      <c r="CU322" s="95" t="str">
        <f t="shared" si="6232"/>
        <v>|n</v>
      </c>
      <c r="CW322" s="60"/>
      <c r="CX322" s="60"/>
      <c r="CY322" s="60"/>
      <c r="CZ322" s="60"/>
      <c r="DA322" s="60"/>
      <c r="DB322" s="71" t="str">
        <f t="shared" si="6233"/>
        <v/>
      </c>
      <c r="DC322" s="71" t="str">
        <f t="shared" si="6234"/>
        <v/>
      </c>
      <c r="DD322" s="71" t="str">
        <f t="shared" si="6235"/>
        <v/>
      </c>
      <c r="DE322" s="71" t="str">
        <f t="shared" si="6236"/>
        <v/>
      </c>
      <c r="DF322" s="71" t="str">
        <f t="shared" si="6237"/>
        <v/>
      </c>
      <c r="DG322" s="71" t="str">
        <f t="shared" si="6238"/>
        <v/>
      </c>
      <c r="DH322" s="71" t="str">
        <f t="shared" si="6239"/>
        <v/>
      </c>
      <c r="DI322" s="71" t="str">
        <f t="shared" si="6240"/>
        <v/>
      </c>
      <c r="DJ322" s="71" t="str">
        <f t="shared" si="6241"/>
        <v/>
      </c>
      <c r="DK322" s="71" t="str">
        <f t="shared" si="6242"/>
        <v/>
      </c>
      <c r="DL322" s="71" t="str">
        <f t="shared" si="6243"/>
        <v/>
      </c>
      <c r="DM322" s="71" t="str">
        <f t="shared" si="6244"/>
        <v/>
      </c>
      <c r="DN322" s="71" t="str">
        <f t="shared" si="6245"/>
        <v/>
      </c>
      <c r="DO322" s="71" t="str">
        <f t="shared" si="6246"/>
        <v/>
      </c>
      <c r="DP322" s="71" t="str">
        <f t="shared" si="6247"/>
        <v/>
      </c>
      <c r="DQ322" s="71" t="str">
        <f t="shared" si="6248"/>
        <v/>
      </c>
      <c r="DR322" s="71" t="str">
        <f t="shared" si="6249"/>
        <v/>
      </c>
      <c r="DS322" s="71" t="str">
        <f t="shared" si="6250"/>
        <v/>
      </c>
      <c r="DT322" s="71" t="str">
        <f t="shared" si="6251"/>
        <v/>
      </c>
      <c r="DU322" s="71" t="str">
        <f t="shared" si="6252"/>
        <v/>
      </c>
      <c r="DV322" s="71" t="str">
        <f t="shared" si="6253"/>
        <v/>
      </c>
      <c r="DW322" s="71" t="str">
        <f t="shared" si="6254"/>
        <v/>
      </c>
      <c r="DX322" s="71" t="str">
        <f t="shared" si="6255"/>
        <v/>
      </c>
      <c r="DY322" s="71" t="str">
        <f t="shared" si="6256"/>
        <v/>
      </c>
      <c r="DZ322" s="71" t="str">
        <f t="shared" si="6257"/>
        <v/>
      </c>
      <c r="EA322" s="71" t="str">
        <f t="shared" si="6258"/>
        <v/>
      </c>
      <c r="EB322" s="71" t="str">
        <f t="shared" si="6259"/>
        <v/>
      </c>
      <c r="EC322" s="71" t="str">
        <f t="shared" si="6260"/>
        <v/>
      </c>
      <c r="ED322" s="71" t="str">
        <f t="shared" si="6261"/>
        <v/>
      </c>
      <c r="EE322" s="71" t="str">
        <f t="shared" si="6262"/>
        <v/>
      </c>
      <c r="EF322" s="71" t="str">
        <f t="shared" si="6263"/>
        <v/>
      </c>
      <c r="EG322" s="71" t="str">
        <f t="shared" si="6264"/>
        <v/>
      </c>
      <c r="EH322" s="71" t="str">
        <f t="shared" si="6265"/>
        <v/>
      </c>
      <c r="EI322" s="71" t="str">
        <f t="shared" si="6266"/>
        <v/>
      </c>
      <c r="EJ322" s="71" t="str">
        <f t="shared" si="6267"/>
        <v/>
      </c>
      <c r="EK322" s="71" t="str">
        <f t="shared" si="6268"/>
        <v/>
      </c>
      <c r="EL322" s="71" t="str">
        <f t="shared" si="6269"/>
        <v/>
      </c>
      <c r="EM322" s="71" t="str">
        <f t="shared" si="6270"/>
        <v/>
      </c>
      <c r="EN322" s="71" t="str">
        <f t="shared" si="6271"/>
        <v/>
      </c>
      <c r="EO322" s="71" t="str">
        <f t="shared" si="6272"/>
        <v/>
      </c>
      <c r="EP322" s="71" t="str">
        <f t="shared" si="6273"/>
        <v/>
      </c>
      <c r="EQ322" s="71" t="str">
        <f t="shared" si="6274"/>
        <v/>
      </c>
      <c r="ER322" s="71" t="str">
        <f t="shared" si="6275"/>
        <v/>
      </c>
      <c r="ES322" s="71" t="str">
        <f t="shared" si="6276"/>
        <v/>
      </c>
      <c r="ET322" s="71" t="str">
        <f t="shared" si="6277"/>
        <v/>
      </c>
      <c r="EU322" s="71" t="str">
        <f t="shared" si="6278"/>
        <v/>
      </c>
      <c r="EV322" s="71" t="str">
        <f t="shared" si="6279"/>
        <v/>
      </c>
      <c r="EW322" s="71" t="str">
        <f t="shared" si="6280"/>
        <v/>
      </c>
      <c r="EX322" s="71" t="str">
        <f t="shared" si="6281"/>
        <v/>
      </c>
      <c r="EY322" s="71" t="str">
        <f t="shared" si="6282"/>
        <v/>
      </c>
      <c r="EZ322" s="71" t="str">
        <f t="shared" si="6283"/>
        <v/>
      </c>
      <c r="FA322" s="71" t="str">
        <f t="shared" si="6284"/>
        <v/>
      </c>
      <c r="FB322" s="71" t="str">
        <f t="shared" si="6285"/>
        <v/>
      </c>
      <c r="FC322" s="71" t="str">
        <f t="shared" si="6286"/>
        <v/>
      </c>
      <c r="FD322" s="71" t="str">
        <f t="shared" si="6287"/>
        <v/>
      </c>
      <c r="FE322" s="71" t="str">
        <f t="shared" si="6288"/>
        <v/>
      </c>
      <c r="FF322" s="71" t="str">
        <f t="shared" si="6289"/>
        <v/>
      </c>
      <c r="FG322" s="71" t="str">
        <f t="shared" si="6290"/>
        <v/>
      </c>
      <c r="FH322" s="71" t="str">
        <f t="shared" si="6291"/>
        <v/>
      </c>
      <c r="FI322" s="71" t="str">
        <f t="shared" si="6292"/>
        <v/>
      </c>
      <c r="FJ322" s="71" t="str">
        <f t="shared" si="6293"/>
        <v/>
      </c>
      <c r="FK322" s="71" t="str">
        <f t="shared" si="6294"/>
        <v/>
      </c>
      <c r="FL322" s="71" t="str">
        <f t="shared" si="6295"/>
        <v/>
      </c>
      <c r="FM322" s="71" t="str">
        <f t="shared" si="6296"/>
        <v/>
      </c>
      <c r="FN322" s="71" t="str">
        <f t="shared" si="6297"/>
        <v/>
      </c>
      <c r="FO322" s="71" t="str">
        <f t="shared" si="6298"/>
        <v/>
      </c>
      <c r="FP322" s="71" t="str">
        <f t="shared" si="6299"/>
        <v/>
      </c>
      <c r="FQ322" s="71" t="str">
        <f t="shared" si="6300"/>
        <v/>
      </c>
      <c r="FR322" s="71" t="str">
        <f t="shared" si="6301"/>
        <v/>
      </c>
      <c r="FS322" s="71" t="str">
        <f t="shared" si="6302"/>
        <v/>
      </c>
    </row>
    <row r="323" spans="1:175" ht="16.5">
      <c r="A323" s="134"/>
      <c r="B323" s="80" t="s">
        <v>905</v>
      </c>
      <c r="C323" s="188" t="s">
        <v>1531</v>
      </c>
      <c r="T323" s="141"/>
      <c r="U323" s="195" t="s">
        <v>1583</v>
      </c>
      <c r="CN323" s="70" t="str">
        <f t="shared" si="6227"/>
        <v>InitUnitState('IF08',,,,,,,,,,)</v>
      </c>
      <c r="CO323" s="70" t="str">
        <f t="shared" si="6228"/>
        <v>InitUnitNormal('IF08',,,,,,,,,,)</v>
      </c>
      <c r="CP323" s="70" t="str">
        <f t="shared" si="6229"/>
        <v>InitUnitMagic('IF08',,,,,,,,,,)</v>
      </c>
      <c r="CQ323" s="70" t="str">
        <f t="shared" si="6230"/>
        <v>InitUnitAdd('IF08',,,,,,,,,,)</v>
      </c>
      <c r="CR323" s="70" t="str">
        <f t="shared" si="6231"/>
        <v>InitEquipData('IF08',,"",,,,,'','','','','','',"ReplaceableTextures\\CommandButtons\\BTNFB09.BLP")</v>
      </c>
      <c r="CU323" s="95" t="str">
        <f t="shared" si="6232"/>
        <v>|n</v>
      </c>
      <c r="CW323" s="60"/>
      <c r="CX323" s="60"/>
      <c r="CY323" s="60"/>
      <c r="CZ323" s="60"/>
      <c r="DA323" s="60"/>
      <c r="DB323" s="71" t="str">
        <f t="shared" si="6233"/>
        <v/>
      </c>
      <c r="DC323" s="71" t="str">
        <f t="shared" si="6234"/>
        <v/>
      </c>
      <c r="DD323" s="71" t="str">
        <f t="shared" si="6235"/>
        <v/>
      </c>
      <c r="DE323" s="71" t="str">
        <f t="shared" si="6236"/>
        <v/>
      </c>
      <c r="DF323" s="71" t="str">
        <f t="shared" si="6237"/>
        <v/>
      </c>
      <c r="DG323" s="71" t="str">
        <f t="shared" si="6238"/>
        <v/>
      </c>
      <c r="DH323" s="71" t="str">
        <f t="shared" si="6239"/>
        <v/>
      </c>
      <c r="DI323" s="71" t="str">
        <f t="shared" si="6240"/>
        <v/>
      </c>
      <c r="DJ323" s="71" t="str">
        <f t="shared" si="6241"/>
        <v/>
      </c>
      <c r="DK323" s="71" t="str">
        <f t="shared" si="6242"/>
        <v/>
      </c>
      <c r="DL323" s="71" t="str">
        <f t="shared" si="6243"/>
        <v/>
      </c>
      <c r="DM323" s="71" t="str">
        <f t="shared" si="6244"/>
        <v/>
      </c>
      <c r="DN323" s="71" t="str">
        <f t="shared" si="6245"/>
        <v/>
      </c>
      <c r="DO323" s="71" t="str">
        <f t="shared" si="6246"/>
        <v/>
      </c>
      <c r="DP323" s="71" t="str">
        <f t="shared" si="6247"/>
        <v/>
      </c>
      <c r="DQ323" s="71" t="str">
        <f t="shared" si="6248"/>
        <v/>
      </c>
      <c r="DR323" s="71" t="str">
        <f t="shared" si="6249"/>
        <v/>
      </c>
      <c r="DS323" s="71" t="str">
        <f t="shared" si="6250"/>
        <v/>
      </c>
      <c r="DT323" s="71" t="str">
        <f t="shared" si="6251"/>
        <v/>
      </c>
      <c r="DU323" s="71" t="str">
        <f t="shared" si="6252"/>
        <v/>
      </c>
      <c r="DV323" s="71" t="str">
        <f t="shared" si="6253"/>
        <v/>
      </c>
      <c r="DW323" s="71" t="str">
        <f t="shared" si="6254"/>
        <v/>
      </c>
      <c r="DX323" s="71" t="str">
        <f t="shared" si="6255"/>
        <v/>
      </c>
      <c r="DY323" s="71" t="str">
        <f t="shared" si="6256"/>
        <v/>
      </c>
      <c r="DZ323" s="71" t="str">
        <f t="shared" si="6257"/>
        <v/>
      </c>
      <c r="EA323" s="71" t="str">
        <f t="shared" si="6258"/>
        <v/>
      </c>
      <c r="EB323" s="71" t="str">
        <f t="shared" si="6259"/>
        <v/>
      </c>
      <c r="EC323" s="71" t="str">
        <f t="shared" si="6260"/>
        <v/>
      </c>
      <c r="ED323" s="71" t="str">
        <f t="shared" si="6261"/>
        <v/>
      </c>
      <c r="EE323" s="71" t="str">
        <f t="shared" si="6262"/>
        <v/>
      </c>
      <c r="EF323" s="71" t="str">
        <f t="shared" si="6263"/>
        <v/>
      </c>
      <c r="EG323" s="71" t="str">
        <f t="shared" si="6264"/>
        <v/>
      </c>
      <c r="EH323" s="71" t="str">
        <f t="shared" si="6265"/>
        <v/>
      </c>
      <c r="EI323" s="71" t="str">
        <f t="shared" si="6266"/>
        <v/>
      </c>
      <c r="EJ323" s="71" t="str">
        <f t="shared" si="6267"/>
        <v/>
      </c>
      <c r="EK323" s="71" t="str">
        <f t="shared" si="6268"/>
        <v/>
      </c>
      <c r="EL323" s="71" t="str">
        <f t="shared" si="6269"/>
        <v/>
      </c>
      <c r="EM323" s="71" t="str">
        <f t="shared" si="6270"/>
        <v/>
      </c>
      <c r="EN323" s="71" t="str">
        <f t="shared" si="6271"/>
        <v/>
      </c>
      <c r="EO323" s="71" t="str">
        <f t="shared" si="6272"/>
        <v/>
      </c>
      <c r="EP323" s="71" t="str">
        <f t="shared" si="6273"/>
        <v/>
      </c>
      <c r="EQ323" s="71" t="str">
        <f t="shared" si="6274"/>
        <v/>
      </c>
      <c r="ER323" s="71" t="str">
        <f t="shared" si="6275"/>
        <v/>
      </c>
      <c r="ES323" s="71" t="str">
        <f t="shared" si="6276"/>
        <v/>
      </c>
      <c r="ET323" s="71" t="str">
        <f t="shared" si="6277"/>
        <v/>
      </c>
      <c r="EU323" s="71" t="str">
        <f t="shared" si="6278"/>
        <v/>
      </c>
      <c r="EV323" s="71" t="str">
        <f t="shared" si="6279"/>
        <v/>
      </c>
      <c r="EW323" s="71" t="str">
        <f t="shared" si="6280"/>
        <v/>
      </c>
      <c r="EX323" s="71" t="str">
        <f t="shared" si="6281"/>
        <v/>
      </c>
      <c r="EY323" s="71" t="str">
        <f t="shared" si="6282"/>
        <v/>
      </c>
      <c r="EZ323" s="71" t="str">
        <f t="shared" si="6283"/>
        <v/>
      </c>
      <c r="FA323" s="71" t="str">
        <f t="shared" si="6284"/>
        <v/>
      </c>
      <c r="FB323" s="71" t="str">
        <f t="shared" si="6285"/>
        <v/>
      </c>
      <c r="FC323" s="71" t="str">
        <f t="shared" si="6286"/>
        <v/>
      </c>
      <c r="FD323" s="71" t="str">
        <f t="shared" si="6287"/>
        <v/>
      </c>
      <c r="FE323" s="71" t="str">
        <f t="shared" si="6288"/>
        <v/>
      </c>
      <c r="FF323" s="71" t="str">
        <f t="shared" si="6289"/>
        <v/>
      </c>
      <c r="FG323" s="71" t="str">
        <f t="shared" si="6290"/>
        <v/>
      </c>
      <c r="FH323" s="71" t="str">
        <f t="shared" si="6291"/>
        <v/>
      </c>
      <c r="FI323" s="71" t="str">
        <f t="shared" si="6292"/>
        <v/>
      </c>
      <c r="FJ323" s="71" t="str">
        <f t="shared" si="6293"/>
        <v/>
      </c>
      <c r="FK323" s="71" t="str">
        <f t="shared" si="6294"/>
        <v/>
      </c>
      <c r="FL323" s="71" t="str">
        <f t="shared" si="6295"/>
        <v/>
      </c>
      <c r="FM323" s="71" t="str">
        <f t="shared" si="6296"/>
        <v/>
      </c>
      <c r="FN323" s="71" t="str">
        <f t="shared" si="6297"/>
        <v/>
      </c>
      <c r="FO323" s="71" t="str">
        <f t="shared" si="6298"/>
        <v/>
      </c>
      <c r="FP323" s="71" t="str">
        <f t="shared" si="6299"/>
        <v/>
      </c>
      <c r="FQ323" s="71" t="str">
        <f t="shared" si="6300"/>
        <v/>
      </c>
      <c r="FR323" s="71" t="str">
        <f t="shared" si="6301"/>
        <v/>
      </c>
      <c r="FS323" s="71" t="str">
        <f t="shared" si="6302"/>
        <v/>
      </c>
    </row>
    <row r="324" spans="1:175" ht="16.5">
      <c r="A324" s="134"/>
      <c r="B324" s="80" t="s">
        <v>906</v>
      </c>
      <c r="C324" s="188" t="s">
        <v>1532</v>
      </c>
      <c r="T324" s="141"/>
      <c r="U324" s="195" t="s">
        <v>1584</v>
      </c>
      <c r="CN324" s="70" t="str">
        <f t="shared" si="6227"/>
        <v>InitUnitState('IF09',,,,,,,,,,)</v>
      </c>
      <c r="CO324" s="70" t="str">
        <f t="shared" si="6228"/>
        <v>InitUnitNormal('IF09',,,,,,,,,,)</v>
      </c>
      <c r="CP324" s="70" t="str">
        <f t="shared" si="6229"/>
        <v>InitUnitMagic('IF09',,,,,,,,,,)</v>
      </c>
      <c r="CQ324" s="70" t="str">
        <f t="shared" si="6230"/>
        <v>InitUnitAdd('IF09',,,,,,,,,,)</v>
      </c>
      <c r="CR324" s="70" t="str">
        <f t="shared" si="6231"/>
        <v>InitEquipData('IF09',,"",,,,,'','','','','','',"ReplaceableTextures\\CommandButtons\\BTNFB10.BLP")</v>
      </c>
      <c r="CU324" s="95" t="str">
        <f t="shared" si="6232"/>
        <v>|n</v>
      </c>
      <c r="CW324" s="60"/>
      <c r="CX324" s="60"/>
      <c r="CY324" s="60"/>
      <c r="CZ324" s="60"/>
      <c r="DA324" s="60"/>
      <c r="DB324" s="71" t="str">
        <f t="shared" si="6233"/>
        <v/>
      </c>
      <c r="DC324" s="71" t="str">
        <f t="shared" si="6234"/>
        <v/>
      </c>
      <c r="DD324" s="71" t="str">
        <f t="shared" si="6235"/>
        <v/>
      </c>
      <c r="DE324" s="71" t="str">
        <f t="shared" si="6236"/>
        <v/>
      </c>
      <c r="DF324" s="71" t="str">
        <f t="shared" si="6237"/>
        <v/>
      </c>
      <c r="DG324" s="71" t="str">
        <f t="shared" si="6238"/>
        <v/>
      </c>
      <c r="DH324" s="71" t="str">
        <f t="shared" si="6239"/>
        <v/>
      </c>
      <c r="DI324" s="71" t="str">
        <f t="shared" si="6240"/>
        <v/>
      </c>
      <c r="DJ324" s="71" t="str">
        <f t="shared" si="6241"/>
        <v/>
      </c>
      <c r="DK324" s="71" t="str">
        <f t="shared" si="6242"/>
        <v/>
      </c>
      <c r="DL324" s="71" t="str">
        <f t="shared" si="6243"/>
        <v/>
      </c>
      <c r="DM324" s="71" t="str">
        <f t="shared" si="6244"/>
        <v/>
      </c>
      <c r="DN324" s="71" t="str">
        <f t="shared" si="6245"/>
        <v/>
      </c>
      <c r="DO324" s="71" t="str">
        <f t="shared" si="6246"/>
        <v/>
      </c>
      <c r="DP324" s="71" t="str">
        <f t="shared" si="6247"/>
        <v/>
      </c>
      <c r="DQ324" s="71" t="str">
        <f t="shared" si="6248"/>
        <v/>
      </c>
      <c r="DR324" s="71" t="str">
        <f t="shared" si="6249"/>
        <v/>
      </c>
      <c r="DS324" s="71" t="str">
        <f t="shared" si="6250"/>
        <v/>
      </c>
      <c r="DT324" s="71" t="str">
        <f t="shared" si="6251"/>
        <v/>
      </c>
      <c r="DU324" s="71" t="str">
        <f t="shared" si="6252"/>
        <v/>
      </c>
      <c r="DV324" s="71" t="str">
        <f t="shared" si="6253"/>
        <v/>
      </c>
      <c r="DW324" s="71" t="str">
        <f t="shared" si="6254"/>
        <v/>
      </c>
      <c r="DX324" s="71" t="str">
        <f t="shared" si="6255"/>
        <v/>
      </c>
      <c r="DY324" s="71" t="str">
        <f t="shared" si="6256"/>
        <v/>
      </c>
      <c r="DZ324" s="71" t="str">
        <f t="shared" si="6257"/>
        <v/>
      </c>
      <c r="EA324" s="71" t="str">
        <f t="shared" si="6258"/>
        <v/>
      </c>
      <c r="EB324" s="71" t="str">
        <f t="shared" si="6259"/>
        <v/>
      </c>
      <c r="EC324" s="71" t="str">
        <f t="shared" si="6260"/>
        <v/>
      </c>
      <c r="ED324" s="71" t="str">
        <f t="shared" si="6261"/>
        <v/>
      </c>
      <c r="EE324" s="71" t="str">
        <f t="shared" si="6262"/>
        <v/>
      </c>
      <c r="EF324" s="71" t="str">
        <f t="shared" si="6263"/>
        <v/>
      </c>
      <c r="EG324" s="71" t="str">
        <f t="shared" si="6264"/>
        <v/>
      </c>
      <c r="EH324" s="71" t="str">
        <f t="shared" si="6265"/>
        <v/>
      </c>
      <c r="EI324" s="71" t="str">
        <f t="shared" si="6266"/>
        <v/>
      </c>
      <c r="EJ324" s="71" t="str">
        <f t="shared" si="6267"/>
        <v/>
      </c>
      <c r="EK324" s="71" t="str">
        <f t="shared" si="6268"/>
        <v/>
      </c>
      <c r="EL324" s="71" t="str">
        <f t="shared" si="6269"/>
        <v/>
      </c>
      <c r="EM324" s="71" t="str">
        <f t="shared" si="6270"/>
        <v/>
      </c>
      <c r="EN324" s="71" t="str">
        <f t="shared" si="6271"/>
        <v/>
      </c>
      <c r="EO324" s="71" t="str">
        <f t="shared" si="6272"/>
        <v/>
      </c>
      <c r="EP324" s="71" t="str">
        <f t="shared" si="6273"/>
        <v/>
      </c>
      <c r="EQ324" s="71" t="str">
        <f t="shared" si="6274"/>
        <v/>
      </c>
      <c r="ER324" s="71" t="str">
        <f t="shared" si="6275"/>
        <v/>
      </c>
      <c r="ES324" s="71" t="str">
        <f t="shared" si="6276"/>
        <v/>
      </c>
      <c r="ET324" s="71" t="str">
        <f t="shared" si="6277"/>
        <v/>
      </c>
      <c r="EU324" s="71" t="str">
        <f t="shared" si="6278"/>
        <v/>
      </c>
      <c r="EV324" s="71" t="str">
        <f t="shared" si="6279"/>
        <v/>
      </c>
      <c r="EW324" s="71" t="str">
        <f t="shared" si="6280"/>
        <v/>
      </c>
      <c r="EX324" s="71" t="str">
        <f t="shared" si="6281"/>
        <v/>
      </c>
      <c r="EY324" s="71" t="str">
        <f t="shared" si="6282"/>
        <v/>
      </c>
      <c r="EZ324" s="71" t="str">
        <f t="shared" si="6283"/>
        <v/>
      </c>
      <c r="FA324" s="71" t="str">
        <f t="shared" si="6284"/>
        <v/>
      </c>
      <c r="FB324" s="71" t="str">
        <f t="shared" si="6285"/>
        <v/>
      </c>
      <c r="FC324" s="71" t="str">
        <f t="shared" si="6286"/>
        <v/>
      </c>
      <c r="FD324" s="71" t="str">
        <f t="shared" si="6287"/>
        <v/>
      </c>
      <c r="FE324" s="71" t="str">
        <f t="shared" si="6288"/>
        <v/>
      </c>
      <c r="FF324" s="71" t="str">
        <f t="shared" si="6289"/>
        <v/>
      </c>
      <c r="FG324" s="71" t="str">
        <f t="shared" si="6290"/>
        <v/>
      </c>
      <c r="FH324" s="71" t="str">
        <f t="shared" si="6291"/>
        <v/>
      </c>
      <c r="FI324" s="71" t="str">
        <f t="shared" si="6292"/>
        <v/>
      </c>
      <c r="FJ324" s="71" t="str">
        <f t="shared" si="6293"/>
        <v/>
      </c>
      <c r="FK324" s="71" t="str">
        <f t="shared" si="6294"/>
        <v/>
      </c>
      <c r="FL324" s="71" t="str">
        <f t="shared" si="6295"/>
        <v/>
      </c>
      <c r="FM324" s="71" t="str">
        <f t="shared" si="6296"/>
        <v/>
      </c>
      <c r="FN324" s="71" t="str">
        <f t="shared" si="6297"/>
        <v/>
      </c>
      <c r="FO324" s="71" t="str">
        <f t="shared" si="6298"/>
        <v/>
      </c>
      <c r="FP324" s="71" t="str">
        <f t="shared" si="6299"/>
        <v/>
      </c>
      <c r="FQ324" s="71" t="str">
        <f t="shared" si="6300"/>
        <v/>
      </c>
      <c r="FR324" s="71" t="str">
        <f t="shared" si="6301"/>
        <v/>
      </c>
      <c r="FS324" s="71" t="str">
        <f t="shared" si="6302"/>
        <v/>
      </c>
    </row>
    <row r="325" spans="1:175" ht="16.5">
      <c r="A325" s="134"/>
      <c r="B325" s="80" t="s">
        <v>907</v>
      </c>
      <c r="C325" s="11" t="s">
        <v>1533</v>
      </c>
      <c r="T325" s="141"/>
      <c r="U325" s="195" t="s">
        <v>1585</v>
      </c>
      <c r="CN325" s="70" t="str">
        <f t="shared" si="6227"/>
        <v>InitUnitState('IF10',,,,,,,,,,)</v>
      </c>
      <c r="CO325" s="70" t="str">
        <f t="shared" si="6228"/>
        <v>InitUnitNormal('IF10',,,,,,,,,,)</v>
      </c>
      <c r="CP325" s="70" t="str">
        <f t="shared" si="6229"/>
        <v>InitUnitMagic('IF10',,,,,,,,,,)</v>
      </c>
      <c r="CQ325" s="70" t="str">
        <f t="shared" si="6230"/>
        <v>InitUnitAdd('IF10',,,,,,,,,,)</v>
      </c>
      <c r="CR325" s="70" t="str">
        <f t="shared" si="6231"/>
        <v>InitEquipData('IF10',,"",,,,,'','','','','','',"ReplaceableTextures\\CommandButtons\\BTNFB11.BLP")</v>
      </c>
      <c r="CU325" s="95" t="str">
        <f t="shared" si="6232"/>
        <v>|n</v>
      </c>
      <c r="CW325" s="60"/>
      <c r="CX325" s="60"/>
      <c r="CY325" s="60"/>
      <c r="CZ325" s="60"/>
      <c r="DA325" s="60"/>
      <c r="DB325" s="71" t="str">
        <f t="shared" si="6233"/>
        <v/>
      </c>
      <c r="DC325" s="71" t="str">
        <f t="shared" si="6234"/>
        <v/>
      </c>
      <c r="DD325" s="71" t="str">
        <f t="shared" si="6235"/>
        <v/>
      </c>
      <c r="DE325" s="71" t="str">
        <f t="shared" si="6236"/>
        <v/>
      </c>
      <c r="DF325" s="71" t="str">
        <f t="shared" si="6237"/>
        <v/>
      </c>
      <c r="DG325" s="71" t="str">
        <f t="shared" si="6238"/>
        <v/>
      </c>
      <c r="DH325" s="71" t="str">
        <f t="shared" si="6239"/>
        <v/>
      </c>
      <c r="DI325" s="71" t="str">
        <f t="shared" si="6240"/>
        <v/>
      </c>
      <c r="DJ325" s="71" t="str">
        <f t="shared" si="6241"/>
        <v/>
      </c>
      <c r="DK325" s="71" t="str">
        <f t="shared" si="6242"/>
        <v/>
      </c>
      <c r="DL325" s="71" t="str">
        <f t="shared" si="6243"/>
        <v/>
      </c>
      <c r="DM325" s="71" t="str">
        <f t="shared" si="6244"/>
        <v/>
      </c>
      <c r="DN325" s="71" t="str">
        <f t="shared" si="6245"/>
        <v/>
      </c>
      <c r="DO325" s="71" t="str">
        <f t="shared" si="6246"/>
        <v/>
      </c>
      <c r="DP325" s="71" t="str">
        <f t="shared" si="6247"/>
        <v/>
      </c>
      <c r="DQ325" s="71" t="str">
        <f t="shared" si="6248"/>
        <v/>
      </c>
      <c r="DR325" s="71" t="str">
        <f t="shared" si="6249"/>
        <v/>
      </c>
      <c r="DS325" s="71" t="str">
        <f t="shared" si="6250"/>
        <v/>
      </c>
      <c r="DT325" s="71" t="str">
        <f t="shared" si="6251"/>
        <v/>
      </c>
      <c r="DU325" s="71" t="str">
        <f t="shared" si="6252"/>
        <v/>
      </c>
      <c r="DV325" s="71" t="str">
        <f t="shared" si="6253"/>
        <v/>
      </c>
      <c r="DW325" s="71" t="str">
        <f t="shared" si="6254"/>
        <v/>
      </c>
      <c r="DX325" s="71" t="str">
        <f t="shared" si="6255"/>
        <v/>
      </c>
      <c r="DY325" s="71" t="str">
        <f t="shared" si="6256"/>
        <v/>
      </c>
      <c r="DZ325" s="71" t="str">
        <f t="shared" si="6257"/>
        <v/>
      </c>
      <c r="EA325" s="71" t="str">
        <f t="shared" si="6258"/>
        <v/>
      </c>
      <c r="EB325" s="71" t="str">
        <f t="shared" si="6259"/>
        <v/>
      </c>
      <c r="EC325" s="71" t="str">
        <f t="shared" si="6260"/>
        <v/>
      </c>
      <c r="ED325" s="71" t="str">
        <f t="shared" si="6261"/>
        <v/>
      </c>
      <c r="EE325" s="71" t="str">
        <f t="shared" si="6262"/>
        <v/>
      </c>
      <c r="EF325" s="71" t="str">
        <f t="shared" si="6263"/>
        <v/>
      </c>
      <c r="EG325" s="71" t="str">
        <f t="shared" si="6264"/>
        <v/>
      </c>
      <c r="EH325" s="71" t="str">
        <f t="shared" si="6265"/>
        <v/>
      </c>
      <c r="EI325" s="71" t="str">
        <f t="shared" si="6266"/>
        <v/>
      </c>
      <c r="EJ325" s="71" t="str">
        <f t="shared" si="6267"/>
        <v/>
      </c>
      <c r="EK325" s="71" t="str">
        <f t="shared" si="6268"/>
        <v/>
      </c>
      <c r="EL325" s="71" t="str">
        <f t="shared" si="6269"/>
        <v/>
      </c>
      <c r="EM325" s="71" t="str">
        <f t="shared" si="6270"/>
        <v/>
      </c>
      <c r="EN325" s="71" t="str">
        <f t="shared" si="6271"/>
        <v/>
      </c>
      <c r="EO325" s="71" t="str">
        <f t="shared" si="6272"/>
        <v/>
      </c>
      <c r="EP325" s="71" t="str">
        <f t="shared" si="6273"/>
        <v/>
      </c>
      <c r="EQ325" s="71" t="str">
        <f t="shared" si="6274"/>
        <v/>
      </c>
      <c r="ER325" s="71" t="str">
        <f t="shared" si="6275"/>
        <v/>
      </c>
      <c r="ES325" s="71" t="str">
        <f t="shared" si="6276"/>
        <v/>
      </c>
      <c r="ET325" s="71" t="str">
        <f t="shared" si="6277"/>
        <v/>
      </c>
      <c r="EU325" s="71" t="str">
        <f t="shared" si="6278"/>
        <v/>
      </c>
      <c r="EV325" s="71" t="str">
        <f t="shared" si="6279"/>
        <v/>
      </c>
      <c r="EW325" s="71" t="str">
        <f t="shared" si="6280"/>
        <v/>
      </c>
      <c r="EX325" s="71" t="str">
        <f t="shared" si="6281"/>
        <v/>
      </c>
      <c r="EY325" s="71" t="str">
        <f t="shared" si="6282"/>
        <v/>
      </c>
      <c r="EZ325" s="71" t="str">
        <f t="shared" si="6283"/>
        <v/>
      </c>
      <c r="FA325" s="71" t="str">
        <f t="shared" si="6284"/>
        <v/>
      </c>
      <c r="FB325" s="71" t="str">
        <f t="shared" si="6285"/>
        <v/>
      </c>
      <c r="FC325" s="71" t="str">
        <f t="shared" si="6286"/>
        <v/>
      </c>
      <c r="FD325" s="71" t="str">
        <f t="shared" si="6287"/>
        <v/>
      </c>
      <c r="FE325" s="71" t="str">
        <f t="shared" si="6288"/>
        <v/>
      </c>
      <c r="FF325" s="71" t="str">
        <f t="shared" si="6289"/>
        <v/>
      </c>
      <c r="FG325" s="71" t="str">
        <f t="shared" si="6290"/>
        <v/>
      </c>
      <c r="FH325" s="71" t="str">
        <f t="shared" si="6291"/>
        <v/>
      </c>
      <c r="FI325" s="71" t="str">
        <f t="shared" si="6292"/>
        <v/>
      </c>
      <c r="FJ325" s="71" t="str">
        <f t="shared" si="6293"/>
        <v/>
      </c>
      <c r="FK325" s="71" t="str">
        <f t="shared" si="6294"/>
        <v/>
      </c>
      <c r="FL325" s="71" t="str">
        <f t="shared" si="6295"/>
        <v/>
      </c>
      <c r="FM325" s="71" t="str">
        <f t="shared" si="6296"/>
        <v/>
      </c>
      <c r="FN325" s="71" t="str">
        <f t="shared" si="6297"/>
        <v/>
      </c>
      <c r="FO325" s="71" t="str">
        <f t="shared" si="6298"/>
        <v/>
      </c>
      <c r="FP325" s="71" t="str">
        <f t="shared" si="6299"/>
        <v/>
      </c>
      <c r="FQ325" s="71" t="str">
        <f t="shared" si="6300"/>
        <v/>
      </c>
      <c r="FR325" s="71" t="str">
        <f t="shared" si="6301"/>
        <v/>
      </c>
      <c r="FS325" s="71" t="str">
        <f t="shared" si="6302"/>
        <v/>
      </c>
    </row>
    <row r="326" spans="1:175" ht="16.5">
      <c r="A326" s="134"/>
      <c r="B326" s="80" t="s">
        <v>908</v>
      </c>
      <c r="C326" s="11" t="s">
        <v>1534</v>
      </c>
      <c r="T326" s="141"/>
      <c r="U326" s="195" t="s">
        <v>1586</v>
      </c>
      <c r="CN326" s="70" t="str">
        <f t="shared" si="6227"/>
        <v>InitUnitState('IF11',,,,,,,,,,)</v>
      </c>
      <c r="CO326" s="70" t="str">
        <f t="shared" si="6228"/>
        <v>InitUnitNormal('IF11',,,,,,,,,,)</v>
      </c>
      <c r="CP326" s="70" t="str">
        <f t="shared" si="6229"/>
        <v>InitUnitMagic('IF11',,,,,,,,,,)</v>
      </c>
      <c r="CQ326" s="70" t="str">
        <f t="shared" si="6230"/>
        <v>InitUnitAdd('IF11',,,,,,,,,,)</v>
      </c>
      <c r="CR326" s="70" t="str">
        <f t="shared" si="6231"/>
        <v>InitEquipData('IF11',,"",,,,,'','','','','','',"ReplaceableTextures\\CommandButtons\\BTNFB12.BLP")</v>
      </c>
      <c r="CU326" s="95" t="str">
        <f t="shared" si="6232"/>
        <v>|n</v>
      </c>
      <c r="CW326" s="60"/>
      <c r="CX326" s="60"/>
      <c r="CY326" s="60"/>
      <c r="CZ326" s="60"/>
      <c r="DA326" s="60"/>
      <c r="DB326" s="71" t="str">
        <f t="shared" si="6233"/>
        <v/>
      </c>
      <c r="DC326" s="71" t="str">
        <f t="shared" si="6234"/>
        <v/>
      </c>
      <c r="DD326" s="71" t="str">
        <f t="shared" si="6235"/>
        <v/>
      </c>
      <c r="DE326" s="71" t="str">
        <f t="shared" si="6236"/>
        <v/>
      </c>
      <c r="DF326" s="71" t="str">
        <f t="shared" si="6237"/>
        <v/>
      </c>
      <c r="DG326" s="71" t="str">
        <f t="shared" si="6238"/>
        <v/>
      </c>
      <c r="DH326" s="71" t="str">
        <f t="shared" si="6239"/>
        <v/>
      </c>
      <c r="DI326" s="71" t="str">
        <f t="shared" si="6240"/>
        <v/>
      </c>
      <c r="DJ326" s="71" t="str">
        <f t="shared" si="6241"/>
        <v/>
      </c>
      <c r="DK326" s="71" t="str">
        <f t="shared" si="6242"/>
        <v/>
      </c>
      <c r="DL326" s="71" t="str">
        <f t="shared" si="6243"/>
        <v/>
      </c>
      <c r="DM326" s="71" t="str">
        <f t="shared" si="6244"/>
        <v/>
      </c>
      <c r="DN326" s="71" t="str">
        <f t="shared" si="6245"/>
        <v/>
      </c>
      <c r="DO326" s="71" t="str">
        <f t="shared" si="6246"/>
        <v/>
      </c>
      <c r="DP326" s="71" t="str">
        <f t="shared" si="6247"/>
        <v/>
      </c>
      <c r="DQ326" s="71" t="str">
        <f t="shared" si="6248"/>
        <v/>
      </c>
      <c r="DR326" s="71" t="str">
        <f t="shared" si="6249"/>
        <v/>
      </c>
      <c r="DS326" s="71" t="str">
        <f t="shared" si="6250"/>
        <v/>
      </c>
      <c r="DT326" s="71" t="str">
        <f t="shared" si="6251"/>
        <v/>
      </c>
      <c r="DU326" s="71" t="str">
        <f t="shared" si="6252"/>
        <v/>
      </c>
      <c r="DV326" s="71" t="str">
        <f t="shared" si="6253"/>
        <v/>
      </c>
      <c r="DW326" s="71" t="str">
        <f t="shared" si="6254"/>
        <v/>
      </c>
      <c r="DX326" s="71" t="str">
        <f t="shared" si="6255"/>
        <v/>
      </c>
      <c r="DY326" s="71" t="str">
        <f t="shared" si="6256"/>
        <v/>
      </c>
      <c r="DZ326" s="71" t="str">
        <f t="shared" si="6257"/>
        <v/>
      </c>
      <c r="EA326" s="71" t="str">
        <f t="shared" si="6258"/>
        <v/>
      </c>
      <c r="EB326" s="71" t="str">
        <f t="shared" si="6259"/>
        <v/>
      </c>
      <c r="EC326" s="71" t="str">
        <f t="shared" si="6260"/>
        <v/>
      </c>
      <c r="ED326" s="71" t="str">
        <f t="shared" si="6261"/>
        <v/>
      </c>
      <c r="EE326" s="71" t="str">
        <f t="shared" si="6262"/>
        <v/>
      </c>
      <c r="EF326" s="71" t="str">
        <f t="shared" si="6263"/>
        <v/>
      </c>
      <c r="EG326" s="71" t="str">
        <f t="shared" si="6264"/>
        <v/>
      </c>
      <c r="EH326" s="71" t="str">
        <f t="shared" si="6265"/>
        <v/>
      </c>
      <c r="EI326" s="71" t="str">
        <f t="shared" si="6266"/>
        <v/>
      </c>
      <c r="EJ326" s="71" t="str">
        <f t="shared" si="6267"/>
        <v/>
      </c>
      <c r="EK326" s="71" t="str">
        <f t="shared" si="6268"/>
        <v/>
      </c>
      <c r="EL326" s="71" t="str">
        <f t="shared" si="6269"/>
        <v/>
      </c>
      <c r="EM326" s="71" t="str">
        <f t="shared" si="6270"/>
        <v/>
      </c>
      <c r="EN326" s="71" t="str">
        <f t="shared" si="6271"/>
        <v/>
      </c>
      <c r="EO326" s="71" t="str">
        <f t="shared" si="6272"/>
        <v/>
      </c>
      <c r="EP326" s="71" t="str">
        <f t="shared" si="6273"/>
        <v/>
      </c>
      <c r="EQ326" s="71" t="str">
        <f t="shared" si="6274"/>
        <v/>
      </c>
      <c r="ER326" s="71" t="str">
        <f t="shared" si="6275"/>
        <v/>
      </c>
      <c r="ES326" s="71" t="str">
        <f t="shared" si="6276"/>
        <v/>
      </c>
      <c r="ET326" s="71" t="str">
        <f t="shared" si="6277"/>
        <v/>
      </c>
      <c r="EU326" s="71" t="str">
        <f t="shared" si="6278"/>
        <v/>
      </c>
      <c r="EV326" s="71" t="str">
        <f t="shared" si="6279"/>
        <v/>
      </c>
      <c r="EW326" s="71" t="str">
        <f t="shared" si="6280"/>
        <v/>
      </c>
      <c r="EX326" s="71" t="str">
        <f t="shared" si="6281"/>
        <v/>
      </c>
      <c r="EY326" s="71" t="str">
        <f t="shared" si="6282"/>
        <v/>
      </c>
      <c r="EZ326" s="71" t="str">
        <f t="shared" si="6283"/>
        <v/>
      </c>
      <c r="FA326" s="71" t="str">
        <f t="shared" si="6284"/>
        <v/>
      </c>
      <c r="FB326" s="71" t="str">
        <f t="shared" si="6285"/>
        <v/>
      </c>
      <c r="FC326" s="71" t="str">
        <f t="shared" si="6286"/>
        <v/>
      </c>
      <c r="FD326" s="71" t="str">
        <f t="shared" si="6287"/>
        <v/>
      </c>
      <c r="FE326" s="71" t="str">
        <f t="shared" si="6288"/>
        <v/>
      </c>
      <c r="FF326" s="71" t="str">
        <f t="shared" si="6289"/>
        <v/>
      </c>
      <c r="FG326" s="71" t="str">
        <f t="shared" si="6290"/>
        <v/>
      </c>
      <c r="FH326" s="71" t="str">
        <f t="shared" si="6291"/>
        <v/>
      </c>
      <c r="FI326" s="71" t="str">
        <f t="shared" si="6292"/>
        <v/>
      </c>
      <c r="FJ326" s="71" t="str">
        <f t="shared" si="6293"/>
        <v/>
      </c>
      <c r="FK326" s="71" t="str">
        <f t="shared" si="6294"/>
        <v/>
      </c>
      <c r="FL326" s="71" t="str">
        <f t="shared" si="6295"/>
        <v/>
      </c>
      <c r="FM326" s="71" t="str">
        <f t="shared" si="6296"/>
        <v/>
      </c>
      <c r="FN326" s="71" t="str">
        <f t="shared" si="6297"/>
        <v/>
      </c>
      <c r="FO326" s="71" t="str">
        <f t="shared" si="6298"/>
        <v/>
      </c>
      <c r="FP326" s="71" t="str">
        <f t="shared" si="6299"/>
        <v/>
      </c>
      <c r="FQ326" s="71" t="str">
        <f t="shared" si="6300"/>
        <v/>
      </c>
      <c r="FR326" s="71" t="str">
        <f t="shared" si="6301"/>
        <v/>
      </c>
      <c r="FS326" s="71" t="str">
        <f t="shared" si="6302"/>
        <v/>
      </c>
    </row>
    <row r="327" spans="1:175" ht="16.5">
      <c r="A327" s="133"/>
      <c r="B327" s="80" t="s">
        <v>909</v>
      </c>
      <c r="C327" s="11" t="s">
        <v>1535</v>
      </c>
      <c r="T327" s="142"/>
      <c r="U327" s="195" t="s">
        <v>1587</v>
      </c>
      <c r="CN327" s="70" t="str">
        <f t="shared" si="6227"/>
        <v>InitUnitState('IF12',,,,,,,,,,)</v>
      </c>
      <c r="CO327" s="70" t="str">
        <f t="shared" si="6228"/>
        <v>InitUnitNormal('IF12',,,,,,,,,,)</v>
      </c>
      <c r="CP327" s="70" t="str">
        <f t="shared" si="6229"/>
        <v>InitUnitMagic('IF12',,,,,,,,,,)</v>
      </c>
      <c r="CQ327" s="70" t="str">
        <f t="shared" si="6230"/>
        <v>InitUnitAdd('IF12',,,,,,,,,,)</v>
      </c>
      <c r="CR327" s="70" t="str">
        <f t="shared" si="6231"/>
        <v>InitEquipData('IF12',,"",,,,,'','','','','','',"ReplaceableTextures\\CommandButtons\\BTNFB13.BLP")</v>
      </c>
      <c r="CU327" s="95" t="str">
        <f t="shared" si="6232"/>
        <v>|n</v>
      </c>
      <c r="CW327" s="60"/>
      <c r="CX327" s="60"/>
      <c r="CY327" s="60"/>
      <c r="CZ327" s="60"/>
      <c r="DA327" s="60"/>
      <c r="DB327" s="71" t="str">
        <f t="shared" si="6233"/>
        <v/>
      </c>
      <c r="DC327" s="71" t="str">
        <f t="shared" si="6234"/>
        <v/>
      </c>
      <c r="DD327" s="71" t="str">
        <f t="shared" si="6235"/>
        <v/>
      </c>
      <c r="DE327" s="71" t="str">
        <f t="shared" si="6236"/>
        <v/>
      </c>
      <c r="DF327" s="71" t="str">
        <f t="shared" si="6237"/>
        <v/>
      </c>
      <c r="DG327" s="71" t="str">
        <f t="shared" si="6238"/>
        <v/>
      </c>
      <c r="DH327" s="71" t="str">
        <f t="shared" si="6239"/>
        <v/>
      </c>
      <c r="DI327" s="71" t="str">
        <f t="shared" si="6240"/>
        <v/>
      </c>
      <c r="DJ327" s="71" t="str">
        <f t="shared" si="6241"/>
        <v/>
      </c>
      <c r="DK327" s="71" t="str">
        <f t="shared" si="6242"/>
        <v/>
      </c>
      <c r="DL327" s="71" t="str">
        <f t="shared" si="6243"/>
        <v/>
      </c>
      <c r="DM327" s="71" t="str">
        <f t="shared" si="6244"/>
        <v/>
      </c>
      <c r="DN327" s="71" t="str">
        <f t="shared" si="6245"/>
        <v/>
      </c>
      <c r="DO327" s="71" t="str">
        <f t="shared" si="6246"/>
        <v/>
      </c>
      <c r="DP327" s="71" t="str">
        <f t="shared" si="6247"/>
        <v/>
      </c>
      <c r="DQ327" s="71" t="str">
        <f t="shared" si="6248"/>
        <v/>
      </c>
      <c r="DR327" s="71" t="str">
        <f t="shared" si="6249"/>
        <v/>
      </c>
      <c r="DS327" s="71" t="str">
        <f t="shared" si="6250"/>
        <v/>
      </c>
      <c r="DT327" s="71" t="str">
        <f t="shared" si="6251"/>
        <v/>
      </c>
      <c r="DU327" s="71" t="str">
        <f t="shared" si="6252"/>
        <v/>
      </c>
      <c r="DV327" s="71" t="str">
        <f t="shared" si="6253"/>
        <v/>
      </c>
      <c r="DW327" s="71" t="str">
        <f t="shared" si="6254"/>
        <v/>
      </c>
      <c r="DX327" s="71" t="str">
        <f t="shared" si="6255"/>
        <v/>
      </c>
      <c r="DY327" s="71" t="str">
        <f t="shared" si="6256"/>
        <v/>
      </c>
      <c r="DZ327" s="71" t="str">
        <f t="shared" si="6257"/>
        <v/>
      </c>
      <c r="EA327" s="71" t="str">
        <f t="shared" si="6258"/>
        <v/>
      </c>
      <c r="EB327" s="71" t="str">
        <f t="shared" si="6259"/>
        <v/>
      </c>
      <c r="EC327" s="71" t="str">
        <f t="shared" si="6260"/>
        <v/>
      </c>
      <c r="ED327" s="71" t="str">
        <f t="shared" si="6261"/>
        <v/>
      </c>
      <c r="EE327" s="71" t="str">
        <f t="shared" si="6262"/>
        <v/>
      </c>
      <c r="EF327" s="71" t="str">
        <f t="shared" si="6263"/>
        <v/>
      </c>
      <c r="EG327" s="71" t="str">
        <f t="shared" si="6264"/>
        <v/>
      </c>
      <c r="EH327" s="71" t="str">
        <f t="shared" si="6265"/>
        <v/>
      </c>
      <c r="EI327" s="71" t="str">
        <f t="shared" si="6266"/>
        <v/>
      </c>
      <c r="EJ327" s="71" t="str">
        <f t="shared" si="6267"/>
        <v/>
      </c>
      <c r="EK327" s="71" t="str">
        <f t="shared" si="6268"/>
        <v/>
      </c>
      <c r="EL327" s="71" t="str">
        <f t="shared" si="6269"/>
        <v/>
      </c>
      <c r="EM327" s="71" t="str">
        <f t="shared" si="6270"/>
        <v/>
      </c>
      <c r="EN327" s="71" t="str">
        <f t="shared" si="6271"/>
        <v/>
      </c>
      <c r="EO327" s="71" t="str">
        <f t="shared" si="6272"/>
        <v/>
      </c>
      <c r="EP327" s="71" t="str">
        <f t="shared" si="6273"/>
        <v/>
      </c>
      <c r="EQ327" s="71" t="str">
        <f t="shared" si="6274"/>
        <v/>
      </c>
      <c r="ER327" s="71" t="str">
        <f t="shared" si="6275"/>
        <v/>
      </c>
      <c r="ES327" s="71" t="str">
        <f t="shared" si="6276"/>
        <v/>
      </c>
      <c r="ET327" s="71" t="str">
        <f t="shared" si="6277"/>
        <v/>
      </c>
      <c r="EU327" s="71" t="str">
        <f t="shared" si="6278"/>
        <v/>
      </c>
      <c r="EV327" s="71" t="str">
        <f t="shared" si="6279"/>
        <v/>
      </c>
      <c r="EW327" s="71" t="str">
        <f t="shared" si="6280"/>
        <v/>
      </c>
      <c r="EX327" s="71" t="str">
        <f t="shared" si="6281"/>
        <v/>
      </c>
      <c r="EY327" s="71" t="str">
        <f t="shared" si="6282"/>
        <v/>
      </c>
      <c r="EZ327" s="71" t="str">
        <f t="shared" si="6283"/>
        <v/>
      </c>
      <c r="FA327" s="71" t="str">
        <f t="shared" si="6284"/>
        <v/>
      </c>
      <c r="FB327" s="71" t="str">
        <f t="shared" si="6285"/>
        <v/>
      </c>
      <c r="FC327" s="71" t="str">
        <f t="shared" si="6286"/>
        <v/>
      </c>
      <c r="FD327" s="71" t="str">
        <f t="shared" si="6287"/>
        <v/>
      </c>
      <c r="FE327" s="71" t="str">
        <f t="shared" si="6288"/>
        <v/>
      </c>
      <c r="FF327" s="71" t="str">
        <f t="shared" si="6289"/>
        <v/>
      </c>
      <c r="FG327" s="71" t="str">
        <f t="shared" si="6290"/>
        <v/>
      </c>
      <c r="FH327" s="71" t="str">
        <f t="shared" si="6291"/>
        <v/>
      </c>
      <c r="FI327" s="71" t="str">
        <f t="shared" si="6292"/>
        <v/>
      </c>
      <c r="FJ327" s="71" t="str">
        <f t="shared" si="6293"/>
        <v/>
      </c>
      <c r="FK327" s="71" t="str">
        <f t="shared" si="6294"/>
        <v/>
      </c>
      <c r="FL327" s="71" t="str">
        <f t="shared" si="6295"/>
        <v/>
      </c>
      <c r="FM327" s="71" t="str">
        <f t="shared" si="6296"/>
        <v/>
      </c>
      <c r="FN327" s="71" t="str">
        <f t="shared" si="6297"/>
        <v/>
      </c>
      <c r="FO327" s="71" t="str">
        <f t="shared" si="6298"/>
        <v/>
      </c>
      <c r="FP327" s="71" t="str">
        <f t="shared" si="6299"/>
        <v/>
      </c>
      <c r="FQ327" s="71" t="str">
        <f t="shared" si="6300"/>
        <v/>
      </c>
      <c r="FR327" s="71" t="str">
        <f t="shared" si="6301"/>
        <v/>
      </c>
      <c r="FS327" s="71" t="str">
        <f t="shared" si="6302"/>
        <v/>
      </c>
    </row>
    <row r="328" spans="1:175" ht="16.5">
      <c r="A328" s="133"/>
      <c r="B328" s="80" t="s">
        <v>910</v>
      </c>
      <c r="C328" s="11" t="s">
        <v>1536</v>
      </c>
      <c r="T328" s="142"/>
      <c r="U328" s="195" t="s">
        <v>1588</v>
      </c>
      <c r="CN328" s="70" t="str">
        <f t="shared" si="6227"/>
        <v>InitUnitState('IF13',,,,,,,,,,)</v>
      </c>
      <c r="CO328" s="70" t="str">
        <f t="shared" si="6228"/>
        <v>InitUnitNormal('IF13',,,,,,,,,,)</v>
      </c>
      <c r="CP328" s="70" t="str">
        <f t="shared" si="6229"/>
        <v>InitUnitMagic('IF13',,,,,,,,,,)</v>
      </c>
      <c r="CQ328" s="70" t="str">
        <f t="shared" si="6230"/>
        <v>InitUnitAdd('IF13',,,,,,,,,,)</v>
      </c>
      <c r="CR328" s="70" t="str">
        <f t="shared" si="6231"/>
        <v>InitEquipData('IF13',,"",,,,,'','','','','','',"ReplaceableTextures\\CommandButtons\\BTNFB14.BLP")</v>
      </c>
      <c r="CU328" s="95" t="str">
        <f t="shared" si="6232"/>
        <v>|n</v>
      </c>
      <c r="CW328" s="60"/>
      <c r="CX328" s="60"/>
      <c r="CY328" s="60"/>
      <c r="CZ328" s="60"/>
      <c r="DA328" s="60"/>
      <c r="DB328" s="71" t="str">
        <f t="shared" si="6233"/>
        <v/>
      </c>
      <c r="DC328" s="71" t="str">
        <f t="shared" si="6234"/>
        <v/>
      </c>
      <c r="DD328" s="71" t="str">
        <f t="shared" si="6235"/>
        <v/>
      </c>
      <c r="DE328" s="71" t="str">
        <f t="shared" si="6236"/>
        <v/>
      </c>
      <c r="DF328" s="71" t="str">
        <f t="shared" si="6237"/>
        <v/>
      </c>
      <c r="DG328" s="71" t="str">
        <f t="shared" si="6238"/>
        <v/>
      </c>
      <c r="DH328" s="71" t="str">
        <f t="shared" si="6239"/>
        <v/>
      </c>
      <c r="DI328" s="71" t="str">
        <f t="shared" si="6240"/>
        <v/>
      </c>
      <c r="DJ328" s="71" t="str">
        <f t="shared" si="6241"/>
        <v/>
      </c>
      <c r="DK328" s="71" t="str">
        <f t="shared" si="6242"/>
        <v/>
      </c>
      <c r="DL328" s="71" t="str">
        <f t="shared" si="6243"/>
        <v/>
      </c>
      <c r="DM328" s="71" t="str">
        <f t="shared" si="6244"/>
        <v/>
      </c>
      <c r="DN328" s="71" t="str">
        <f t="shared" si="6245"/>
        <v/>
      </c>
      <c r="DO328" s="71" t="str">
        <f t="shared" si="6246"/>
        <v/>
      </c>
      <c r="DP328" s="71" t="str">
        <f t="shared" si="6247"/>
        <v/>
      </c>
      <c r="DQ328" s="71" t="str">
        <f t="shared" si="6248"/>
        <v/>
      </c>
      <c r="DR328" s="71" t="str">
        <f t="shared" si="6249"/>
        <v/>
      </c>
      <c r="DS328" s="71" t="str">
        <f t="shared" si="6250"/>
        <v/>
      </c>
      <c r="DT328" s="71" t="str">
        <f t="shared" si="6251"/>
        <v/>
      </c>
      <c r="DU328" s="71" t="str">
        <f t="shared" si="6252"/>
        <v/>
      </c>
      <c r="DV328" s="71" t="str">
        <f t="shared" si="6253"/>
        <v/>
      </c>
      <c r="DW328" s="71" t="str">
        <f t="shared" si="6254"/>
        <v/>
      </c>
      <c r="DX328" s="71" t="str">
        <f t="shared" si="6255"/>
        <v/>
      </c>
      <c r="DY328" s="71" t="str">
        <f t="shared" si="6256"/>
        <v/>
      </c>
      <c r="DZ328" s="71" t="str">
        <f t="shared" si="6257"/>
        <v/>
      </c>
      <c r="EA328" s="71" t="str">
        <f t="shared" si="6258"/>
        <v/>
      </c>
      <c r="EB328" s="71" t="str">
        <f t="shared" si="6259"/>
        <v/>
      </c>
      <c r="EC328" s="71" t="str">
        <f t="shared" si="6260"/>
        <v/>
      </c>
      <c r="ED328" s="71" t="str">
        <f t="shared" si="6261"/>
        <v/>
      </c>
      <c r="EE328" s="71" t="str">
        <f t="shared" si="6262"/>
        <v/>
      </c>
      <c r="EF328" s="71" t="str">
        <f t="shared" si="6263"/>
        <v/>
      </c>
      <c r="EG328" s="71" t="str">
        <f t="shared" si="6264"/>
        <v/>
      </c>
      <c r="EH328" s="71" t="str">
        <f t="shared" si="6265"/>
        <v/>
      </c>
      <c r="EI328" s="71" t="str">
        <f t="shared" si="6266"/>
        <v/>
      </c>
      <c r="EJ328" s="71" t="str">
        <f t="shared" si="6267"/>
        <v/>
      </c>
      <c r="EK328" s="71" t="str">
        <f t="shared" si="6268"/>
        <v/>
      </c>
      <c r="EL328" s="71" t="str">
        <f t="shared" si="6269"/>
        <v/>
      </c>
      <c r="EM328" s="71" t="str">
        <f t="shared" si="6270"/>
        <v/>
      </c>
      <c r="EN328" s="71" t="str">
        <f t="shared" si="6271"/>
        <v/>
      </c>
      <c r="EO328" s="71" t="str">
        <f t="shared" si="6272"/>
        <v/>
      </c>
      <c r="EP328" s="71" t="str">
        <f t="shared" si="6273"/>
        <v/>
      </c>
      <c r="EQ328" s="71" t="str">
        <f t="shared" si="6274"/>
        <v/>
      </c>
      <c r="ER328" s="71" t="str">
        <f t="shared" si="6275"/>
        <v/>
      </c>
      <c r="ES328" s="71" t="str">
        <f t="shared" si="6276"/>
        <v/>
      </c>
      <c r="ET328" s="71" t="str">
        <f t="shared" si="6277"/>
        <v/>
      </c>
      <c r="EU328" s="71" t="str">
        <f t="shared" si="6278"/>
        <v/>
      </c>
      <c r="EV328" s="71" t="str">
        <f t="shared" si="6279"/>
        <v/>
      </c>
      <c r="EW328" s="71" t="str">
        <f t="shared" si="6280"/>
        <v/>
      </c>
      <c r="EX328" s="71" t="str">
        <f t="shared" si="6281"/>
        <v/>
      </c>
      <c r="EY328" s="71" t="str">
        <f t="shared" si="6282"/>
        <v/>
      </c>
      <c r="EZ328" s="71" t="str">
        <f t="shared" si="6283"/>
        <v/>
      </c>
      <c r="FA328" s="71" t="str">
        <f t="shared" si="6284"/>
        <v/>
      </c>
      <c r="FB328" s="71" t="str">
        <f t="shared" si="6285"/>
        <v/>
      </c>
      <c r="FC328" s="71" t="str">
        <f t="shared" si="6286"/>
        <v/>
      </c>
      <c r="FD328" s="71" t="str">
        <f t="shared" si="6287"/>
        <v/>
      </c>
      <c r="FE328" s="71" t="str">
        <f t="shared" si="6288"/>
        <v/>
      </c>
      <c r="FF328" s="71" t="str">
        <f t="shared" si="6289"/>
        <v/>
      </c>
      <c r="FG328" s="71" t="str">
        <f t="shared" si="6290"/>
        <v/>
      </c>
      <c r="FH328" s="71" t="str">
        <f t="shared" si="6291"/>
        <v/>
      </c>
      <c r="FI328" s="71" t="str">
        <f t="shared" si="6292"/>
        <v/>
      </c>
      <c r="FJ328" s="71" t="str">
        <f t="shared" si="6293"/>
        <v/>
      </c>
      <c r="FK328" s="71" t="str">
        <f t="shared" si="6294"/>
        <v/>
      </c>
      <c r="FL328" s="71" t="str">
        <f t="shared" si="6295"/>
        <v/>
      </c>
      <c r="FM328" s="71" t="str">
        <f t="shared" si="6296"/>
        <v/>
      </c>
      <c r="FN328" s="71" t="str">
        <f t="shared" si="6297"/>
        <v/>
      </c>
      <c r="FO328" s="71" t="str">
        <f t="shared" si="6298"/>
        <v/>
      </c>
      <c r="FP328" s="71" t="str">
        <f t="shared" si="6299"/>
        <v/>
      </c>
      <c r="FQ328" s="71" t="str">
        <f t="shared" si="6300"/>
        <v/>
      </c>
      <c r="FR328" s="71" t="str">
        <f t="shared" si="6301"/>
        <v/>
      </c>
      <c r="FS328" s="71" t="str">
        <f t="shared" si="6302"/>
        <v/>
      </c>
    </row>
    <row r="329" spans="1:175" ht="16.5">
      <c r="A329" s="133"/>
      <c r="B329" s="80" t="s">
        <v>911</v>
      </c>
      <c r="C329" s="11" t="s">
        <v>1537</v>
      </c>
      <c r="T329" s="142"/>
      <c r="U329" s="195" t="s">
        <v>1589</v>
      </c>
      <c r="CN329" s="70" t="str">
        <f t="shared" si="6227"/>
        <v>InitUnitState('IF14',,,,,,,,,,)</v>
      </c>
      <c r="CO329" s="70" t="str">
        <f t="shared" si="6228"/>
        <v>InitUnitNormal('IF14',,,,,,,,,,)</v>
      </c>
      <c r="CP329" s="70" t="str">
        <f t="shared" si="6229"/>
        <v>InitUnitMagic('IF14',,,,,,,,,,)</v>
      </c>
      <c r="CQ329" s="70" t="str">
        <f t="shared" si="6230"/>
        <v>InitUnitAdd('IF14',,,,,,,,,,)</v>
      </c>
      <c r="CR329" s="70" t="str">
        <f t="shared" si="6231"/>
        <v>InitEquipData('IF14',,"",,,,,'','','','','','',"ReplaceableTextures\\CommandButtons\\BTNFB15.BLP")</v>
      </c>
      <c r="CU329" s="95" t="str">
        <f t="shared" si="6232"/>
        <v>|n</v>
      </c>
      <c r="CW329" s="60"/>
      <c r="CX329" s="60"/>
      <c r="CY329" s="60"/>
      <c r="CZ329" s="60"/>
      <c r="DA329" s="60"/>
      <c r="DB329" s="71" t="str">
        <f t="shared" si="6233"/>
        <v/>
      </c>
      <c r="DC329" s="71" t="str">
        <f t="shared" si="6234"/>
        <v/>
      </c>
      <c r="DD329" s="71" t="str">
        <f t="shared" si="6235"/>
        <v/>
      </c>
      <c r="DE329" s="71" t="str">
        <f t="shared" si="6236"/>
        <v/>
      </c>
      <c r="DF329" s="71" t="str">
        <f t="shared" si="6237"/>
        <v/>
      </c>
      <c r="DG329" s="71" t="str">
        <f t="shared" si="6238"/>
        <v/>
      </c>
      <c r="DH329" s="71" t="str">
        <f t="shared" si="6239"/>
        <v/>
      </c>
      <c r="DI329" s="71" t="str">
        <f t="shared" si="6240"/>
        <v/>
      </c>
      <c r="DJ329" s="71" t="str">
        <f t="shared" si="6241"/>
        <v/>
      </c>
      <c r="DK329" s="71" t="str">
        <f t="shared" si="6242"/>
        <v/>
      </c>
      <c r="DL329" s="71" t="str">
        <f t="shared" si="6243"/>
        <v/>
      </c>
      <c r="DM329" s="71" t="str">
        <f t="shared" si="6244"/>
        <v/>
      </c>
      <c r="DN329" s="71" t="str">
        <f t="shared" si="6245"/>
        <v/>
      </c>
      <c r="DO329" s="71" t="str">
        <f t="shared" si="6246"/>
        <v/>
      </c>
      <c r="DP329" s="71" t="str">
        <f t="shared" si="6247"/>
        <v/>
      </c>
      <c r="DQ329" s="71" t="str">
        <f t="shared" si="6248"/>
        <v/>
      </c>
      <c r="DR329" s="71" t="str">
        <f t="shared" si="6249"/>
        <v/>
      </c>
      <c r="DS329" s="71" t="str">
        <f t="shared" si="6250"/>
        <v/>
      </c>
      <c r="DT329" s="71" t="str">
        <f t="shared" si="6251"/>
        <v/>
      </c>
      <c r="DU329" s="71" t="str">
        <f t="shared" si="6252"/>
        <v/>
      </c>
      <c r="DV329" s="71" t="str">
        <f t="shared" si="6253"/>
        <v/>
      </c>
      <c r="DW329" s="71" t="str">
        <f t="shared" si="6254"/>
        <v/>
      </c>
      <c r="DX329" s="71" t="str">
        <f t="shared" si="6255"/>
        <v/>
      </c>
      <c r="DY329" s="71" t="str">
        <f t="shared" si="6256"/>
        <v/>
      </c>
      <c r="DZ329" s="71" t="str">
        <f t="shared" si="6257"/>
        <v/>
      </c>
      <c r="EA329" s="71" t="str">
        <f t="shared" si="6258"/>
        <v/>
      </c>
      <c r="EB329" s="71" t="str">
        <f t="shared" si="6259"/>
        <v/>
      </c>
      <c r="EC329" s="71" t="str">
        <f t="shared" si="6260"/>
        <v/>
      </c>
      <c r="ED329" s="71" t="str">
        <f t="shared" si="6261"/>
        <v/>
      </c>
      <c r="EE329" s="71" t="str">
        <f t="shared" si="6262"/>
        <v/>
      </c>
      <c r="EF329" s="71" t="str">
        <f t="shared" si="6263"/>
        <v/>
      </c>
      <c r="EG329" s="71" t="str">
        <f t="shared" si="6264"/>
        <v/>
      </c>
      <c r="EH329" s="71" t="str">
        <f t="shared" si="6265"/>
        <v/>
      </c>
      <c r="EI329" s="71" t="str">
        <f t="shared" si="6266"/>
        <v/>
      </c>
      <c r="EJ329" s="71" t="str">
        <f t="shared" si="6267"/>
        <v/>
      </c>
      <c r="EK329" s="71" t="str">
        <f t="shared" si="6268"/>
        <v/>
      </c>
      <c r="EL329" s="71" t="str">
        <f t="shared" si="6269"/>
        <v/>
      </c>
      <c r="EM329" s="71" t="str">
        <f t="shared" si="6270"/>
        <v/>
      </c>
      <c r="EN329" s="71" t="str">
        <f t="shared" si="6271"/>
        <v/>
      </c>
      <c r="EO329" s="71" t="str">
        <f t="shared" si="6272"/>
        <v/>
      </c>
      <c r="EP329" s="71" t="str">
        <f t="shared" si="6273"/>
        <v/>
      </c>
      <c r="EQ329" s="71" t="str">
        <f t="shared" si="6274"/>
        <v/>
      </c>
      <c r="ER329" s="71" t="str">
        <f t="shared" si="6275"/>
        <v/>
      </c>
      <c r="ES329" s="71" t="str">
        <f t="shared" si="6276"/>
        <v/>
      </c>
      <c r="ET329" s="71" t="str">
        <f t="shared" si="6277"/>
        <v/>
      </c>
      <c r="EU329" s="71" t="str">
        <f t="shared" si="6278"/>
        <v/>
      </c>
      <c r="EV329" s="71" t="str">
        <f t="shared" si="6279"/>
        <v/>
      </c>
      <c r="EW329" s="71" t="str">
        <f t="shared" si="6280"/>
        <v/>
      </c>
      <c r="EX329" s="71" t="str">
        <f t="shared" si="6281"/>
        <v/>
      </c>
      <c r="EY329" s="71" t="str">
        <f t="shared" si="6282"/>
        <v/>
      </c>
      <c r="EZ329" s="71" t="str">
        <f t="shared" si="6283"/>
        <v/>
      </c>
      <c r="FA329" s="71" t="str">
        <f t="shared" si="6284"/>
        <v/>
      </c>
      <c r="FB329" s="71" t="str">
        <f t="shared" si="6285"/>
        <v/>
      </c>
      <c r="FC329" s="71" t="str">
        <f t="shared" si="6286"/>
        <v/>
      </c>
      <c r="FD329" s="71" t="str">
        <f t="shared" si="6287"/>
        <v/>
      </c>
      <c r="FE329" s="71" t="str">
        <f t="shared" si="6288"/>
        <v/>
      </c>
      <c r="FF329" s="71" t="str">
        <f t="shared" si="6289"/>
        <v/>
      </c>
      <c r="FG329" s="71" t="str">
        <f t="shared" si="6290"/>
        <v/>
      </c>
      <c r="FH329" s="71" t="str">
        <f t="shared" si="6291"/>
        <v/>
      </c>
      <c r="FI329" s="71" t="str">
        <f t="shared" si="6292"/>
        <v/>
      </c>
      <c r="FJ329" s="71" t="str">
        <f t="shared" si="6293"/>
        <v/>
      </c>
      <c r="FK329" s="71" t="str">
        <f t="shared" si="6294"/>
        <v/>
      </c>
      <c r="FL329" s="71" t="str">
        <f t="shared" si="6295"/>
        <v/>
      </c>
      <c r="FM329" s="71" t="str">
        <f t="shared" si="6296"/>
        <v/>
      </c>
      <c r="FN329" s="71" t="str">
        <f t="shared" si="6297"/>
        <v/>
      </c>
      <c r="FO329" s="71" t="str">
        <f t="shared" si="6298"/>
        <v/>
      </c>
      <c r="FP329" s="71" t="str">
        <f t="shared" si="6299"/>
        <v/>
      </c>
      <c r="FQ329" s="71" t="str">
        <f t="shared" si="6300"/>
        <v/>
      </c>
      <c r="FR329" s="71" t="str">
        <f t="shared" si="6301"/>
        <v/>
      </c>
      <c r="FS329" s="71" t="str">
        <f t="shared" si="6302"/>
        <v/>
      </c>
    </row>
    <row r="330" spans="1:175" ht="16.5">
      <c r="A330" s="133"/>
      <c r="B330" s="80" t="s">
        <v>912</v>
      </c>
      <c r="C330" s="11" t="s">
        <v>1538</v>
      </c>
      <c r="T330" s="142"/>
      <c r="U330" s="195" t="s">
        <v>1590</v>
      </c>
      <c r="CN330" s="70" t="str">
        <f t="shared" si="6227"/>
        <v>InitUnitState('IF15',,,,,,,,,,)</v>
      </c>
      <c r="CO330" s="70" t="str">
        <f t="shared" si="6228"/>
        <v>InitUnitNormal('IF15',,,,,,,,,,)</v>
      </c>
      <c r="CP330" s="70" t="str">
        <f t="shared" si="6229"/>
        <v>InitUnitMagic('IF15',,,,,,,,,,)</v>
      </c>
      <c r="CQ330" s="70" t="str">
        <f t="shared" si="6230"/>
        <v>InitUnitAdd('IF15',,,,,,,,,,)</v>
      </c>
      <c r="CR330" s="70" t="str">
        <f t="shared" si="6231"/>
        <v>InitEquipData('IF15',,"",,,,,'','','','','','',"ReplaceableTextures\\CommandButtons\\BTNFB16.BLP")</v>
      </c>
      <c r="CU330" s="95" t="str">
        <f t="shared" si="6232"/>
        <v>|n</v>
      </c>
      <c r="CW330" s="60"/>
      <c r="CX330" s="60"/>
      <c r="CY330" s="60"/>
      <c r="CZ330" s="60"/>
      <c r="DA330" s="60"/>
      <c r="DB330" s="71" t="str">
        <f t="shared" si="6233"/>
        <v/>
      </c>
      <c r="DC330" s="71" t="str">
        <f t="shared" si="6234"/>
        <v/>
      </c>
      <c r="DD330" s="71" t="str">
        <f t="shared" si="6235"/>
        <v/>
      </c>
      <c r="DE330" s="71" t="str">
        <f t="shared" si="6236"/>
        <v/>
      </c>
      <c r="DF330" s="71" t="str">
        <f t="shared" si="6237"/>
        <v/>
      </c>
      <c r="DG330" s="71" t="str">
        <f t="shared" si="6238"/>
        <v/>
      </c>
      <c r="DH330" s="71" t="str">
        <f t="shared" si="6239"/>
        <v/>
      </c>
      <c r="DI330" s="71" t="str">
        <f t="shared" si="6240"/>
        <v/>
      </c>
      <c r="DJ330" s="71" t="str">
        <f t="shared" si="6241"/>
        <v/>
      </c>
      <c r="DK330" s="71" t="str">
        <f t="shared" si="6242"/>
        <v/>
      </c>
      <c r="DL330" s="71" t="str">
        <f t="shared" si="6243"/>
        <v/>
      </c>
      <c r="DM330" s="71" t="str">
        <f t="shared" si="6244"/>
        <v/>
      </c>
      <c r="DN330" s="71" t="str">
        <f t="shared" si="6245"/>
        <v/>
      </c>
      <c r="DO330" s="71" t="str">
        <f t="shared" si="6246"/>
        <v/>
      </c>
      <c r="DP330" s="71" t="str">
        <f t="shared" si="6247"/>
        <v/>
      </c>
      <c r="DQ330" s="71" t="str">
        <f t="shared" si="6248"/>
        <v/>
      </c>
      <c r="DR330" s="71" t="str">
        <f t="shared" si="6249"/>
        <v/>
      </c>
      <c r="DS330" s="71" t="str">
        <f t="shared" si="6250"/>
        <v/>
      </c>
      <c r="DT330" s="71" t="str">
        <f t="shared" si="6251"/>
        <v/>
      </c>
      <c r="DU330" s="71" t="str">
        <f t="shared" si="6252"/>
        <v/>
      </c>
      <c r="DV330" s="71" t="str">
        <f t="shared" si="6253"/>
        <v/>
      </c>
      <c r="DW330" s="71" t="str">
        <f t="shared" si="6254"/>
        <v/>
      </c>
      <c r="DX330" s="71" t="str">
        <f t="shared" si="6255"/>
        <v/>
      </c>
      <c r="DY330" s="71" t="str">
        <f t="shared" si="6256"/>
        <v/>
      </c>
      <c r="DZ330" s="71" t="str">
        <f t="shared" si="6257"/>
        <v/>
      </c>
      <c r="EA330" s="71" t="str">
        <f t="shared" si="6258"/>
        <v/>
      </c>
      <c r="EB330" s="71" t="str">
        <f t="shared" si="6259"/>
        <v/>
      </c>
      <c r="EC330" s="71" t="str">
        <f t="shared" si="6260"/>
        <v/>
      </c>
      <c r="ED330" s="71" t="str">
        <f t="shared" si="6261"/>
        <v/>
      </c>
      <c r="EE330" s="71" t="str">
        <f t="shared" si="6262"/>
        <v/>
      </c>
      <c r="EF330" s="71" t="str">
        <f t="shared" si="6263"/>
        <v/>
      </c>
      <c r="EG330" s="71" t="str">
        <f t="shared" si="6264"/>
        <v/>
      </c>
      <c r="EH330" s="71" t="str">
        <f t="shared" si="6265"/>
        <v/>
      </c>
      <c r="EI330" s="71" t="str">
        <f t="shared" si="6266"/>
        <v/>
      </c>
      <c r="EJ330" s="71" t="str">
        <f t="shared" si="6267"/>
        <v/>
      </c>
      <c r="EK330" s="71" t="str">
        <f t="shared" si="6268"/>
        <v/>
      </c>
      <c r="EL330" s="71" t="str">
        <f t="shared" si="6269"/>
        <v/>
      </c>
      <c r="EM330" s="71" t="str">
        <f t="shared" si="6270"/>
        <v/>
      </c>
      <c r="EN330" s="71" t="str">
        <f t="shared" si="6271"/>
        <v/>
      </c>
      <c r="EO330" s="71" t="str">
        <f t="shared" si="6272"/>
        <v/>
      </c>
      <c r="EP330" s="71" t="str">
        <f t="shared" si="6273"/>
        <v/>
      </c>
      <c r="EQ330" s="71" t="str">
        <f t="shared" si="6274"/>
        <v/>
      </c>
      <c r="ER330" s="71" t="str">
        <f t="shared" si="6275"/>
        <v/>
      </c>
      <c r="ES330" s="71" t="str">
        <f t="shared" si="6276"/>
        <v/>
      </c>
      <c r="ET330" s="71" t="str">
        <f t="shared" si="6277"/>
        <v/>
      </c>
      <c r="EU330" s="71" t="str">
        <f t="shared" si="6278"/>
        <v/>
      </c>
      <c r="EV330" s="71" t="str">
        <f t="shared" si="6279"/>
        <v/>
      </c>
      <c r="EW330" s="71" t="str">
        <f t="shared" si="6280"/>
        <v/>
      </c>
      <c r="EX330" s="71" t="str">
        <f t="shared" si="6281"/>
        <v/>
      </c>
      <c r="EY330" s="71" t="str">
        <f t="shared" si="6282"/>
        <v/>
      </c>
      <c r="EZ330" s="71" t="str">
        <f t="shared" si="6283"/>
        <v/>
      </c>
      <c r="FA330" s="71" t="str">
        <f t="shared" si="6284"/>
        <v/>
      </c>
      <c r="FB330" s="71" t="str">
        <f t="shared" si="6285"/>
        <v/>
      </c>
      <c r="FC330" s="71" t="str">
        <f t="shared" si="6286"/>
        <v/>
      </c>
      <c r="FD330" s="71" t="str">
        <f t="shared" si="6287"/>
        <v/>
      </c>
      <c r="FE330" s="71" t="str">
        <f t="shared" si="6288"/>
        <v/>
      </c>
      <c r="FF330" s="71" t="str">
        <f t="shared" si="6289"/>
        <v/>
      </c>
      <c r="FG330" s="71" t="str">
        <f t="shared" si="6290"/>
        <v/>
      </c>
      <c r="FH330" s="71" t="str">
        <f t="shared" si="6291"/>
        <v/>
      </c>
      <c r="FI330" s="71" t="str">
        <f t="shared" si="6292"/>
        <v/>
      </c>
      <c r="FJ330" s="71" t="str">
        <f t="shared" si="6293"/>
        <v/>
      </c>
      <c r="FK330" s="71" t="str">
        <f t="shared" si="6294"/>
        <v/>
      </c>
      <c r="FL330" s="71" t="str">
        <f t="shared" si="6295"/>
        <v/>
      </c>
      <c r="FM330" s="71" t="str">
        <f t="shared" si="6296"/>
        <v/>
      </c>
      <c r="FN330" s="71" t="str">
        <f t="shared" si="6297"/>
        <v/>
      </c>
      <c r="FO330" s="71" t="str">
        <f t="shared" si="6298"/>
        <v/>
      </c>
      <c r="FP330" s="71" t="str">
        <f t="shared" si="6299"/>
        <v/>
      </c>
      <c r="FQ330" s="71" t="str">
        <f t="shared" si="6300"/>
        <v/>
      </c>
      <c r="FR330" s="71" t="str">
        <f t="shared" si="6301"/>
        <v/>
      </c>
      <c r="FS330" s="71" t="str">
        <f t="shared" si="6302"/>
        <v/>
      </c>
    </row>
    <row r="331" spans="1:175" ht="16.5">
      <c r="A331" s="133"/>
      <c r="B331" s="80" t="s">
        <v>913</v>
      </c>
      <c r="C331" s="11" t="s">
        <v>1539</v>
      </c>
      <c r="T331" s="142"/>
      <c r="U331" s="195" t="s">
        <v>1591</v>
      </c>
      <c r="CN331" s="70" t="str">
        <f t="shared" si="6227"/>
        <v>InitUnitState('IF16',,,,,,,,,,)</v>
      </c>
      <c r="CO331" s="70" t="str">
        <f t="shared" si="6228"/>
        <v>InitUnitNormal('IF16',,,,,,,,,,)</v>
      </c>
      <c r="CP331" s="70" t="str">
        <f t="shared" si="6229"/>
        <v>InitUnitMagic('IF16',,,,,,,,,,)</v>
      </c>
      <c r="CQ331" s="70" t="str">
        <f t="shared" si="6230"/>
        <v>InitUnitAdd('IF16',,,,,,,,,,)</v>
      </c>
      <c r="CR331" s="70" t="str">
        <f t="shared" si="6231"/>
        <v>InitEquipData('IF16',,"",,,,,'','','','','','',"ReplaceableTextures\\CommandButtons\\BTNFB17.BLP")</v>
      </c>
      <c r="CU331" s="95" t="str">
        <f t="shared" si="6232"/>
        <v>|n</v>
      </c>
      <c r="CW331" s="60"/>
      <c r="CX331" s="60"/>
      <c r="CY331" s="60"/>
      <c r="CZ331" s="60"/>
      <c r="DA331" s="60"/>
      <c r="DB331" s="71" t="str">
        <f t="shared" si="6233"/>
        <v/>
      </c>
      <c r="DC331" s="71" t="str">
        <f t="shared" si="6234"/>
        <v/>
      </c>
      <c r="DD331" s="71" t="str">
        <f t="shared" si="6235"/>
        <v/>
      </c>
      <c r="DE331" s="71" t="str">
        <f t="shared" si="6236"/>
        <v/>
      </c>
      <c r="DF331" s="71" t="str">
        <f t="shared" si="6237"/>
        <v/>
      </c>
      <c r="DG331" s="71" t="str">
        <f t="shared" si="6238"/>
        <v/>
      </c>
      <c r="DH331" s="71" t="str">
        <f t="shared" si="6239"/>
        <v/>
      </c>
      <c r="DI331" s="71" t="str">
        <f t="shared" si="6240"/>
        <v/>
      </c>
      <c r="DJ331" s="71" t="str">
        <f t="shared" si="6241"/>
        <v/>
      </c>
      <c r="DK331" s="71" t="str">
        <f t="shared" si="6242"/>
        <v/>
      </c>
      <c r="DL331" s="71" t="str">
        <f t="shared" si="6243"/>
        <v/>
      </c>
      <c r="DM331" s="71" t="str">
        <f t="shared" si="6244"/>
        <v/>
      </c>
      <c r="DN331" s="71" t="str">
        <f t="shared" si="6245"/>
        <v/>
      </c>
      <c r="DO331" s="71" t="str">
        <f t="shared" si="6246"/>
        <v/>
      </c>
      <c r="DP331" s="71" t="str">
        <f t="shared" si="6247"/>
        <v/>
      </c>
      <c r="DQ331" s="71" t="str">
        <f t="shared" si="6248"/>
        <v/>
      </c>
      <c r="DR331" s="71" t="str">
        <f t="shared" si="6249"/>
        <v/>
      </c>
      <c r="DS331" s="71" t="str">
        <f t="shared" si="6250"/>
        <v/>
      </c>
      <c r="DT331" s="71" t="str">
        <f t="shared" si="6251"/>
        <v/>
      </c>
      <c r="DU331" s="71" t="str">
        <f t="shared" si="6252"/>
        <v/>
      </c>
      <c r="DV331" s="71" t="str">
        <f t="shared" si="6253"/>
        <v/>
      </c>
      <c r="DW331" s="71" t="str">
        <f t="shared" si="6254"/>
        <v/>
      </c>
      <c r="DX331" s="71" t="str">
        <f t="shared" si="6255"/>
        <v/>
      </c>
      <c r="DY331" s="71" t="str">
        <f t="shared" si="6256"/>
        <v/>
      </c>
      <c r="DZ331" s="71" t="str">
        <f t="shared" si="6257"/>
        <v/>
      </c>
      <c r="EA331" s="71" t="str">
        <f t="shared" si="6258"/>
        <v/>
      </c>
      <c r="EB331" s="71" t="str">
        <f t="shared" si="6259"/>
        <v/>
      </c>
      <c r="EC331" s="71" t="str">
        <f t="shared" si="6260"/>
        <v/>
      </c>
      <c r="ED331" s="71" t="str">
        <f t="shared" si="6261"/>
        <v/>
      </c>
      <c r="EE331" s="71" t="str">
        <f t="shared" si="6262"/>
        <v/>
      </c>
      <c r="EF331" s="71" t="str">
        <f t="shared" si="6263"/>
        <v/>
      </c>
      <c r="EG331" s="71" t="str">
        <f t="shared" si="6264"/>
        <v/>
      </c>
      <c r="EH331" s="71" t="str">
        <f t="shared" si="6265"/>
        <v/>
      </c>
      <c r="EI331" s="71" t="str">
        <f t="shared" si="6266"/>
        <v/>
      </c>
      <c r="EJ331" s="71" t="str">
        <f t="shared" si="6267"/>
        <v/>
      </c>
      <c r="EK331" s="71" t="str">
        <f t="shared" si="6268"/>
        <v/>
      </c>
      <c r="EL331" s="71" t="str">
        <f t="shared" si="6269"/>
        <v/>
      </c>
      <c r="EM331" s="71" t="str">
        <f t="shared" si="6270"/>
        <v/>
      </c>
      <c r="EN331" s="71" t="str">
        <f t="shared" si="6271"/>
        <v/>
      </c>
      <c r="EO331" s="71" t="str">
        <f t="shared" si="6272"/>
        <v/>
      </c>
      <c r="EP331" s="71" t="str">
        <f t="shared" si="6273"/>
        <v/>
      </c>
      <c r="EQ331" s="71" t="str">
        <f t="shared" si="6274"/>
        <v/>
      </c>
      <c r="ER331" s="71" t="str">
        <f t="shared" si="6275"/>
        <v/>
      </c>
      <c r="ES331" s="71" t="str">
        <f t="shared" si="6276"/>
        <v/>
      </c>
      <c r="ET331" s="71" t="str">
        <f t="shared" si="6277"/>
        <v/>
      </c>
      <c r="EU331" s="71" t="str">
        <f t="shared" si="6278"/>
        <v/>
      </c>
      <c r="EV331" s="71" t="str">
        <f t="shared" si="6279"/>
        <v/>
      </c>
      <c r="EW331" s="71" t="str">
        <f t="shared" si="6280"/>
        <v/>
      </c>
      <c r="EX331" s="71" t="str">
        <f t="shared" si="6281"/>
        <v/>
      </c>
      <c r="EY331" s="71" t="str">
        <f t="shared" si="6282"/>
        <v/>
      </c>
      <c r="EZ331" s="71" t="str">
        <f t="shared" si="6283"/>
        <v/>
      </c>
      <c r="FA331" s="71" t="str">
        <f t="shared" si="6284"/>
        <v/>
      </c>
      <c r="FB331" s="71" t="str">
        <f t="shared" si="6285"/>
        <v/>
      </c>
      <c r="FC331" s="71" t="str">
        <f t="shared" si="6286"/>
        <v/>
      </c>
      <c r="FD331" s="71" t="str">
        <f t="shared" si="6287"/>
        <v/>
      </c>
      <c r="FE331" s="71" t="str">
        <f t="shared" si="6288"/>
        <v/>
      </c>
      <c r="FF331" s="71" t="str">
        <f t="shared" si="6289"/>
        <v/>
      </c>
      <c r="FG331" s="71" t="str">
        <f t="shared" si="6290"/>
        <v/>
      </c>
      <c r="FH331" s="71" t="str">
        <f t="shared" si="6291"/>
        <v/>
      </c>
      <c r="FI331" s="71" t="str">
        <f t="shared" si="6292"/>
        <v/>
      </c>
      <c r="FJ331" s="71" t="str">
        <f t="shared" si="6293"/>
        <v/>
      </c>
      <c r="FK331" s="71" t="str">
        <f t="shared" si="6294"/>
        <v/>
      </c>
      <c r="FL331" s="71" t="str">
        <f t="shared" si="6295"/>
        <v/>
      </c>
      <c r="FM331" s="71" t="str">
        <f t="shared" si="6296"/>
        <v/>
      </c>
      <c r="FN331" s="71" t="str">
        <f t="shared" si="6297"/>
        <v/>
      </c>
      <c r="FO331" s="71" t="str">
        <f t="shared" si="6298"/>
        <v/>
      </c>
      <c r="FP331" s="71" t="str">
        <f t="shared" si="6299"/>
        <v/>
      </c>
      <c r="FQ331" s="71" t="str">
        <f t="shared" si="6300"/>
        <v/>
      </c>
      <c r="FR331" s="71" t="str">
        <f t="shared" si="6301"/>
        <v/>
      </c>
      <c r="FS331" s="71" t="str">
        <f t="shared" si="6302"/>
        <v/>
      </c>
    </row>
    <row r="332" spans="1:175" ht="16.5">
      <c r="A332" s="133"/>
      <c r="B332" s="80" t="s">
        <v>914</v>
      </c>
      <c r="C332" s="11" t="s">
        <v>1540</v>
      </c>
      <c r="T332" s="142"/>
      <c r="U332" s="195" t="s">
        <v>1592</v>
      </c>
      <c r="CN332" s="70" t="str">
        <f t="shared" si="6227"/>
        <v>InitUnitState('IF17',,,,,,,,,,)</v>
      </c>
      <c r="CO332" s="70" t="str">
        <f t="shared" si="6228"/>
        <v>InitUnitNormal('IF17',,,,,,,,,,)</v>
      </c>
      <c r="CP332" s="70" t="str">
        <f t="shared" si="6229"/>
        <v>InitUnitMagic('IF17',,,,,,,,,,)</v>
      </c>
      <c r="CQ332" s="70" t="str">
        <f t="shared" si="6230"/>
        <v>InitUnitAdd('IF17',,,,,,,,,,)</v>
      </c>
      <c r="CR332" s="70" t="str">
        <f t="shared" si="6231"/>
        <v>InitEquipData('IF17',,"",,,,,'','','','','','',"ReplaceableTextures\\CommandButtons\\BTNFB18.BLP")</v>
      </c>
      <c r="CU332" s="95" t="str">
        <f t="shared" si="6232"/>
        <v>|n</v>
      </c>
      <c r="CW332" s="60"/>
      <c r="CX332" s="60"/>
      <c r="CY332" s="60"/>
      <c r="CZ332" s="60"/>
      <c r="DA332" s="60"/>
      <c r="DB332" s="71" t="str">
        <f t="shared" si="6233"/>
        <v/>
      </c>
      <c r="DC332" s="71" t="str">
        <f t="shared" si="6234"/>
        <v/>
      </c>
      <c r="DD332" s="71" t="str">
        <f t="shared" si="6235"/>
        <v/>
      </c>
      <c r="DE332" s="71" t="str">
        <f t="shared" si="6236"/>
        <v/>
      </c>
      <c r="DF332" s="71" t="str">
        <f t="shared" si="6237"/>
        <v/>
      </c>
      <c r="DG332" s="71" t="str">
        <f t="shared" si="6238"/>
        <v/>
      </c>
      <c r="DH332" s="71" t="str">
        <f t="shared" si="6239"/>
        <v/>
      </c>
      <c r="DI332" s="71" t="str">
        <f t="shared" si="6240"/>
        <v/>
      </c>
      <c r="DJ332" s="71" t="str">
        <f t="shared" si="6241"/>
        <v/>
      </c>
      <c r="DK332" s="71" t="str">
        <f t="shared" si="6242"/>
        <v/>
      </c>
      <c r="DL332" s="71" t="str">
        <f t="shared" si="6243"/>
        <v/>
      </c>
      <c r="DM332" s="71" t="str">
        <f t="shared" si="6244"/>
        <v/>
      </c>
      <c r="DN332" s="71" t="str">
        <f t="shared" si="6245"/>
        <v/>
      </c>
      <c r="DO332" s="71" t="str">
        <f t="shared" si="6246"/>
        <v/>
      </c>
      <c r="DP332" s="71" t="str">
        <f t="shared" si="6247"/>
        <v/>
      </c>
      <c r="DQ332" s="71" t="str">
        <f t="shared" si="6248"/>
        <v/>
      </c>
      <c r="DR332" s="71" t="str">
        <f t="shared" si="6249"/>
        <v/>
      </c>
      <c r="DS332" s="71" t="str">
        <f t="shared" si="6250"/>
        <v/>
      </c>
      <c r="DT332" s="71" t="str">
        <f t="shared" si="6251"/>
        <v/>
      </c>
      <c r="DU332" s="71" t="str">
        <f t="shared" si="6252"/>
        <v/>
      </c>
      <c r="DV332" s="71" t="str">
        <f t="shared" si="6253"/>
        <v/>
      </c>
      <c r="DW332" s="71" t="str">
        <f t="shared" si="6254"/>
        <v/>
      </c>
      <c r="DX332" s="71" t="str">
        <f t="shared" si="6255"/>
        <v/>
      </c>
      <c r="DY332" s="71" t="str">
        <f t="shared" si="6256"/>
        <v/>
      </c>
      <c r="DZ332" s="71" t="str">
        <f t="shared" si="6257"/>
        <v/>
      </c>
      <c r="EA332" s="71" t="str">
        <f t="shared" si="6258"/>
        <v/>
      </c>
      <c r="EB332" s="71" t="str">
        <f t="shared" si="6259"/>
        <v/>
      </c>
      <c r="EC332" s="71" t="str">
        <f t="shared" si="6260"/>
        <v/>
      </c>
      <c r="ED332" s="71" t="str">
        <f t="shared" si="6261"/>
        <v/>
      </c>
      <c r="EE332" s="71" t="str">
        <f t="shared" si="6262"/>
        <v/>
      </c>
      <c r="EF332" s="71" t="str">
        <f t="shared" si="6263"/>
        <v/>
      </c>
      <c r="EG332" s="71" t="str">
        <f t="shared" si="6264"/>
        <v/>
      </c>
      <c r="EH332" s="71" t="str">
        <f t="shared" si="6265"/>
        <v/>
      </c>
      <c r="EI332" s="71" t="str">
        <f t="shared" si="6266"/>
        <v/>
      </c>
      <c r="EJ332" s="71" t="str">
        <f t="shared" si="6267"/>
        <v/>
      </c>
      <c r="EK332" s="71" t="str">
        <f t="shared" si="6268"/>
        <v/>
      </c>
      <c r="EL332" s="71" t="str">
        <f t="shared" si="6269"/>
        <v/>
      </c>
      <c r="EM332" s="71" t="str">
        <f t="shared" si="6270"/>
        <v/>
      </c>
      <c r="EN332" s="71" t="str">
        <f t="shared" si="6271"/>
        <v/>
      </c>
      <c r="EO332" s="71" t="str">
        <f t="shared" si="6272"/>
        <v/>
      </c>
      <c r="EP332" s="71" t="str">
        <f t="shared" si="6273"/>
        <v/>
      </c>
      <c r="EQ332" s="71" t="str">
        <f t="shared" si="6274"/>
        <v/>
      </c>
      <c r="ER332" s="71" t="str">
        <f t="shared" si="6275"/>
        <v/>
      </c>
      <c r="ES332" s="71" t="str">
        <f t="shared" si="6276"/>
        <v/>
      </c>
      <c r="ET332" s="71" t="str">
        <f t="shared" si="6277"/>
        <v/>
      </c>
      <c r="EU332" s="71" t="str">
        <f t="shared" si="6278"/>
        <v/>
      </c>
      <c r="EV332" s="71" t="str">
        <f t="shared" si="6279"/>
        <v/>
      </c>
      <c r="EW332" s="71" t="str">
        <f t="shared" si="6280"/>
        <v/>
      </c>
      <c r="EX332" s="71" t="str">
        <f t="shared" si="6281"/>
        <v/>
      </c>
      <c r="EY332" s="71" t="str">
        <f t="shared" si="6282"/>
        <v/>
      </c>
      <c r="EZ332" s="71" t="str">
        <f t="shared" si="6283"/>
        <v/>
      </c>
      <c r="FA332" s="71" t="str">
        <f t="shared" si="6284"/>
        <v/>
      </c>
      <c r="FB332" s="71" t="str">
        <f t="shared" si="6285"/>
        <v/>
      </c>
      <c r="FC332" s="71" t="str">
        <f t="shared" si="6286"/>
        <v/>
      </c>
      <c r="FD332" s="71" t="str">
        <f t="shared" si="6287"/>
        <v/>
      </c>
      <c r="FE332" s="71" t="str">
        <f t="shared" si="6288"/>
        <v/>
      </c>
      <c r="FF332" s="71" t="str">
        <f t="shared" si="6289"/>
        <v/>
      </c>
      <c r="FG332" s="71" t="str">
        <f t="shared" si="6290"/>
        <v/>
      </c>
      <c r="FH332" s="71" t="str">
        <f t="shared" si="6291"/>
        <v/>
      </c>
      <c r="FI332" s="71" t="str">
        <f t="shared" si="6292"/>
        <v/>
      </c>
      <c r="FJ332" s="71" t="str">
        <f t="shared" si="6293"/>
        <v/>
      </c>
      <c r="FK332" s="71" t="str">
        <f t="shared" si="6294"/>
        <v/>
      </c>
      <c r="FL332" s="71" t="str">
        <f t="shared" si="6295"/>
        <v/>
      </c>
      <c r="FM332" s="71" t="str">
        <f t="shared" si="6296"/>
        <v/>
      </c>
      <c r="FN332" s="71" t="str">
        <f t="shared" si="6297"/>
        <v/>
      </c>
      <c r="FO332" s="71" t="str">
        <f t="shared" si="6298"/>
        <v/>
      </c>
      <c r="FP332" s="71" t="str">
        <f t="shared" si="6299"/>
        <v/>
      </c>
      <c r="FQ332" s="71" t="str">
        <f t="shared" si="6300"/>
        <v/>
      </c>
      <c r="FR332" s="71" t="str">
        <f t="shared" si="6301"/>
        <v/>
      </c>
      <c r="FS332" s="71" t="str">
        <f t="shared" si="6302"/>
        <v/>
      </c>
    </row>
    <row r="333" spans="1:175" ht="16.5">
      <c r="A333" s="133"/>
      <c r="B333" s="80" t="s">
        <v>915</v>
      </c>
      <c r="C333" s="188" t="s">
        <v>1541</v>
      </c>
      <c r="T333" s="143"/>
      <c r="U333" s="195" t="s">
        <v>1593</v>
      </c>
      <c r="CN333" s="70" t="str">
        <f t="shared" si="6227"/>
        <v>InitUnitState('IF18',,,,,,,,,,)</v>
      </c>
      <c r="CO333" s="70" t="str">
        <f t="shared" si="6228"/>
        <v>InitUnitNormal('IF18',,,,,,,,,,)</v>
      </c>
      <c r="CP333" s="70" t="str">
        <f t="shared" si="6229"/>
        <v>InitUnitMagic('IF18',,,,,,,,,,)</v>
      </c>
      <c r="CQ333" s="70" t="str">
        <f t="shared" si="6230"/>
        <v>InitUnitAdd('IF18',,,,,,,,,,)</v>
      </c>
      <c r="CR333" s="70" t="str">
        <f t="shared" si="6231"/>
        <v>InitEquipData('IF18',,"",,,,,'','','','','','',"ReplaceableTextures\\CommandButtons\\BTNFB19.BLP")</v>
      </c>
      <c r="CU333" s="95" t="str">
        <f t="shared" si="6232"/>
        <v>|n</v>
      </c>
      <c r="CW333" s="60"/>
      <c r="CX333" s="60"/>
      <c r="CY333" s="60"/>
      <c r="CZ333" s="60"/>
      <c r="DA333" s="60"/>
      <c r="DB333" s="71" t="str">
        <f t="shared" si="6233"/>
        <v/>
      </c>
      <c r="DC333" s="71" t="str">
        <f t="shared" si="6234"/>
        <v/>
      </c>
      <c r="DD333" s="71" t="str">
        <f t="shared" si="6235"/>
        <v/>
      </c>
      <c r="DE333" s="71" t="str">
        <f t="shared" si="6236"/>
        <v/>
      </c>
      <c r="DF333" s="71" t="str">
        <f t="shared" si="6237"/>
        <v/>
      </c>
      <c r="DG333" s="71" t="str">
        <f t="shared" si="6238"/>
        <v/>
      </c>
      <c r="DH333" s="71" t="str">
        <f t="shared" si="6239"/>
        <v/>
      </c>
      <c r="DI333" s="71" t="str">
        <f t="shared" si="6240"/>
        <v/>
      </c>
      <c r="DJ333" s="71" t="str">
        <f t="shared" si="6241"/>
        <v/>
      </c>
      <c r="DK333" s="71" t="str">
        <f t="shared" si="6242"/>
        <v/>
      </c>
      <c r="DL333" s="71" t="str">
        <f t="shared" si="6243"/>
        <v/>
      </c>
      <c r="DM333" s="71" t="str">
        <f t="shared" si="6244"/>
        <v/>
      </c>
      <c r="DN333" s="71" t="str">
        <f t="shared" si="6245"/>
        <v/>
      </c>
      <c r="DO333" s="71" t="str">
        <f t="shared" si="6246"/>
        <v/>
      </c>
      <c r="DP333" s="71" t="str">
        <f t="shared" si="6247"/>
        <v/>
      </c>
      <c r="DQ333" s="71" t="str">
        <f t="shared" si="6248"/>
        <v/>
      </c>
      <c r="DR333" s="71" t="str">
        <f t="shared" si="6249"/>
        <v/>
      </c>
      <c r="DS333" s="71" t="str">
        <f t="shared" si="6250"/>
        <v/>
      </c>
      <c r="DT333" s="71" t="str">
        <f t="shared" si="6251"/>
        <v/>
      </c>
      <c r="DU333" s="71" t="str">
        <f t="shared" si="6252"/>
        <v/>
      </c>
      <c r="DV333" s="71" t="str">
        <f t="shared" si="6253"/>
        <v/>
      </c>
      <c r="DW333" s="71" t="str">
        <f t="shared" si="6254"/>
        <v/>
      </c>
      <c r="DX333" s="71" t="str">
        <f t="shared" si="6255"/>
        <v/>
      </c>
      <c r="DY333" s="71" t="str">
        <f t="shared" si="6256"/>
        <v/>
      </c>
      <c r="DZ333" s="71" t="str">
        <f t="shared" si="6257"/>
        <v/>
      </c>
      <c r="EA333" s="71" t="str">
        <f t="shared" si="6258"/>
        <v/>
      </c>
      <c r="EB333" s="71" t="str">
        <f t="shared" si="6259"/>
        <v/>
      </c>
      <c r="EC333" s="71" t="str">
        <f t="shared" si="6260"/>
        <v/>
      </c>
      <c r="ED333" s="71" t="str">
        <f t="shared" si="6261"/>
        <v/>
      </c>
      <c r="EE333" s="71" t="str">
        <f t="shared" si="6262"/>
        <v/>
      </c>
      <c r="EF333" s="71" t="str">
        <f t="shared" si="6263"/>
        <v/>
      </c>
      <c r="EG333" s="71" t="str">
        <f t="shared" si="6264"/>
        <v/>
      </c>
      <c r="EH333" s="71" t="str">
        <f t="shared" si="6265"/>
        <v/>
      </c>
      <c r="EI333" s="71" t="str">
        <f t="shared" si="6266"/>
        <v/>
      </c>
      <c r="EJ333" s="71" t="str">
        <f t="shared" si="6267"/>
        <v/>
      </c>
      <c r="EK333" s="71" t="str">
        <f t="shared" si="6268"/>
        <v/>
      </c>
      <c r="EL333" s="71" t="str">
        <f t="shared" si="6269"/>
        <v/>
      </c>
      <c r="EM333" s="71" t="str">
        <f t="shared" si="6270"/>
        <v/>
      </c>
      <c r="EN333" s="71" t="str">
        <f t="shared" si="6271"/>
        <v/>
      </c>
      <c r="EO333" s="71" t="str">
        <f t="shared" si="6272"/>
        <v/>
      </c>
      <c r="EP333" s="71" t="str">
        <f t="shared" si="6273"/>
        <v/>
      </c>
      <c r="EQ333" s="71" t="str">
        <f t="shared" si="6274"/>
        <v/>
      </c>
      <c r="ER333" s="71" t="str">
        <f t="shared" si="6275"/>
        <v/>
      </c>
      <c r="ES333" s="71" t="str">
        <f t="shared" si="6276"/>
        <v/>
      </c>
      <c r="ET333" s="71" t="str">
        <f t="shared" si="6277"/>
        <v/>
      </c>
      <c r="EU333" s="71" t="str">
        <f t="shared" si="6278"/>
        <v/>
      </c>
      <c r="EV333" s="71" t="str">
        <f t="shared" si="6279"/>
        <v/>
      </c>
      <c r="EW333" s="71" t="str">
        <f t="shared" si="6280"/>
        <v/>
      </c>
      <c r="EX333" s="71" t="str">
        <f t="shared" si="6281"/>
        <v/>
      </c>
      <c r="EY333" s="71" t="str">
        <f t="shared" si="6282"/>
        <v/>
      </c>
      <c r="EZ333" s="71" t="str">
        <f t="shared" si="6283"/>
        <v/>
      </c>
      <c r="FA333" s="71" t="str">
        <f t="shared" si="6284"/>
        <v/>
      </c>
      <c r="FB333" s="71" t="str">
        <f t="shared" si="6285"/>
        <v/>
      </c>
      <c r="FC333" s="71" t="str">
        <f t="shared" si="6286"/>
        <v/>
      </c>
      <c r="FD333" s="71" t="str">
        <f t="shared" si="6287"/>
        <v/>
      </c>
      <c r="FE333" s="71" t="str">
        <f t="shared" si="6288"/>
        <v/>
      </c>
      <c r="FF333" s="71" t="str">
        <f t="shared" si="6289"/>
        <v/>
      </c>
      <c r="FG333" s="71" t="str">
        <f t="shared" si="6290"/>
        <v/>
      </c>
      <c r="FH333" s="71" t="str">
        <f t="shared" si="6291"/>
        <v/>
      </c>
      <c r="FI333" s="71" t="str">
        <f t="shared" si="6292"/>
        <v/>
      </c>
      <c r="FJ333" s="71" t="str">
        <f t="shared" si="6293"/>
        <v/>
      </c>
      <c r="FK333" s="71" t="str">
        <f t="shared" si="6294"/>
        <v/>
      </c>
      <c r="FL333" s="71" t="str">
        <f t="shared" si="6295"/>
        <v/>
      </c>
      <c r="FM333" s="71" t="str">
        <f t="shared" si="6296"/>
        <v/>
      </c>
      <c r="FN333" s="71" t="str">
        <f t="shared" si="6297"/>
        <v/>
      </c>
      <c r="FO333" s="71" t="str">
        <f t="shared" si="6298"/>
        <v/>
      </c>
      <c r="FP333" s="71" t="str">
        <f t="shared" si="6299"/>
        <v/>
      </c>
      <c r="FQ333" s="71" t="str">
        <f t="shared" si="6300"/>
        <v/>
      </c>
      <c r="FR333" s="71" t="str">
        <f t="shared" si="6301"/>
        <v/>
      </c>
      <c r="FS333" s="71" t="str">
        <f t="shared" si="6302"/>
        <v/>
      </c>
    </row>
    <row r="334" spans="1:175" ht="16.5">
      <c r="A334" s="133"/>
      <c r="B334" s="80" t="s">
        <v>916</v>
      </c>
      <c r="C334" s="188" t="s">
        <v>1542</v>
      </c>
      <c r="T334" s="143"/>
      <c r="U334" s="195" t="s">
        <v>1594</v>
      </c>
      <c r="CN334" s="70" t="str">
        <f t="shared" si="6227"/>
        <v>InitUnitState('IF19',,,,,,,,,,)</v>
      </c>
      <c r="CO334" s="70" t="str">
        <f t="shared" si="6228"/>
        <v>InitUnitNormal('IF19',,,,,,,,,,)</v>
      </c>
      <c r="CP334" s="70" t="str">
        <f t="shared" si="6229"/>
        <v>InitUnitMagic('IF19',,,,,,,,,,)</v>
      </c>
      <c r="CQ334" s="70" t="str">
        <f t="shared" si="6230"/>
        <v>InitUnitAdd('IF19',,,,,,,,,,)</v>
      </c>
      <c r="CR334" s="70" t="str">
        <f t="shared" si="6231"/>
        <v>InitEquipData('IF19',,"",,,,,'','','','','','',"ReplaceableTextures\\CommandButtons\\BTNFB20.BLP")</v>
      </c>
      <c r="CU334" s="95" t="str">
        <f t="shared" si="6232"/>
        <v>|n</v>
      </c>
      <c r="CW334" s="60"/>
      <c r="CX334" s="60"/>
      <c r="CY334" s="60"/>
      <c r="CZ334" s="60"/>
      <c r="DA334" s="60"/>
      <c r="DB334" s="71" t="str">
        <f t="shared" si="6233"/>
        <v/>
      </c>
      <c r="DC334" s="71" t="str">
        <f t="shared" si="6234"/>
        <v/>
      </c>
      <c r="DD334" s="71" t="str">
        <f t="shared" si="6235"/>
        <v/>
      </c>
      <c r="DE334" s="71" t="str">
        <f t="shared" si="6236"/>
        <v/>
      </c>
      <c r="DF334" s="71" t="str">
        <f t="shared" si="6237"/>
        <v/>
      </c>
      <c r="DG334" s="71" t="str">
        <f t="shared" si="6238"/>
        <v/>
      </c>
      <c r="DH334" s="71" t="str">
        <f t="shared" si="6239"/>
        <v/>
      </c>
      <c r="DI334" s="71" t="str">
        <f t="shared" si="6240"/>
        <v/>
      </c>
      <c r="DJ334" s="71" t="str">
        <f t="shared" si="6241"/>
        <v/>
      </c>
      <c r="DK334" s="71" t="str">
        <f t="shared" si="6242"/>
        <v/>
      </c>
      <c r="DL334" s="71" t="str">
        <f t="shared" si="6243"/>
        <v/>
      </c>
      <c r="DM334" s="71" t="str">
        <f t="shared" si="6244"/>
        <v/>
      </c>
      <c r="DN334" s="71" t="str">
        <f t="shared" si="6245"/>
        <v/>
      </c>
      <c r="DO334" s="71" t="str">
        <f t="shared" si="6246"/>
        <v/>
      </c>
      <c r="DP334" s="71" t="str">
        <f t="shared" si="6247"/>
        <v/>
      </c>
      <c r="DQ334" s="71" t="str">
        <f t="shared" si="6248"/>
        <v/>
      </c>
      <c r="DR334" s="71" t="str">
        <f t="shared" si="6249"/>
        <v/>
      </c>
      <c r="DS334" s="71" t="str">
        <f t="shared" si="6250"/>
        <v/>
      </c>
      <c r="DT334" s="71" t="str">
        <f t="shared" si="6251"/>
        <v/>
      </c>
      <c r="DU334" s="71" t="str">
        <f t="shared" si="6252"/>
        <v/>
      </c>
      <c r="DV334" s="71" t="str">
        <f t="shared" si="6253"/>
        <v/>
      </c>
      <c r="DW334" s="71" t="str">
        <f t="shared" si="6254"/>
        <v/>
      </c>
      <c r="DX334" s="71" t="str">
        <f t="shared" si="6255"/>
        <v/>
      </c>
      <c r="DY334" s="71" t="str">
        <f t="shared" si="6256"/>
        <v/>
      </c>
      <c r="DZ334" s="71" t="str">
        <f t="shared" si="6257"/>
        <v/>
      </c>
      <c r="EA334" s="71" t="str">
        <f t="shared" si="6258"/>
        <v/>
      </c>
      <c r="EB334" s="71" t="str">
        <f t="shared" si="6259"/>
        <v/>
      </c>
      <c r="EC334" s="71" t="str">
        <f t="shared" si="6260"/>
        <v/>
      </c>
      <c r="ED334" s="71" t="str">
        <f t="shared" si="6261"/>
        <v/>
      </c>
      <c r="EE334" s="71" t="str">
        <f t="shared" si="6262"/>
        <v/>
      </c>
      <c r="EF334" s="71" t="str">
        <f t="shared" si="6263"/>
        <v/>
      </c>
      <c r="EG334" s="71" t="str">
        <f t="shared" si="6264"/>
        <v/>
      </c>
      <c r="EH334" s="71" t="str">
        <f t="shared" si="6265"/>
        <v/>
      </c>
      <c r="EI334" s="71" t="str">
        <f t="shared" si="6266"/>
        <v/>
      </c>
      <c r="EJ334" s="71" t="str">
        <f t="shared" si="6267"/>
        <v/>
      </c>
      <c r="EK334" s="71" t="str">
        <f t="shared" si="6268"/>
        <v/>
      </c>
      <c r="EL334" s="71" t="str">
        <f t="shared" si="6269"/>
        <v/>
      </c>
      <c r="EM334" s="71" t="str">
        <f t="shared" si="6270"/>
        <v/>
      </c>
      <c r="EN334" s="71" t="str">
        <f t="shared" si="6271"/>
        <v/>
      </c>
      <c r="EO334" s="71" t="str">
        <f t="shared" si="6272"/>
        <v/>
      </c>
      <c r="EP334" s="71" t="str">
        <f t="shared" si="6273"/>
        <v/>
      </c>
      <c r="EQ334" s="71" t="str">
        <f t="shared" si="6274"/>
        <v/>
      </c>
      <c r="ER334" s="71" t="str">
        <f t="shared" si="6275"/>
        <v/>
      </c>
      <c r="ES334" s="71" t="str">
        <f t="shared" si="6276"/>
        <v/>
      </c>
      <c r="ET334" s="71" t="str">
        <f t="shared" si="6277"/>
        <v/>
      </c>
      <c r="EU334" s="71" t="str">
        <f t="shared" si="6278"/>
        <v/>
      </c>
      <c r="EV334" s="71" t="str">
        <f t="shared" si="6279"/>
        <v/>
      </c>
      <c r="EW334" s="71" t="str">
        <f t="shared" si="6280"/>
        <v/>
      </c>
      <c r="EX334" s="71" t="str">
        <f t="shared" si="6281"/>
        <v/>
      </c>
      <c r="EY334" s="71" t="str">
        <f t="shared" si="6282"/>
        <v/>
      </c>
      <c r="EZ334" s="71" t="str">
        <f t="shared" si="6283"/>
        <v/>
      </c>
      <c r="FA334" s="71" t="str">
        <f t="shared" si="6284"/>
        <v/>
      </c>
      <c r="FB334" s="71" t="str">
        <f t="shared" si="6285"/>
        <v/>
      </c>
      <c r="FC334" s="71" t="str">
        <f t="shared" si="6286"/>
        <v/>
      </c>
      <c r="FD334" s="71" t="str">
        <f t="shared" si="6287"/>
        <v/>
      </c>
      <c r="FE334" s="71" t="str">
        <f t="shared" si="6288"/>
        <v/>
      </c>
      <c r="FF334" s="71" t="str">
        <f t="shared" si="6289"/>
        <v/>
      </c>
      <c r="FG334" s="71" t="str">
        <f t="shared" si="6290"/>
        <v/>
      </c>
      <c r="FH334" s="71" t="str">
        <f t="shared" si="6291"/>
        <v/>
      </c>
      <c r="FI334" s="71" t="str">
        <f t="shared" si="6292"/>
        <v/>
      </c>
      <c r="FJ334" s="71" t="str">
        <f t="shared" si="6293"/>
        <v/>
      </c>
      <c r="FK334" s="71" t="str">
        <f t="shared" si="6294"/>
        <v/>
      </c>
      <c r="FL334" s="71" t="str">
        <f t="shared" si="6295"/>
        <v/>
      </c>
      <c r="FM334" s="71" t="str">
        <f t="shared" si="6296"/>
        <v/>
      </c>
      <c r="FN334" s="71" t="str">
        <f t="shared" si="6297"/>
        <v/>
      </c>
      <c r="FO334" s="71" t="str">
        <f t="shared" si="6298"/>
        <v/>
      </c>
      <c r="FP334" s="71" t="str">
        <f t="shared" si="6299"/>
        <v/>
      </c>
      <c r="FQ334" s="71" t="str">
        <f t="shared" si="6300"/>
        <v/>
      </c>
      <c r="FR334" s="71" t="str">
        <f t="shared" si="6301"/>
        <v/>
      </c>
      <c r="FS334" s="71" t="str">
        <f t="shared" si="6302"/>
        <v/>
      </c>
    </row>
    <row r="335" spans="1:175" ht="16.5">
      <c r="A335" s="133"/>
      <c r="B335" s="80" t="s">
        <v>917</v>
      </c>
      <c r="C335" s="188" t="s">
        <v>1543</v>
      </c>
      <c r="T335" s="143"/>
      <c r="U335" s="195" t="s">
        <v>1595</v>
      </c>
      <c r="CN335" s="70" t="str">
        <f t="shared" si="6227"/>
        <v>InitUnitState('IF20',,,,,,,,,,)</v>
      </c>
      <c r="CO335" s="70" t="str">
        <f t="shared" si="6228"/>
        <v>InitUnitNormal('IF20',,,,,,,,,,)</v>
      </c>
      <c r="CP335" s="70" t="str">
        <f t="shared" si="6229"/>
        <v>InitUnitMagic('IF20',,,,,,,,,,)</v>
      </c>
      <c r="CQ335" s="70" t="str">
        <f t="shared" si="6230"/>
        <v>InitUnitAdd('IF20',,,,,,,,,,)</v>
      </c>
      <c r="CR335" s="70" t="str">
        <f t="shared" si="6231"/>
        <v>InitEquipData('IF20',,"",,,,,'','','','','','',"ReplaceableTextures\\CommandButtons\\BTNFB21.BLP")</v>
      </c>
      <c r="CU335" s="95" t="str">
        <f t="shared" si="6232"/>
        <v>|n</v>
      </c>
      <c r="CW335" s="60"/>
      <c r="CX335" s="60"/>
      <c r="CY335" s="60"/>
      <c r="CZ335" s="60"/>
      <c r="DA335" s="60"/>
      <c r="DB335" s="71" t="str">
        <f t="shared" si="6233"/>
        <v/>
      </c>
      <c r="DC335" s="71" t="str">
        <f t="shared" si="6234"/>
        <v/>
      </c>
      <c r="DD335" s="71" t="str">
        <f t="shared" si="6235"/>
        <v/>
      </c>
      <c r="DE335" s="71" t="str">
        <f t="shared" si="6236"/>
        <v/>
      </c>
      <c r="DF335" s="71" t="str">
        <f t="shared" si="6237"/>
        <v/>
      </c>
      <c r="DG335" s="71" t="str">
        <f t="shared" si="6238"/>
        <v/>
      </c>
      <c r="DH335" s="71" t="str">
        <f t="shared" si="6239"/>
        <v/>
      </c>
      <c r="DI335" s="71" t="str">
        <f t="shared" si="6240"/>
        <v/>
      </c>
      <c r="DJ335" s="71" t="str">
        <f t="shared" si="6241"/>
        <v/>
      </c>
      <c r="DK335" s="71" t="str">
        <f t="shared" si="6242"/>
        <v/>
      </c>
      <c r="DL335" s="71" t="str">
        <f t="shared" si="6243"/>
        <v/>
      </c>
      <c r="DM335" s="71" t="str">
        <f t="shared" si="6244"/>
        <v/>
      </c>
      <c r="DN335" s="71" t="str">
        <f t="shared" si="6245"/>
        <v/>
      </c>
      <c r="DO335" s="71" t="str">
        <f t="shared" si="6246"/>
        <v/>
      </c>
      <c r="DP335" s="71" t="str">
        <f t="shared" si="6247"/>
        <v/>
      </c>
      <c r="DQ335" s="71" t="str">
        <f t="shared" si="6248"/>
        <v/>
      </c>
      <c r="DR335" s="71" t="str">
        <f t="shared" si="6249"/>
        <v/>
      </c>
      <c r="DS335" s="71" t="str">
        <f t="shared" si="6250"/>
        <v/>
      </c>
      <c r="DT335" s="71" t="str">
        <f t="shared" si="6251"/>
        <v/>
      </c>
      <c r="DU335" s="71" t="str">
        <f t="shared" si="6252"/>
        <v/>
      </c>
      <c r="DV335" s="71" t="str">
        <f t="shared" si="6253"/>
        <v/>
      </c>
      <c r="DW335" s="71" t="str">
        <f t="shared" si="6254"/>
        <v/>
      </c>
      <c r="DX335" s="71" t="str">
        <f t="shared" si="6255"/>
        <v/>
      </c>
      <c r="DY335" s="71" t="str">
        <f t="shared" si="6256"/>
        <v/>
      </c>
      <c r="DZ335" s="71" t="str">
        <f t="shared" si="6257"/>
        <v/>
      </c>
      <c r="EA335" s="71" t="str">
        <f t="shared" si="6258"/>
        <v/>
      </c>
      <c r="EB335" s="71" t="str">
        <f t="shared" si="6259"/>
        <v/>
      </c>
      <c r="EC335" s="71" t="str">
        <f t="shared" si="6260"/>
        <v/>
      </c>
      <c r="ED335" s="71" t="str">
        <f t="shared" si="6261"/>
        <v/>
      </c>
      <c r="EE335" s="71" t="str">
        <f t="shared" si="6262"/>
        <v/>
      </c>
      <c r="EF335" s="71" t="str">
        <f t="shared" si="6263"/>
        <v/>
      </c>
      <c r="EG335" s="71" t="str">
        <f t="shared" si="6264"/>
        <v/>
      </c>
      <c r="EH335" s="71" t="str">
        <f t="shared" si="6265"/>
        <v/>
      </c>
      <c r="EI335" s="71" t="str">
        <f t="shared" si="6266"/>
        <v/>
      </c>
      <c r="EJ335" s="71" t="str">
        <f t="shared" si="6267"/>
        <v/>
      </c>
      <c r="EK335" s="71" t="str">
        <f t="shared" si="6268"/>
        <v/>
      </c>
      <c r="EL335" s="71" t="str">
        <f t="shared" si="6269"/>
        <v/>
      </c>
      <c r="EM335" s="71" t="str">
        <f t="shared" si="6270"/>
        <v/>
      </c>
      <c r="EN335" s="71" t="str">
        <f t="shared" si="6271"/>
        <v/>
      </c>
      <c r="EO335" s="71" t="str">
        <f t="shared" si="6272"/>
        <v/>
      </c>
      <c r="EP335" s="71" t="str">
        <f t="shared" si="6273"/>
        <v/>
      </c>
      <c r="EQ335" s="71" t="str">
        <f t="shared" si="6274"/>
        <v/>
      </c>
      <c r="ER335" s="71" t="str">
        <f t="shared" si="6275"/>
        <v/>
      </c>
      <c r="ES335" s="71" t="str">
        <f t="shared" si="6276"/>
        <v/>
      </c>
      <c r="ET335" s="71" t="str">
        <f t="shared" si="6277"/>
        <v/>
      </c>
      <c r="EU335" s="71" t="str">
        <f t="shared" si="6278"/>
        <v/>
      </c>
      <c r="EV335" s="71" t="str">
        <f t="shared" si="6279"/>
        <v/>
      </c>
      <c r="EW335" s="71" t="str">
        <f t="shared" si="6280"/>
        <v/>
      </c>
      <c r="EX335" s="71" t="str">
        <f t="shared" si="6281"/>
        <v/>
      </c>
      <c r="EY335" s="71" t="str">
        <f t="shared" si="6282"/>
        <v/>
      </c>
      <c r="EZ335" s="71" t="str">
        <f t="shared" si="6283"/>
        <v/>
      </c>
      <c r="FA335" s="71" t="str">
        <f t="shared" si="6284"/>
        <v/>
      </c>
      <c r="FB335" s="71" t="str">
        <f t="shared" si="6285"/>
        <v/>
      </c>
      <c r="FC335" s="71" t="str">
        <f t="shared" si="6286"/>
        <v/>
      </c>
      <c r="FD335" s="71" t="str">
        <f t="shared" si="6287"/>
        <v/>
      </c>
      <c r="FE335" s="71" t="str">
        <f t="shared" si="6288"/>
        <v/>
      </c>
      <c r="FF335" s="71" t="str">
        <f t="shared" si="6289"/>
        <v/>
      </c>
      <c r="FG335" s="71" t="str">
        <f t="shared" si="6290"/>
        <v/>
      </c>
      <c r="FH335" s="71" t="str">
        <f t="shared" si="6291"/>
        <v/>
      </c>
      <c r="FI335" s="71" t="str">
        <f t="shared" si="6292"/>
        <v/>
      </c>
      <c r="FJ335" s="71" t="str">
        <f t="shared" si="6293"/>
        <v/>
      </c>
      <c r="FK335" s="71" t="str">
        <f t="shared" si="6294"/>
        <v/>
      </c>
      <c r="FL335" s="71" t="str">
        <f t="shared" si="6295"/>
        <v/>
      </c>
      <c r="FM335" s="71" t="str">
        <f t="shared" si="6296"/>
        <v/>
      </c>
      <c r="FN335" s="71" t="str">
        <f t="shared" si="6297"/>
        <v/>
      </c>
      <c r="FO335" s="71" t="str">
        <f t="shared" si="6298"/>
        <v/>
      </c>
      <c r="FP335" s="71" t="str">
        <f t="shared" si="6299"/>
        <v/>
      </c>
      <c r="FQ335" s="71" t="str">
        <f t="shared" si="6300"/>
        <v/>
      </c>
      <c r="FR335" s="71" t="str">
        <f t="shared" si="6301"/>
        <v/>
      </c>
      <c r="FS335" s="71" t="str">
        <f t="shared" si="6302"/>
        <v/>
      </c>
    </row>
    <row r="336" spans="1:175" ht="16.5">
      <c r="A336" s="80"/>
      <c r="B336" s="80" t="s">
        <v>918</v>
      </c>
      <c r="C336" s="11" t="s">
        <v>1544</v>
      </c>
      <c r="T336" s="144"/>
      <c r="U336" s="195" t="s">
        <v>1596</v>
      </c>
      <c r="CN336" s="70" t="str">
        <f t="shared" si="6227"/>
        <v>InitUnitState('IF21',,,,,,,,,,)</v>
      </c>
      <c r="CO336" s="70" t="str">
        <f t="shared" si="6228"/>
        <v>InitUnitNormal('IF21',,,,,,,,,,)</v>
      </c>
      <c r="CP336" s="70" t="str">
        <f t="shared" si="6229"/>
        <v>InitUnitMagic('IF21',,,,,,,,,,)</v>
      </c>
      <c r="CQ336" s="70" t="str">
        <f t="shared" si="6230"/>
        <v>InitUnitAdd('IF21',,,,,,,,,,)</v>
      </c>
      <c r="CR336" s="70" t="str">
        <f t="shared" si="6231"/>
        <v>InitEquipData('IF21',,"",,,,,'','','','','','',"ReplaceableTextures\\CommandButtons\\BTNFB22.BLP")</v>
      </c>
      <c r="CU336" s="95" t="str">
        <f t="shared" si="6232"/>
        <v>|n</v>
      </c>
      <c r="CW336" s="60"/>
      <c r="CX336" s="60"/>
      <c r="CY336" s="60"/>
      <c r="CZ336" s="60"/>
      <c r="DA336" s="60"/>
      <c r="DB336" s="71" t="str">
        <f t="shared" si="6233"/>
        <v/>
      </c>
      <c r="DC336" s="71" t="str">
        <f t="shared" si="6234"/>
        <v/>
      </c>
      <c r="DD336" s="71" t="str">
        <f t="shared" si="6235"/>
        <v/>
      </c>
      <c r="DE336" s="71" t="str">
        <f t="shared" si="6236"/>
        <v/>
      </c>
      <c r="DF336" s="71" t="str">
        <f t="shared" si="6237"/>
        <v/>
      </c>
      <c r="DG336" s="71" t="str">
        <f t="shared" si="6238"/>
        <v/>
      </c>
      <c r="DH336" s="71" t="str">
        <f t="shared" si="6239"/>
        <v/>
      </c>
      <c r="DI336" s="71" t="str">
        <f t="shared" si="6240"/>
        <v/>
      </c>
      <c r="DJ336" s="71" t="str">
        <f t="shared" si="6241"/>
        <v/>
      </c>
      <c r="DK336" s="71" t="str">
        <f t="shared" si="6242"/>
        <v/>
      </c>
      <c r="DL336" s="71" t="str">
        <f t="shared" si="6243"/>
        <v/>
      </c>
      <c r="DM336" s="71" t="str">
        <f t="shared" si="6244"/>
        <v/>
      </c>
      <c r="DN336" s="71" t="str">
        <f t="shared" si="6245"/>
        <v/>
      </c>
      <c r="DO336" s="71" t="str">
        <f t="shared" si="6246"/>
        <v/>
      </c>
      <c r="DP336" s="71" t="str">
        <f t="shared" si="6247"/>
        <v/>
      </c>
      <c r="DQ336" s="71" t="str">
        <f t="shared" si="6248"/>
        <v/>
      </c>
      <c r="DR336" s="71" t="str">
        <f t="shared" si="6249"/>
        <v/>
      </c>
      <c r="DS336" s="71" t="str">
        <f t="shared" si="6250"/>
        <v/>
      </c>
      <c r="DT336" s="71" t="str">
        <f t="shared" si="6251"/>
        <v/>
      </c>
      <c r="DU336" s="71" t="str">
        <f t="shared" si="6252"/>
        <v/>
      </c>
      <c r="DV336" s="71" t="str">
        <f t="shared" si="6253"/>
        <v/>
      </c>
      <c r="DW336" s="71" t="str">
        <f t="shared" si="6254"/>
        <v/>
      </c>
      <c r="DX336" s="71" t="str">
        <f t="shared" si="6255"/>
        <v/>
      </c>
      <c r="DY336" s="71" t="str">
        <f t="shared" si="6256"/>
        <v/>
      </c>
      <c r="DZ336" s="71" t="str">
        <f t="shared" si="6257"/>
        <v/>
      </c>
      <c r="EA336" s="71" t="str">
        <f t="shared" si="6258"/>
        <v/>
      </c>
      <c r="EB336" s="71" t="str">
        <f t="shared" si="6259"/>
        <v/>
      </c>
      <c r="EC336" s="71" t="str">
        <f t="shared" si="6260"/>
        <v/>
      </c>
      <c r="ED336" s="71" t="str">
        <f t="shared" si="6261"/>
        <v/>
      </c>
      <c r="EE336" s="71" t="str">
        <f t="shared" si="6262"/>
        <v/>
      </c>
      <c r="EF336" s="71" t="str">
        <f t="shared" si="6263"/>
        <v/>
      </c>
      <c r="EG336" s="71" t="str">
        <f t="shared" si="6264"/>
        <v/>
      </c>
      <c r="EH336" s="71" t="str">
        <f t="shared" si="6265"/>
        <v/>
      </c>
      <c r="EI336" s="71" t="str">
        <f t="shared" si="6266"/>
        <v/>
      </c>
      <c r="EJ336" s="71" t="str">
        <f t="shared" si="6267"/>
        <v/>
      </c>
      <c r="EK336" s="71" t="str">
        <f t="shared" si="6268"/>
        <v/>
      </c>
      <c r="EL336" s="71" t="str">
        <f t="shared" si="6269"/>
        <v/>
      </c>
      <c r="EM336" s="71" t="str">
        <f t="shared" si="6270"/>
        <v/>
      </c>
      <c r="EN336" s="71" t="str">
        <f t="shared" si="6271"/>
        <v/>
      </c>
      <c r="EO336" s="71" t="str">
        <f t="shared" si="6272"/>
        <v/>
      </c>
      <c r="EP336" s="71" t="str">
        <f t="shared" si="6273"/>
        <v/>
      </c>
      <c r="EQ336" s="71" t="str">
        <f t="shared" si="6274"/>
        <v/>
      </c>
      <c r="ER336" s="71" t="str">
        <f t="shared" si="6275"/>
        <v/>
      </c>
      <c r="ES336" s="71" t="str">
        <f t="shared" si="6276"/>
        <v/>
      </c>
      <c r="ET336" s="71" t="str">
        <f t="shared" si="6277"/>
        <v/>
      </c>
      <c r="EU336" s="71" t="str">
        <f t="shared" si="6278"/>
        <v/>
      </c>
      <c r="EV336" s="71" t="str">
        <f t="shared" si="6279"/>
        <v/>
      </c>
      <c r="EW336" s="71" t="str">
        <f t="shared" si="6280"/>
        <v/>
      </c>
      <c r="EX336" s="71" t="str">
        <f t="shared" si="6281"/>
        <v/>
      </c>
      <c r="EY336" s="71" t="str">
        <f t="shared" si="6282"/>
        <v/>
      </c>
      <c r="EZ336" s="71" t="str">
        <f t="shared" si="6283"/>
        <v/>
      </c>
      <c r="FA336" s="71" t="str">
        <f t="shared" si="6284"/>
        <v/>
      </c>
      <c r="FB336" s="71" t="str">
        <f t="shared" si="6285"/>
        <v/>
      </c>
      <c r="FC336" s="71" t="str">
        <f t="shared" si="6286"/>
        <v/>
      </c>
      <c r="FD336" s="71" t="str">
        <f t="shared" si="6287"/>
        <v/>
      </c>
      <c r="FE336" s="71" t="str">
        <f t="shared" si="6288"/>
        <v/>
      </c>
      <c r="FF336" s="71" t="str">
        <f t="shared" si="6289"/>
        <v/>
      </c>
      <c r="FG336" s="71" t="str">
        <f t="shared" si="6290"/>
        <v/>
      </c>
      <c r="FH336" s="71" t="str">
        <f t="shared" si="6291"/>
        <v/>
      </c>
      <c r="FI336" s="71" t="str">
        <f t="shared" si="6292"/>
        <v/>
      </c>
      <c r="FJ336" s="71" t="str">
        <f t="shared" si="6293"/>
        <v/>
      </c>
      <c r="FK336" s="71" t="str">
        <f t="shared" si="6294"/>
        <v/>
      </c>
      <c r="FL336" s="71" t="str">
        <f t="shared" si="6295"/>
        <v/>
      </c>
      <c r="FM336" s="71" t="str">
        <f t="shared" si="6296"/>
        <v/>
      </c>
      <c r="FN336" s="71" t="str">
        <f t="shared" si="6297"/>
        <v/>
      </c>
      <c r="FO336" s="71" t="str">
        <f t="shared" si="6298"/>
        <v/>
      </c>
      <c r="FP336" s="71" t="str">
        <f t="shared" si="6299"/>
        <v/>
      </c>
      <c r="FQ336" s="71" t="str">
        <f t="shared" si="6300"/>
        <v/>
      </c>
      <c r="FR336" s="71" t="str">
        <f t="shared" si="6301"/>
        <v/>
      </c>
      <c r="FS336" s="71" t="str">
        <f t="shared" si="6302"/>
        <v/>
      </c>
    </row>
    <row r="337" spans="1:175" ht="16.5">
      <c r="A337" s="80"/>
      <c r="B337" s="80" t="s">
        <v>919</v>
      </c>
      <c r="C337" s="11" t="s">
        <v>1545</v>
      </c>
      <c r="T337" s="144"/>
      <c r="U337" s="195" t="s">
        <v>1597</v>
      </c>
      <c r="CN337" s="70" t="str">
        <f t="shared" si="6227"/>
        <v>InitUnitState('IF22',,,,,,,,,,)</v>
      </c>
      <c r="CO337" s="70" t="str">
        <f t="shared" si="6228"/>
        <v>InitUnitNormal('IF22',,,,,,,,,,)</v>
      </c>
      <c r="CP337" s="70" t="str">
        <f t="shared" si="6229"/>
        <v>InitUnitMagic('IF22',,,,,,,,,,)</v>
      </c>
      <c r="CQ337" s="70" t="str">
        <f t="shared" si="6230"/>
        <v>InitUnitAdd('IF22',,,,,,,,,,)</v>
      </c>
      <c r="CR337" s="70" t="str">
        <f t="shared" si="6231"/>
        <v>InitEquipData('IF22',,"",,,,,'','','','','','',"ReplaceableTextures\\CommandButtons\\BTNFB23.BLP")</v>
      </c>
      <c r="CU337" s="95" t="str">
        <f t="shared" si="6232"/>
        <v>|n</v>
      </c>
      <c r="CW337" s="60"/>
      <c r="CX337" s="60"/>
      <c r="CY337" s="60"/>
      <c r="CZ337" s="60"/>
      <c r="DA337" s="60"/>
      <c r="DB337" s="71" t="str">
        <f t="shared" si="6233"/>
        <v/>
      </c>
      <c r="DC337" s="71" t="str">
        <f t="shared" si="6234"/>
        <v/>
      </c>
      <c r="DD337" s="71" t="str">
        <f t="shared" si="6235"/>
        <v/>
      </c>
      <c r="DE337" s="71" t="str">
        <f t="shared" si="6236"/>
        <v/>
      </c>
      <c r="DF337" s="71" t="str">
        <f t="shared" si="6237"/>
        <v/>
      </c>
      <c r="DG337" s="71" t="str">
        <f t="shared" si="6238"/>
        <v/>
      </c>
      <c r="DH337" s="71" t="str">
        <f t="shared" si="6239"/>
        <v/>
      </c>
      <c r="DI337" s="71" t="str">
        <f t="shared" si="6240"/>
        <v/>
      </c>
      <c r="DJ337" s="71" t="str">
        <f t="shared" si="6241"/>
        <v/>
      </c>
      <c r="DK337" s="71" t="str">
        <f t="shared" si="6242"/>
        <v/>
      </c>
      <c r="DL337" s="71" t="str">
        <f t="shared" si="6243"/>
        <v/>
      </c>
      <c r="DM337" s="71" t="str">
        <f t="shared" si="6244"/>
        <v/>
      </c>
      <c r="DN337" s="71" t="str">
        <f t="shared" si="6245"/>
        <v/>
      </c>
      <c r="DO337" s="71" t="str">
        <f t="shared" si="6246"/>
        <v/>
      </c>
      <c r="DP337" s="71" t="str">
        <f t="shared" si="6247"/>
        <v/>
      </c>
      <c r="DQ337" s="71" t="str">
        <f t="shared" si="6248"/>
        <v/>
      </c>
      <c r="DR337" s="71" t="str">
        <f t="shared" si="6249"/>
        <v/>
      </c>
      <c r="DS337" s="71" t="str">
        <f t="shared" si="6250"/>
        <v/>
      </c>
      <c r="DT337" s="71" t="str">
        <f t="shared" si="6251"/>
        <v/>
      </c>
      <c r="DU337" s="71" t="str">
        <f t="shared" si="6252"/>
        <v/>
      </c>
      <c r="DV337" s="71" t="str">
        <f t="shared" si="6253"/>
        <v/>
      </c>
      <c r="DW337" s="71" t="str">
        <f t="shared" si="6254"/>
        <v/>
      </c>
      <c r="DX337" s="71" t="str">
        <f t="shared" si="6255"/>
        <v/>
      </c>
      <c r="DY337" s="71" t="str">
        <f t="shared" si="6256"/>
        <v/>
      </c>
      <c r="DZ337" s="71" t="str">
        <f t="shared" si="6257"/>
        <v/>
      </c>
      <c r="EA337" s="71" t="str">
        <f t="shared" si="6258"/>
        <v/>
      </c>
      <c r="EB337" s="71" t="str">
        <f t="shared" si="6259"/>
        <v/>
      </c>
      <c r="EC337" s="71" t="str">
        <f t="shared" si="6260"/>
        <v/>
      </c>
      <c r="ED337" s="71" t="str">
        <f t="shared" si="6261"/>
        <v/>
      </c>
      <c r="EE337" s="71" t="str">
        <f t="shared" si="6262"/>
        <v/>
      </c>
      <c r="EF337" s="71" t="str">
        <f t="shared" si="6263"/>
        <v/>
      </c>
      <c r="EG337" s="71" t="str">
        <f t="shared" si="6264"/>
        <v/>
      </c>
      <c r="EH337" s="71" t="str">
        <f t="shared" si="6265"/>
        <v/>
      </c>
      <c r="EI337" s="71" t="str">
        <f t="shared" si="6266"/>
        <v/>
      </c>
      <c r="EJ337" s="71" t="str">
        <f t="shared" si="6267"/>
        <v/>
      </c>
      <c r="EK337" s="71" t="str">
        <f t="shared" si="6268"/>
        <v/>
      </c>
      <c r="EL337" s="71" t="str">
        <f t="shared" si="6269"/>
        <v/>
      </c>
      <c r="EM337" s="71" t="str">
        <f t="shared" si="6270"/>
        <v/>
      </c>
      <c r="EN337" s="71" t="str">
        <f t="shared" si="6271"/>
        <v/>
      </c>
      <c r="EO337" s="71" t="str">
        <f t="shared" si="6272"/>
        <v/>
      </c>
      <c r="EP337" s="71" t="str">
        <f t="shared" si="6273"/>
        <v/>
      </c>
      <c r="EQ337" s="71" t="str">
        <f t="shared" si="6274"/>
        <v/>
      </c>
      <c r="ER337" s="71" t="str">
        <f t="shared" si="6275"/>
        <v/>
      </c>
      <c r="ES337" s="71" t="str">
        <f t="shared" si="6276"/>
        <v/>
      </c>
      <c r="ET337" s="71" t="str">
        <f t="shared" si="6277"/>
        <v/>
      </c>
      <c r="EU337" s="71" t="str">
        <f t="shared" si="6278"/>
        <v/>
      </c>
      <c r="EV337" s="71" t="str">
        <f t="shared" si="6279"/>
        <v/>
      </c>
      <c r="EW337" s="71" t="str">
        <f t="shared" si="6280"/>
        <v/>
      </c>
      <c r="EX337" s="71" t="str">
        <f t="shared" si="6281"/>
        <v/>
      </c>
      <c r="EY337" s="71" t="str">
        <f t="shared" si="6282"/>
        <v/>
      </c>
      <c r="EZ337" s="71" t="str">
        <f t="shared" si="6283"/>
        <v/>
      </c>
      <c r="FA337" s="71" t="str">
        <f t="shared" si="6284"/>
        <v/>
      </c>
      <c r="FB337" s="71" t="str">
        <f t="shared" si="6285"/>
        <v/>
      </c>
      <c r="FC337" s="71" t="str">
        <f t="shared" si="6286"/>
        <v/>
      </c>
      <c r="FD337" s="71" t="str">
        <f t="shared" si="6287"/>
        <v/>
      </c>
      <c r="FE337" s="71" t="str">
        <f t="shared" si="6288"/>
        <v/>
      </c>
      <c r="FF337" s="71" t="str">
        <f t="shared" si="6289"/>
        <v/>
      </c>
      <c r="FG337" s="71" t="str">
        <f t="shared" si="6290"/>
        <v/>
      </c>
      <c r="FH337" s="71" t="str">
        <f t="shared" si="6291"/>
        <v/>
      </c>
      <c r="FI337" s="71" t="str">
        <f t="shared" si="6292"/>
        <v/>
      </c>
      <c r="FJ337" s="71" t="str">
        <f t="shared" si="6293"/>
        <v/>
      </c>
      <c r="FK337" s="71" t="str">
        <f t="shared" si="6294"/>
        <v/>
      </c>
      <c r="FL337" s="71" t="str">
        <f t="shared" si="6295"/>
        <v/>
      </c>
      <c r="FM337" s="71" t="str">
        <f t="shared" si="6296"/>
        <v/>
      </c>
      <c r="FN337" s="71" t="str">
        <f t="shared" si="6297"/>
        <v/>
      </c>
      <c r="FO337" s="71" t="str">
        <f t="shared" si="6298"/>
        <v/>
      </c>
      <c r="FP337" s="71" t="str">
        <f t="shared" si="6299"/>
        <v/>
      </c>
      <c r="FQ337" s="71" t="str">
        <f t="shared" si="6300"/>
        <v/>
      </c>
      <c r="FR337" s="71" t="str">
        <f t="shared" si="6301"/>
        <v/>
      </c>
      <c r="FS337" s="71" t="str">
        <f t="shared" si="6302"/>
        <v/>
      </c>
    </row>
    <row r="338" spans="1:175" ht="16.5">
      <c r="A338" s="80"/>
      <c r="B338" s="80" t="s">
        <v>920</v>
      </c>
      <c r="C338" s="11" t="s">
        <v>1546</v>
      </c>
      <c r="T338" s="144"/>
      <c r="U338" s="195" t="s">
        <v>1598</v>
      </c>
      <c r="CN338" s="70" t="str">
        <f t="shared" si="6227"/>
        <v>InitUnitState('IF23',,,,,,,,,,)</v>
      </c>
      <c r="CO338" s="70" t="str">
        <f t="shared" si="6228"/>
        <v>InitUnitNormal('IF23',,,,,,,,,,)</v>
      </c>
      <c r="CP338" s="70" t="str">
        <f t="shared" si="6229"/>
        <v>InitUnitMagic('IF23',,,,,,,,,,)</v>
      </c>
      <c r="CQ338" s="70" t="str">
        <f t="shared" si="6230"/>
        <v>InitUnitAdd('IF23',,,,,,,,,,)</v>
      </c>
      <c r="CR338" s="70" t="str">
        <f t="shared" si="6231"/>
        <v>InitEquipData('IF23',,"",,,,,'','','','','','',"ReplaceableTextures\\CommandButtons\\BTNFB24.BLP")</v>
      </c>
      <c r="CU338" s="95" t="str">
        <f t="shared" si="6232"/>
        <v>|n</v>
      </c>
      <c r="CW338" s="60"/>
      <c r="CX338" s="60"/>
      <c r="CY338" s="60"/>
      <c r="CZ338" s="60"/>
      <c r="DA338" s="60"/>
      <c r="DB338" s="71" t="str">
        <f t="shared" si="6233"/>
        <v/>
      </c>
      <c r="DC338" s="71" t="str">
        <f t="shared" si="6234"/>
        <v/>
      </c>
      <c r="DD338" s="71" t="str">
        <f t="shared" si="6235"/>
        <v/>
      </c>
      <c r="DE338" s="71" t="str">
        <f t="shared" si="6236"/>
        <v/>
      </c>
      <c r="DF338" s="71" t="str">
        <f t="shared" si="6237"/>
        <v/>
      </c>
      <c r="DG338" s="71" t="str">
        <f t="shared" si="6238"/>
        <v/>
      </c>
      <c r="DH338" s="71" t="str">
        <f t="shared" si="6239"/>
        <v/>
      </c>
      <c r="DI338" s="71" t="str">
        <f t="shared" si="6240"/>
        <v/>
      </c>
      <c r="DJ338" s="71" t="str">
        <f t="shared" si="6241"/>
        <v/>
      </c>
      <c r="DK338" s="71" t="str">
        <f t="shared" si="6242"/>
        <v/>
      </c>
      <c r="DL338" s="71" t="str">
        <f t="shared" si="6243"/>
        <v/>
      </c>
      <c r="DM338" s="71" t="str">
        <f t="shared" si="6244"/>
        <v/>
      </c>
      <c r="DN338" s="71" t="str">
        <f t="shared" si="6245"/>
        <v/>
      </c>
      <c r="DO338" s="71" t="str">
        <f t="shared" si="6246"/>
        <v/>
      </c>
      <c r="DP338" s="71" t="str">
        <f t="shared" si="6247"/>
        <v/>
      </c>
      <c r="DQ338" s="71" t="str">
        <f t="shared" si="6248"/>
        <v/>
      </c>
      <c r="DR338" s="71" t="str">
        <f t="shared" si="6249"/>
        <v/>
      </c>
      <c r="DS338" s="71" t="str">
        <f t="shared" si="6250"/>
        <v/>
      </c>
      <c r="DT338" s="71" t="str">
        <f t="shared" si="6251"/>
        <v/>
      </c>
      <c r="DU338" s="71" t="str">
        <f t="shared" si="6252"/>
        <v/>
      </c>
      <c r="DV338" s="71" t="str">
        <f t="shared" si="6253"/>
        <v/>
      </c>
      <c r="DW338" s="71" t="str">
        <f t="shared" si="6254"/>
        <v/>
      </c>
      <c r="DX338" s="71" t="str">
        <f t="shared" si="6255"/>
        <v/>
      </c>
      <c r="DY338" s="71" t="str">
        <f t="shared" si="6256"/>
        <v/>
      </c>
      <c r="DZ338" s="71" t="str">
        <f t="shared" si="6257"/>
        <v/>
      </c>
      <c r="EA338" s="71" t="str">
        <f t="shared" si="6258"/>
        <v/>
      </c>
      <c r="EB338" s="71" t="str">
        <f t="shared" si="6259"/>
        <v/>
      </c>
      <c r="EC338" s="71" t="str">
        <f t="shared" si="6260"/>
        <v/>
      </c>
      <c r="ED338" s="71" t="str">
        <f t="shared" si="6261"/>
        <v/>
      </c>
      <c r="EE338" s="71" t="str">
        <f t="shared" si="6262"/>
        <v/>
      </c>
      <c r="EF338" s="71" t="str">
        <f t="shared" si="6263"/>
        <v/>
      </c>
      <c r="EG338" s="71" t="str">
        <f t="shared" si="6264"/>
        <v/>
      </c>
      <c r="EH338" s="71" t="str">
        <f t="shared" si="6265"/>
        <v/>
      </c>
      <c r="EI338" s="71" t="str">
        <f t="shared" si="6266"/>
        <v/>
      </c>
      <c r="EJ338" s="71" t="str">
        <f t="shared" si="6267"/>
        <v/>
      </c>
      <c r="EK338" s="71" t="str">
        <f t="shared" si="6268"/>
        <v/>
      </c>
      <c r="EL338" s="71" t="str">
        <f t="shared" si="6269"/>
        <v/>
      </c>
      <c r="EM338" s="71" t="str">
        <f t="shared" si="6270"/>
        <v/>
      </c>
      <c r="EN338" s="71" t="str">
        <f t="shared" si="6271"/>
        <v/>
      </c>
      <c r="EO338" s="71" t="str">
        <f t="shared" si="6272"/>
        <v/>
      </c>
      <c r="EP338" s="71" t="str">
        <f t="shared" si="6273"/>
        <v/>
      </c>
      <c r="EQ338" s="71" t="str">
        <f t="shared" si="6274"/>
        <v/>
      </c>
      <c r="ER338" s="71" t="str">
        <f t="shared" si="6275"/>
        <v/>
      </c>
      <c r="ES338" s="71" t="str">
        <f t="shared" si="6276"/>
        <v/>
      </c>
      <c r="ET338" s="71" t="str">
        <f t="shared" si="6277"/>
        <v/>
      </c>
      <c r="EU338" s="71" t="str">
        <f t="shared" si="6278"/>
        <v/>
      </c>
      <c r="EV338" s="71" t="str">
        <f t="shared" si="6279"/>
        <v/>
      </c>
      <c r="EW338" s="71" t="str">
        <f t="shared" si="6280"/>
        <v/>
      </c>
      <c r="EX338" s="71" t="str">
        <f t="shared" si="6281"/>
        <v/>
      </c>
      <c r="EY338" s="71" t="str">
        <f t="shared" si="6282"/>
        <v/>
      </c>
      <c r="EZ338" s="71" t="str">
        <f t="shared" si="6283"/>
        <v/>
      </c>
      <c r="FA338" s="71" t="str">
        <f t="shared" si="6284"/>
        <v/>
      </c>
      <c r="FB338" s="71" t="str">
        <f t="shared" si="6285"/>
        <v/>
      </c>
      <c r="FC338" s="71" t="str">
        <f t="shared" si="6286"/>
        <v/>
      </c>
      <c r="FD338" s="71" t="str">
        <f t="shared" si="6287"/>
        <v/>
      </c>
      <c r="FE338" s="71" t="str">
        <f t="shared" si="6288"/>
        <v/>
      </c>
      <c r="FF338" s="71" t="str">
        <f t="shared" si="6289"/>
        <v/>
      </c>
      <c r="FG338" s="71" t="str">
        <f t="shared" si="6290"/>
        <v/>
      </c>
      <c r="FH338" s="71" t="str">
        <f t="shared" si="6291"/>
        <v/>
      </c>
      <c r="FI338" s="71" t="str">
        <f t="shared" si="6292"/>
        <v/>
      </c>
      <c r="FJ338" s="71" t="str">
        <f t="shared" si="6293"/>
        <v/>
      </c>
      <c r="FK338" s="71" t="str">
        <f t="shared" si="6294"/>
        <v/>
      </c>
      <c r="FL338" s="71" t="str">
        <f t="shared" si="6295"/>
        <v/>
      </c>
      <c r="FM338" s="71" t="str">
        <f t="shared" si="6296"/>
        <v/>
      </c>
      <c r="FN338" s="71" t="str">
        <f t="shared" si="6297"/>
        <v/>
      </c>
      <c r="FO338" s="71" t="str">
        <f t="shared" si="6298"/>
        <v/>
      </c>
      <c r="FP338" s="71" t="str">
        <f t="shared" si="6299"/>
        <v/>
      </c>
      <c r="FQ338" s="71" t="str">
        <f t="shared" si="6300"/>
        <v/>
      </c>
      <c r="FR338" s="71" t="str">
        <f t="shared" si="6301"/>
        <v/>
      </c>
      <c r="FS338" s="71" t="str">
        <f t="shared" si="6302"/>
        <v/>
      </c>
    </row>
    <row r="339" spans="1:175" ht="16.5">
      <c r="A339" s="80"/>
      <c r="B339" s="80" t="s">
        <v>921</v>
      </c>
      <c r="C339" s="11" t="s">
        <v>1547</v>
      </c>
      <c r="T339" s="144"/>
      <c r="U339" s="195" t="s">
        <v>1599</v>
      </c>
      <c r="CN339" s="70" t="str">
        <f t="shared" si="6227"/>
        <v>InitUnitState('IF24',,,,,,,,,,)</v>
      </c>
      <c r="CO339" s="70" t="str">
        <f t="shared" si="6228"/>
        <v>InitUnitNormal('IF24',,,,,,,,,,)</v>
      </c>
      <c r="CP339" s="70" t="str">
        <f t="shared" si="6229"/>
        <v>InitUnitMagic('IF24',,,,,,,,,,)</v>
      </c>
      <c r="CQ339" s="70" t="str">
        <f t="shared" si="6230"/>
        <v>InitUnitAdd('IF24',,,,,,,,,,)</v>
      </c>
      <c r="CR339" s="70" t="str">
        <f t="shared" si="6231"/>
        <v>InitEquipData('IF24',,"",,,,,'','','','','','',"ReplaceableTextures\\CommandButtons\\BTNFB25.BLP")</v>
      </c>
      <c r="CU339" s="95" t="str">
        <f t="shared" ref="CU339:CU470" si="6303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0"/>
      <c r="CX339" s="60"/>
      <c r="CY339" s="60"/>
      <c r="CZ339" s="60"/>
      <c r="DA339" s="60"/>
      <c r="DB339" s="71" t="str">
        <f t="shared" ref="DB339:DB470" si="6304">IF(V339="","","|n"&amp;DB$2&amp;"+"&amp;V339&amp;DB$1)</f>
        <v/>
      </c>
      <c r="DC339" s="71" t="str">
        <f t="shared" ref="DC339:DC470" si="6305">IF(W339="","","|n"&amp;DC$2&amp;"+"&amp;W339&amp;DC$1)</f>
        <v/>
      </c>
      <c r="DD339" s="71" t="str">
        <f t="shared" ref="DD339:DD470" si="6306">IF(X339="","","|n"&amp;DD$2&amp;"+"&amp;X339&amp;DD$1)</f>
        <v/>
      </c>
      <c r="DE339" s="71" t="str">
        <f t="shared" ref="DE339:DE470" si="6307">IF(Y339="","","|n"&amp;DE$2&amp;"+"&amp;Y339&amp;DE$1)</f>
        <v/>
      </c>
      <c r="DF339" s="71" t="str">
        <f t="shared" ref="DF339:DF470" si="6308">IF(Z339="","","|n"&amp;DF$2&amp;"+"&amp;Z339&amp;DF$1)</f>
        <v/>
      </c>
      <c r="DG339" s="71" t="str">
        <f t="shared" ref="DG339:DG470" si="6309">IF(AA339="","","|n"&amp;DG$2&amp;"+"&amp;AA339&amp;DG$1)</f>
        <v/>
      </c>
      <c r="DH339" s="71" t="str">
        <f t="shared" ref="DH339:DH470" si="6310">IF(AB339="","","|n"&amp;DH$2&amp;"+"&amp;AB339&amp;DH$1)</f>
        <v/>
      </c>
      <c r="DI339" s="71" t="str">
        <f t="shared" ref="DI339:DI470" si="6311">IF(AC339="","","|n"&amp;DI$2&amp;"+"&amp;AC339&amp;DI$1)</f>
        <v/>
      </c>
      <c r="DJ339" s="71" t="str">
        <f t="shared" ref="DJ339:DJ470" si="6312">IF(AD339="","","|n"&amp;DJ$2&amp;"+"&amp;AD339&amp;DJ$1)</f>
        <v/>
      </c>
      <c r="DK339" s="71" t="str">
        <f t="shared" ref="DK339:DK470" si="6313">IF(AE339="","","|n"&amp;DK$2&amp;"+"&amp;AE339&amp;DK$1)</f>
        <v/>
      </c>
      <c r="DL339" s="71" t="str">
        <f t="shared" ref="DL339:DL470" si="6314">IF(AF339="","","|n"&amp;DL$2&amp;"+"&amp;AF339&amp;DL$1)</f>
        <v/>
      </c>
      <c r="DM339" s="71" t="str">
        <f t="shared" ref="DM339:DM470" si="6315">IF(AG339="","","|n"&amp;DM$2&amp;"+"&amp;AG339&amp;DM$1)</f>
        <v/>
      </c>
      <c r="DN339" s="71" t="str">
        <f t="shared" ref="DN339:DN470" si="6316">IF(AH339="","","|n"&amp;DN$2&amp;"+"&amp;AH339&amp;DN$1)</f>
        <v/>
      </c>
      <c r="DO339" s="71" t="str">
        <f t="shared" ref="DO339:DO470" si="6317">IF(AI339="","","|n"&amp;DO$2&amp;"+"&amp;AI339&amp;DO$1)</f>
        <v/>
      </c>
      <c r="DP339" s="71" t="str">
        <f t="shared" ref="DP339:DP470" si="6318">IF(AJ339="","","|n"&amp;DP$2&amp;"+"&amp;AJ339&amp;DP$1)</f>
        <v/>
      </c>
      <c r="DQ339" s="71" t="str">
        <f t="shared" ref="DQ339:DQ470" si="6319">IF(AK339="","","|n"&amp;DQ$2&amp;"+"&amp;AK339&amp;DQ$1)</f>
        <v/>
      </c>
      <c r="DR339" s="71" t="str">
        <f t="shared" ref="DR339:DR470" si="6320">IF(AL339="","","|n"&amp;DR$2&amp;"+"&amp;AL339&amp;DR$1)</f>
        <v/>
      </c>
      <c r="DS339" s="71" t="str">
        <f t="shared" ref="DS339:DS470" si="6321">IF(AM339="","","|n"&amp;DS$2&amp;"+"&amp;AM339&amp;DS$1)</f>
        <v/>
      </c>
      <c r="DT339" s="71" t="str">
        <f t="shared" ref="DT339:DT470" si="6322">IF(AN339="","","|n"&amp;DT$2&amp;"+"&amp;AN339&amp;DT$1)</f>
        <v/>
      </c>
      <c r="DU339" s="71" t="str">
        <f t="shared" ref="DU339:DU470" si="6323">IF(AO339="","","|n"&amp;DU$2&amp;"+"&amp;AO339&amp;DU$1)</f>
        <v/>
      </c>
      <c r="DV339" s="71" t="str">
        <f t="shared" ref="DV339:DV470" si="6324">IF(AP339="","","|n"&amp;DV$2&amp;"+"&amp;AP339&amp;DV$1)</f>
        <v/>
      </c>
      <c r="DW339" s="71" t="str">
        <f t="shared" ref="DW339:DW470" si="6325">IF(AQ339="","","|n"&amp;DW$2&amp;"+"&amp;AQ339&amp;DW$1)</f>
        <v/>
      </c>
      <c r="DX339" s="71" t="str">
        <f t="shared" ref="DX339:DX470" si="6326">IF(AR339="","","|n"&amp;DX$2&amp;"+"&amp;AR339&amp;DX$1)</f>
        <v/>
      </c>
      <c r="DY339" s="71" t="str">
        <f t="shared" ref="DY339:DY470" si="6327">IF(AS339="","","|n"&amp;DY$2&amp;"+"&amp;AS339&amp;DY$1)</f>
        <v/>
      </c>
      <c r="DZ339" s="71" t="str">
        <f t="shared" ref="DZ339:DZ470" si="6328">IF(AT339="","","|n"&amp;DZ$2&amp;"+"&amp;AT339&amp;DZ$1)</f>
        <v/>
      </c>
      <c r="EA339" s="71" t="str">
        <f t="shared" ref="EA339:EA470" si="6329">IF(AU339="","","|n"&amp;EA$2&amp;"+"&amp;AU339&amp;EA$1)</f>
        <v/>
      </c>
      <c r="EB339" s="71" t="str">
        <f t="shared" ref="EB339:EB470" si="6330">IF(AV339="","","|n"&amp;EB$2&amp;"+"&amp;AV339&amp;EB$1)</f>
        <v/>
      </c>
      <c r="EC339" s="71" t="str">
        <f t="shared" ref="EC339:EC470" si="6331">IF(AW339="","","|n"&amp;EC$2&amp;"+"&amp;AW339&amp;EC$1)</f>
        <v/>
      </c>
      <c r="ED339" s="71" t="str">
        <f t="shared" ref="ED339:ED470" si="6332">IF(AX339="","","|n"&amp;ED$2&amp;"+"&amp;AX339&amp;ED$1)</f>
        <v/>
      </c>
      <c r="EE339" s="71" t="str">
        <f t="shared" ref="EE339:EE470" si="6333">IF(AY339="","","|n"&amp;EE$2&amp;"+"&amp;AY339&amp;EE$1)</f>
        <v/>
      </c>
      <c r="EF339" s="71" t="str">
        <f t="shared" ref="EF339:EF470" si="6334">IF(AZ339="","","|n"&amp;EF$2&amp;"+"&amp;AZ339&amp;EF$1)</f>
        <v/>
      </c>
      <c r="EG339" s="71" t="str">
        <f t="shared" ref="EG339:EG470" si="6335">IF(BA339="","","|n"&amp;EG$2&amp;"+"&amp;BA339&amp;EG$1)</f>
        <v/>
      </c>
      <c r="EH339" s="71" t="str">
        <f t="shared" ref="EH339:EH470" si="6336">IF(BB339="","","|n"&amp;EH$2&amp;"+"&amp;BB339&amp;EH$1)</f>
        <v/>
      </c>
      <c r="EI339" s="71" t="str">
        <f t="shared" ref="EI339:EI470" si="6337">IF(BC339="","","|n"&amp;EI$2&amp;"+"&amp;BC339&amp;EI$1)</f>
        <v/>
      </c>
      <c r="EJ339" s="71" t="str">
        <f t="shared" ref="EJ339:EJ470" si="6338">IF(BD339="","","|n"&amp;EJ$2&amp;"+"&amp;BD339&amp;EJ$1)</f>
        <v/>
      </c>
      <c r="EK339" s="71" t="str">
        <f t="shared" ref="EK339:EK470" si="6339">IF(BE339="","","|n"&amp;EK$2&amp;"+"&amp;BE339&amp;EK$1)</f>
        <v/>
      </c>
      <c r="EL339" s="71" t="str">
        <f t="shared" ref="EL339:EL470" si="6340">IF(BF339="","","|n"&amp;EL$2&amp;"+"&amp;BF339&amp;EL$1)</f>
        <v/>
      </c>
      <c r="EM339" s="71" t="str">
        <f t="shared" ref="EM339:EM470" si="6341">IF(BG339="","","|n"&amp;EM$2&amp;"+"&amp;BG339&amp;EM$1)</f>
        <v/>
      </c>
      <c r="EN339" s="71" t="str">
        <f t="shared" ref="EN339:EN470" si="6342">IF(BH339="","","|n"&amp;EN$2&amp;"+"&amp;BH339&amp;EN$1)</f>
        <v/>
      </c>
      <c r="EO339" s="71" t="str">
        <f t="shared" ref="EO339:EO470" si="6343">IF(BI339="","","|n"&amp;EO$2&amp;"+"&amp;BI339&amp;EO$1)</f>
        <v/>
      </c>
      <c r="EP339" s="71" t="str">
        <f t="shared" ref="EP339:EP470" si="6344">IF(BJ339="","","|n"&amp;EP$2&amp;"+"&amp;BJ339&amp;EP$1)</f>
        <v/>
      </c>
      <c r="EQ339" s="71" t="str">
        <f t="shared" ref="EQ339:EQ470" si="6345">IF(BK339="","","|n"&amp;EQ$2&amp;"+"&amp;BK339&amp;EQ$1)</f>
        <v/>
      </c>
      <c r="ER339" s="71" t="str">
        <f t="shared" ref="ER339:ER470" si="6346">IF(BL339="","","|n"&amp;ER$2&amp;"+"&amp;BL339&amp;ER$1)</f>
        <v/>
      </c>
      <c r="ES339" s="71" t="str">
        <f t="shared" ref="ES339:ES470" si="6347">IF(BM339="","","|n"&amp;ES$2&amp;"+"&amp;BM339&amp;ES$1)</f>
        <v/>
      </c>
      <c r="ET339" s="71" t="str">
        <f t="shared" ref="ET339:ET470" si="6348">IF(BN339="","","|n"&amp;ET$2&amp;"+"&amp;BN339&amp;ET$1)</f>
        <v/>
      </c>
      <c r="EU339" s="71" t="str">
        <f t="shared" ref="EU339:EU470" si="6349">IF(BO339="","","|n"&amp;EU$2&amp;"+"&amp;BO339&amp;EU$1)</f>
        <v/>
      </c>
      <c r="EV339" s="71" t="str">
        <f t="shared" ref="EV339:EV470" si="6350">IF(BP339="","","|n"&amp;EV$2&amp;"+"&amp;BP339&amp;EV$1)</f>
        <v/>
      </c>
      <c r="EW339" s="71" t="str">
        <f t="shared" ref="EW339:EW470" si="6351">IF(BQ339="","","|n"&amp;EW$2&amp;"+"&amp;BQ339&amp;EW$1)</f>
        <v/>
      </c>
      <c r="EX339" s="71" t="str">
        <f t="shared" ref="EX339:EX470" si="6352">IF(BR339="","","|n"&amp;EX$2&amp;"+"&amp;BR339&amp;EX$1)</f>
        <v/>
      </c>
      <c r="EY339" s="71" t="str">
        <f t="shared" ref="EY339:EY470" si="6353">IF(BS339="","","|n"&amp;EY$2&amp;"+"&amp;BS339&amp;EY$1)</f>
        <v/>
      </c>
      <c r="EZ339" s="71" t="str">
        <f t="shared" ref="EZ339:EZ470" si="6354">IF(BT339="","","|n"&amp;EZ$2&amp;"+"&amp;BT339&amp;EZ$1)</f>
        <v/>
      </c>
      <c r="FA339" s="71" t="str">
        <f t="shared" ref="FA339:FA470" si="6355">IF(BU339="","","|n"&amp;FA$2&amp;"+"&amp;BU339&amp;FA$1)</f>
        <v/>
      </c>
      <c r="FB339" s="71" t="str">
        <f t="shared" ref="FB339:FB470" si="6356">IF(BV339="","","|n"&amp;FB$2&amp;"+"&amp;BV339&amp;FB$1)</f>
        <v/>
      </c>
      <c r="FC339" s="71" t="str">
        <f t="shared" ref="FC339:FC470" si="6357">IF(BW339="","","|n"&amp;FC$2&amp;"+"&amp;BW339&amp;FC$1)</f>
        <v/>
      </c>
      <c r="FD339" s="71" t="str">
        <f t="shared" ref="FD339:FD470" si="6358">IF(BX339="","","|n"&amp;FD$2&amp;"+"&amp;BX339&amp;FD$1)</f>
        <v/>
      </c>
      <c r="FE339" s="71" t="str">
        <f t="shared" ref="FE339:FE470" si="6359">IF(BY339="","","|n"&amp;FE$2&amp;"+"&amp;BY339&amp;FE$1)</f>
        <v/>
      </c>
      <c r="FF339" s="71" t="str">
        <f t="shared" ref="FF339:FF470" si="6360">IF(BZ339="","","|n"&amp;FF$2&amp;"+"&amp;BZ339&amp;FF$1)</f>
        <v/>
      </c>
      <c r="FG339" s="71" t="str">
        <f t="shared" ref="FG339:FG470" si="6361">IF(CA339="","","|n"&amp;FG$2&amp;"+"&amp;CA339&amp;FG$1)</f>
        <v/>
      </c>
      <c r="FH339" s="71" t="str">
        <f t="shared" ref="FH339:FH470" si="6362">IF(CB339="","","|n"&amp;FH$2&amp;"+"&amp;CB339&amp;FH$1)</f>
        <v/>
      </c>
      <c r="FI339" s="71" t="str">
        <f t="shared" ref="FI339:FI470" si="6363">IF(CC339="","","|n"&amp;FI$2&amp;"+"&amp;CC339&amp;FI$1)</f>
        <v/>
      </c>
      <c r="FJ339" s="71" t="str">
        <f t="shared" ref="FJ339:FJ470" si="6364">IF(CD339="","","|n"&amp;FJ$2&amp;"+"&amp;CD339&amp;FJ$1)</f>
        <v/>
      </c>
      <c r="FK339" s="71" t="str">
        <f t="shared" ref="FK339:FK470" si="6365">IF(CE339="","","|n"&amp;FK$2&amp;"+"&amp;CE339&amp;FK$1)</f>
        <v/>
      </c>
      <c r="FL339" s="71" t="str">
        <f t="shared" ref="FL339:FL470" si="6366">IF(CF339="","","|n"&amp;FL$2&amp;"+"&amp;CF339&amp;FL$1)</f>
        <v/>
      </c>
      <c r="FM339" s="71" t="str">
        <f t="shared" ref="FM339:FM470" si="6367">IF(CG339="","","|n"&amp;FM$2&amp;"+"&amp;CG339&amp;FM$1)</f>
        <v/>
      </c>
      <c r="FN339" s="71" t="str">
        <f t="shared" ref="FN339:FN470" si="6368">IF(CH339="","","|n"&amp;FN$2&amp;"+"&amp;CH339&amp;FN$1)</f>
        <v/>
      </c>
      <c r="FO339" s="71" t="str">
        <f t="shared" ref="FO339:FO470" si="6369">IF(CI339="","","|n"&amp;FO$2&amp;"+"&amp;CI339&amp;FO$1)</f>
        <v/>
      </c>
      <c r="FP339" s="71" t="str">
        <f t="shared" ref="FP339:FP470" si="6370">IF(CJ339="","","|n"&amp;FP$2&amp;"+"&amp;CJ339&amp;FP$1)</f>
        <v/>
      </c>
      <c r="FQ339" s="71" t="str">
        <f t="shared" ref="FQ339:FQ470" si="6371">IF(CK339="","","|n"&amp;FQ$2&amp;"+"&amp;CK339&amp;FQ$1)</f>
        <v/>
      </c>
      <c r="FR339" s="71" t="str">
        <f t="shared" ref="FR339:FR470" si="6372">IF(CL339="","","|n"&amp;FR$2&amp;"+"&amp;CL339&amp;FR$1)</f>
        <v/>
      </c>
      <c r="FS339" s="71" t="str">
        <f t="shared" ref="FS339:FS470" si="6373">IF(CM339="","","|n"&amp;FS$2&amp;"+"&amp;CM339&amp;FS$1)</f>
        <v/>
      </c>
    </row>
    <row r="340" spans="1:175" ht="16.5">
      <c r="A340" s="80"/>
      <c r="B340" s="80" t="s">
        <v>922</v>
      </c>
      <c r="C340" s="188" t="s">
        <v>1548</v>
      </c>
      <c r="T340" s="144"/>
      <c r="U340" s="195" t="s">
        <v>1600</v>
      </c>
      <c r="CN340" s="70" t="str">
        <f t="shared" si="6227"/>
        <v>InitUnitState('IF25',,,,,,,,,,)</v>
      </c>
      <c r="CO340" s="70" t="str">
        <f t="shared" si="6228"/>
        <v>InitUnitNormal('IF25',,,,,,,,,,)</v>
      </c>
      <c r="CP340" s="70" t="str">
        <f t="shared" si="6229"/>
        <v>InitUnitMagic('IF25',,,,,,,,,,)</v>
      </c>
      <c r="CQ340" s="70" t="str">
        <f t="shared" si="6230"/>
        <v>InitUnitAdd('IF25',,,,,,,,,,)</v>
      </c>
      <c r="CR340" s="70" t="str">
        <f t="shared" si="6231"/>
        <v>InitEquipData('IF25',,"",,,,,'','','','','','',"ReplaceableTextures\\CommandButtons\\BTNFB26.BLP")</v>
      </c>
      <c r="CU340" s="95" t="str">
        <f t="shared" si="6303"/>
        <v>|n</v>
      </c>
      <c r="CW340" s="60"/>
      <c r="CX340" s="60"/>
      <c r="CY340" s="60"/>
      <c r="CZ340" s="60"/>
      <c r="DA340" s="60"/>
      <c r="DB340" s="71" t="str">
        <f t="shared" si="6304"/>
        <v/>
      </c>
      <c r="DC340" s="71" t="str">
        <f t="shared" si="6305"/>
        <v/>
      </c>
      <c r="DD340" s="71" t="str">
        <f t="shared" si="6306"/>
        <v/>
      </c>
      <c r="DE340" s="71" t="str">
        <f t="shared" si="6307"/>
        <v/>
      </c>
      <c r="DF340" s="71" t="str">
        <f t="shared" si="6308"/>
        <v/>
      </c>
      <c r="DG340" s="71" t="str">
        <f t="shared" si="6309"/>
        <v/>
      </c>
      <c r="DH340" s="71" t="str">
        <f t="shared" si="6310"/>
        <v/>
      </c>
      <c r="DI340" s="71" t="str">
        <f t="shared" si="6311"/>
        <v/>
      </c>
      <c r="DJ340" s="71" t="str">
        <f t="shared" si="6312"/>
        <v/>
      </c>
      <c r="DK340" s="71" t="str">
        <f t="shared" si="6313"/>
        <v/>
      </c>
      <c r="DL340" s="71" t="str">
        <f t="shared" si="6314"/>
        <v/>
      </c>
      <c r="DM340" s="71" t="str">
        <f t="shared" si="6315"/>
        <v/>
      </c>
      <c r="DN340" s="71" t="str">
        <f t="shared" si="6316"/>
        <v/>
      </c>
      <c r="DO340" s="71" t="str">
        <f t="shared" si="6317"/>
        <v/>
      </c>
      <c r="DP340" s="71" t="str">
        <f t="shared" si="6318"/>
        <v/>
      </c>
      <c r="DQ340" s="71" t="str">
        <f t="shared" si="6319"/>
        <v/>
      </c>
      <c r="DR340" s="71" t="str">
        <f t="shared" si="6320"/>
        <v/>
      </c>
      <c r="DS340" s="71" t="str">
        <f t="shared" si="6321"/>
        <v/>
      </c>
      <c r="DT340" s="71" t="str">
        <f t="shared" si="6322"/>
        <v/>
      </c>
      <c r="DU340" s="71" t="str">
        <f t="shared" si="6323"/>
        <v/>
      </c>
      <c r="DV340" s="71" t="str">
        <f t="shared" si="6324"/>
        <v/>
      </c>
      <c r="DW340" s="71" t="str">
        <f t="shared" si="6325"/>
        <v/>
      </c>
      <c r="DX340" s="71" t="str">
        <f t="shared" si="6326"/>
        <v/>
      </c>
      <c r="DY340" s="71" t="str">
        <f t="shared" si="6327"/>
        <v/>
      </c>
      <c r="DZ340" s="71" t="str">
        <f t="shared" si="6328"/>
        <v/>
      </c>
      <c r="EA340" s="71" t="str">
        <f t="shared" si="6329"/>
        <v/>
      </c>
      <c r="EB340" s="71" t="str">
        <f t="shared" si="6330"/>
        <v/>
      </c>
      <c r="EC340" s="71" t="str">
        <f t="shared" si="6331"/>
        <v/>
      </c>
      <c r="ED340" s="71" t="str">
        <f t="shared" si="6332"/>
        <v/>
      </c>
      <c r="EE340" s="71" t="str">
        <f t="shared" si="6333"/>
        <v/>
      </c>
      <c r="EF340" s="71" t="str">
        <f t="shared" si="6334"/>
        <v/>
      </c>
      <c r="EG340" s="71" t="str">
        <f t="shared" si="6335"/>
        <v/>
      </c>
      <c r="EH340" s="71" t="str">
        <f t="shared" si="6336"/>
        <v/>
      </c>
      <c r="EI340" s="71" t="str">
        <f t="shared" si="6337"/>
        <v/>
      </c>
      <c r="EJ340" s="71" t="str">
        <f t="shared" si="6338"/>
        <v/>
      </c>
      <c r="EK340" s="71" t="str">
        <f t="shared" si="6339"/>
        <v/>
      </c>
      <c r="EL340" s="71" t="str">
        <f t="shared" si="6340"/>
        <v/>
      </c>
      <c r="EM340" s="71" t="str">
        <f t="shared" si="6341"/>
        <v/>
      </c>
      <c r="EN340" s="71" t="str">
        <f t="shared" si="6342"/>
        <v/>
      </c>
      <c r="EO340" s="71" t="str">
        <f t="shared" si="6343"/>
        <v/>
      </c>
      <c r="EP340" s="71" t="str">
        <f t="shared" si="6344"/>
        <v/>
      </c>
      <c r="EQ340" s="71" t="str">
        <f t="shared" si="6345"/>
        <v/>
      </c>
      <c r="ER340" s="71" t="str">
        <f t="shared" si="6346"/>
        <v/>
      </c>
      <c r="ES340" s="71" t="str">
        <f t="shared" si="6347"/>
        <v/>
      </c>
      <c r="ET340" s="71" t="str">
        <f t="shared" si="6348"/>
        <v/>
      </c>
      <c r="EU340" s="71" t="str">
        <f t="shared" si="6349"/>
        <v/>
      </c>
      <c r="EV340" s="71" t="str">
        <f t="shared" si="6350"/>
        <v/>
      </c>
      <c r="EW340" s="71" t="str">
        <f t="shared" si="6351"/>
        <v/>
      </c>
      <c r="EX340" s="71" t="str">
        <f t="shared" si="6352"/>
        <v/>
      </c>
      <c r="EY340" s="71" t="str">
        <f t="shared" si="6353"/>
        <v/>
      </c>
      <c r="EZ340" s="71" t="str">
        <f t="shared" si="6354"/>
        <v/>
      </c>
      <c r="FA340" s="71" t="str">
        <f t="shared" si="6355"/>
        <v/>
      </c>
      <c r="FB340" s="71" t="str">
        <f t="shared" si="6356"/>
        <v/>
      </c>
      <c r="FC340" s="71" t="str">
        <f t="shared" si="6357"/>
        <v/>
      </c>
      <c r="FD340" s="71" t="str">
        <f t="shared" si="6358"/>
        <v/>
      </c>
      <c r="FE340" s="71" t="str">
        <f t="shared" si="6359"/>
        <v/>
      </c>
      <c r="FF340" s="71" t="str">
        <f t="shared" si="6360"/>
        <v/>
      </c>
      <c r="FG340" s="71" t="str">
        <f t="shared" si="6361"/>
        <v/>
      </c>
      <c r="FH340" s="71" t="str">
        <f t="shared" si="6362"/>
        <v/>
      </c>
      <c r="FI340" s="71" t="str">
        <f t="shared" si="6363"/>
        <v/>
      </c>
      <c r="FJ340" s="71" t="str">
        <f t="shared" si="6364"/>
        <v/>
      </c>
      <c r="FK340" s="71" t="str">
        <f t="shared" si="6365"/>
        <v/>
      </c>
      <c r="FL340" s="71" t="str">
        <f t="shared" si="6366"/>
        <v/>
      </c>
      <c r="FM340" s="71" t="str">
        <f t="shared" si="6367"/>
        <v/>
      </c>
      <c r="FN340" s="71" t="str">
        <f t="shared" si="6368"/>
        <v/>
      </c>
      <c r="FO340" s="71" t="str">
        <f t="shared" si="6369"/>
        <v/>
      </c>
      <c r="FP340" s="71" t="str">
        <f t="shared" si="6370"/>
        <v/>
      </c>
      <c r="FQ340" s="71" t="str">
        <f t="shared" si="6371"/>
        <v/>
      </c>
      <c r="FR340" s="71" t="str">
        <f t="shared" si="6372"/>
        <v/>
      </c>
      <c r="FS340" s="71" t="str">
        <f t="shared" si="6373"/>
        <v/>
      </c>
    </row>
    <row r="341" spans="1:175" ht="16.5">
      <c r="A341" s="80"/>
      <c r="B341" s="80" t="s">
        <v>923</v>
      </c>
      <c r="C341" s="11" t="s">
        <v>1549</v>
      </c>
      <c r="T341" s="144"/>
      <c r="U341" s="195" t="s">
        <v>1601</v>
      </c>
      <c r="CN341" s="70" t="str">
        <f t="shared" si="6227"/>
        <v>InitUnitState('IF26',,,,,,,,,,)</v>
      </c>
      <c r="CO341" s="70" t="str">
        <f t="shared" si="6228"/>
        <v>InitUnitNormal('IF26',,,,,,,,,,)</v>
      </c>
      <c r="CP341" s="70" t="str">
        <f t="shared" si="6229"/>
        <v>InitUnitMagic('IF26',,,,,,,,,,)</v>
      </c>
      <c r="CQ341" s="70" t="str">
        <f t="shared" si="6230"/>
        <v>InitUnitAdd('IF26',,,,,,,,,,)</v>
      </c>
      <c r="CR341" s="70" t="str">
        <f t="shared" si="6231"/>
        <v>InitEquipData('IF26',,"",,,,,'','','','','','',"ReplaceableTextures\\CommandButtons\\BTNFB27.BLP")</v>
      </c>
      <c r="CU341" s="95" t="str">
        <f t="shared" si="6303"/>
        <v>|n</v>
      </c>
      <c r="CW341" s="60"/>
      <c r="CX341" s="60"/>
      <c r="CY341" s="60"/>
      <c r="CZ341" s="60"/>
      <c r="DA341" s="60"/>
      <c r="DB341" s="71" t="str">
        <f t="shared" si="6304"/>
        <v/>
      </c>
      <c r="DC341" s="71" t="str">
        <f t="shared" si="6305"/>
        <v/>
      </c>
      <c r="DD341" s="71" t="str">
        <f t="shared" si="6306"/>
        <v/>
      </c>
      <c r="DE341" s="71" t="str">
        <f t="shared" si="6307"/>
        <v/>
      </c>
      <c r="DF341" s="71" t="str">
        <f t="shared" si="6308"/>
        <v/>
      </c>
      <c r="DG341" s="71" t="str">
        <f t="shared" si="6309"/>
        <v/>
      </c>
      <c r="DH341" s="71" t="str">
        <f t="shared" si="6310"/>
        <v/>
      </c>
      <c r="DI341" s="71" t="str">
        <f t="shared" si="6311"/>
        <v/>
      </c>
      <c r="DJ341" s="71" t="str">
        <f t="shared" si="6312"/>
        <v/>
      </c>
      <c r="DK341" s="71" t="str">
        <f t="shared" si="6313"/>
        <v/>
      </c>
      <c r="DL341" s="71" t="str">
        <f t="shared" si="6314"/>
        <v/>
      </c>
      <c r="DM341" s="71" t="str">
        <f t="shared" si="6315"/>
        <v/>
      </c>
      <c r="DN341" s="71" t="str">
        <f t="shared" si="6316"/>
        <v/>
      </c>
      <c r="DO341" s="71" t="str">
        <f t="shared" si="6317"/>
        <v/>
      </c>
      <c r="DP341" s="71" t="str">
        <f t="shared" si="6318"/>
        <v/>
      </c>
      <c r="DQ341" s="71" t="str">
        <f t="shared" si="6319"/>
        <v/>
      </c>
      <c r="DR341" s="71" t="str">
        <f t="shared" si="6320"/>
        <v/>
      </c>
      <c r="DS341" s="71" t="str">
        <f t="shared" si="6321"/>
        <v/>
      </c>
      <c r="DT341" s="71" t="str">
        <f t="shared" si="6322"/>
        <v/>
      </c>
      <c r="DU341" s="71" t="str">
        <f t="shared" si="6323"/>
        <v/>
      </c>
      <c r="DV341" s="71" t="str">
        <f t="shared" si="6324"/>
        <v/>
      </c>
      <c r="DW341" s="71" t="str">
        <f t="shared" si="6325"/>
        <v/>
      </c>
      <c r="DX341" s="71" t="str">
        <f t="shared" si="6326"/>
        <v/>
      </c>
      <c r="DY341" s="71" t="str">
        <f t="shared" si="6327"/>
        <v/>
      </c>
      <c r="DZ341" s="71" t="str">
        <f t="shared" si="6328"/>
        <v/>
      </c>
      <c r="EA341" s="71" t="str">
        <f t="shared" si="6329"/>
        <v/>
      </c>
      <c r="EB341" s="71" t="str">
        <f t="shared" si="6330"/>
        <v/>
      </c>
      <c r="EC341" s="71" t="str">
        <f t="shared" si="6331"/>
        <v/>
      </c>
      <c r="ED341" s="71" t="str">
        <f t="shared" si="6332"/>
        <v/>
      </c>
      <c r="EE341" s="71" t="str">
        <f t="shared" si="6333"/>
        <v/>
      </c>
      <c r="EF341" s="71" t="str">
        <f t="shared" si="6334"/>
        <v/>
      </c>
      <c r="EG341" s="71" t="str">
        <f t="shared" si="6335"/>
        <v/>
      </c>
      <c r="EH341" s="71" t="str">
        <f t="shared" si="6336"/>
        <v/>
      </c>
      <c r="EI341" s="71" t="str">
        <f t="shared" si="6337"/>
        <v/>
      </c>
      <c r="EJ341" s="71" t="str">
        <f t="shared" si="6338"/>
        <v/>
      </c>
      <c r="EK341" s="71" t="str">
        <f t="shared" si="6339"/>
        <v/>
      </c>
      <c r="EL341" s="71" t="str">
        <f t="shared" si="6340"/>
        <v/>
      </c>
      <c r="EM341" s="71" t="str">
        <f t="shared" si="6341"/>
        <v/>
      </c>
      <c r="EN341" s="71" t="str">
        <f t="shared" si="6342"/>
        <v/>
      </c>
      <c r="EO341" s="71" t="str">
        <f t="shared" si="6343"/>
        <v/>
      </c>
      <c r="EP341" s="71" t="str">
        <f t="shared" si="6344"/>
        <v/>
      </c>
      <c r="EQ341" s="71" t="str">
        <f t="shared" si="6345"/>
        <v/>
      </c>
      <c r="ER341" s="71" t="str">
        <f t="shared" si="6346"/>
        <v/>
      </c>
      <c r="ES341" s="71" t="str">
        <f t="shared" si="6347"/>
        <v/>
      </c>
      <c r="ET341" s="71" t="str">
        <f t="shared" si="6348"/>
        <v/>
      </c>
      <c r="EU341" s="71" t="str">
        <f t="shared" si="6349"/>
        <v/>
      </c>
      <c r="EV341" s="71" t="str">
        <f t="shared" si="6350"/>
        <v/>
      </c>
      <c r="EW341" s="71" t="str">
        <f t="shared" si="6351"/>
        <v/>
      </c>
      <c r="EX341" s="71" t="str">
        <f t="shared" si="6352"/>
        <v/>
      </c>
      <c r="EY341" s="71" t="str">
        <f t="shared" si="6353"/>
        <v/>
      </c>
      <c r="EZ341" s="71" t="str">
        <f t="shared" si="6354"/>
        <v/>
      </c>
      <c r="FA341" s="71" t="str">
        <f t="shared" si="6355"/>
        <v/>
      </c>
      <c r="FB341" s="71" t="str">
        <f t="shared" si="6356"/>
        <v/>
      </c>
      <c r="FC341" s="71" t="str">
        <f t="shared" si="6357"/>
        <v/>
      </c>
      <c r="FD341" s="71" t="str">
        <f t="shared" si="6358"/>
        <v/>
      </c>
      <c r="FE341" s="71" t="str">
        <f t="shared" si="6359"/>
        <v/>
      </c>
      <c r="FF341" s="71" t="str">
        <f t="shared" si="6360"/>
        <v/>
      </c>
      <c r="FG341" s="71" t="str">
        <f t="shared" si="6361"/>
        <v/>
      </c>
      <c r="FH341" s="71" t="str">
        <f t="shared" si="6362"/>
        <v/>
      </c>
      <c r="FI341" s="71" t="str">
        <f t="shared" si="6363"/>
        <v/>
      </c>
      <c r="FJ341" s="71" t="str">
        <f t="shared" si="6364"/>
        <v/>
      </c>
      <c r="FK341" s="71" t="str">
        <f t="shared" si="6365"/>
        <v/>
      </c>
      <c r="FL341" s="71" t="str">
        <f t="shared" si="6366"/>
        <v/>
      </c>
      <c r="FM341" s="71" t="str">
        <f t="shared" si="6367"/>
        <v/>
      </c>
      <c r="FN341" s="71" t="str">
        <f t="shared" si="6368"/>
        <v/>
      </c>
      <c r="FO341" s="71" t="str">
        <f t="shared" si="6369"/>
        <v/>
      </c>
      <c r="FP341" s="71" t="str">
        <f t="shared" si="6370"/>
        <v/>
      </c>
      <c r="FQ341" s="71" t="str">
        <f t="shared" si="6371"/>
        <v/>
      </c>
      <c r="FR341" s="71" t="str">
        <f t="shared" si="6372"/>
        <v/>
      </c>
      <c r="FS341" s="71" t="str">
        <f t="shared" si="6373"/>
        <v/>
      </c>
    </row>
    <row r="342" spans="1:175" ht="16.5">
      <c r="A342" s="80"/>
      <c r="B342" s="80" t="s">
        <v>924</v>
      </c>
      <c r="C342" s="11" t="s">
        <v>1550</v>
      </c>
      <c r="T342" s="144"/>
      <c r="U342" s="195" t="s">
        <v>1602</v>
      </c>
      <c r="CN342" s="70" t="str">
        <f t="shared" si="6227"/>
        <v>InitUnitState('IF27',,,,,,,,,,)</v>
      </c>
      <c r="CO342" s="70" t="str">
        <f t="shared" si="6228"/>
        <v>InitUnitNormal('IF27',,,,,,,,,,)</v>
      </c>
      <c r="CP342" s="70" t="str">
        <f t="shared" si="6229"/>
        <v>InitUnitMagic('IF27',,,,,,,,,,)</v>
      </c>
      <c r="CQ342" s="70" t="str">
        <f t="shared" si="6230"/>
        <v>InitUnitAdd('IF27',,,,,,,,,,)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369&amp;CR$1&amp;")"</f>
        <v>InitEquipData('IF27',,"",,,,,'','','','','','',"")</v>
      </c>
      <c r="CU342" s="95" t="str">
        <f t="shared" si="6303"/>
        <v>|n</v>
      </c>
      <c r="CW342" s="60"/>
      <c r="CX342" s="60"/>
      <c r="CY342" s="60"/>
      <c r="CZ342" s="60"/>
      <c r="DA342" s="60"/>
      <c r="DB342" s="71" t="str">
        <f t="shared" si="6304"/>
        <v/>
      </c>
      <c r="DC342" s="71" t="str">
        <f t="shared" si="6305"/>
        <v/>
      </c>
      <c r="DD342" s="71" t="str">
        <f t="shared" si="6306"/>
        <v/>
      </c>
      <c r="DE342" s="71" t="str">
        <f t="shared" si="6307"/>
        <v/>
      </c>
      <c r="DF342" s="71" t="str">
        <f t="shared" si="6308"/>
        <v/>
      </c>
      <c r="DG342" s="71" t="str">
        <f t="shared" si="6309"/>
        <v/>
      </c>
      <c r="DH342" s="71" t="str">
        <f t="shared" si="6310"/>
        <v/>
      </c>
      <c r="DI342" s="71" t="str">
        <f t="shared" si="6311"/>
        <v/>
      </c>
      <c r="DJ342" s="71" t="str">
        <f t="shared" si="6312"/>
        <v/>
      </c>
      <c r="DK342" s="71" t="str">
        <f t="shared" si="6313"/>
        <v/>
      </c>
      <c r="DL342" s="71" t="str">
        <f t="shared" si="6314"/>
        <v/>
      </c>
      <c r="DM342" s="71" t="str">
        <f t="shared" si="6315"/>
        <v/>
      </c>
      <c r="DN342" s="71" t="str">
        <f t="shared" si="6316"/>
        <v/>
      </c>
      <c r="DO342" s="71" t="str">
        <f t="shared" si="6317"/>
        <v/>
      </c>
      <c r="DP342" s="71" t="str">
        <f t="shared" si="6318"/>
        <v/>
      </c>
      <c r="DQ342" s="71" t="str">
        <f t="shared" si="6319"/>
        <v/>
      </c>
      <c r="DR342" s="71" t="str">
        <f t="shared" si="6320"/>
        <v/>
      </c>
      <c r="DS342" s="71" t="str">
        <f t="shared" si="6321"/>
        <v/>
      </c>
      <c r="DT342" s="71" t="str">
        <f t="shared" si="6322"/>
        <v/>
      </c>
      <c r="DU342" s="71" t="str">
        <f t="shared" si="6323"/>
        <v/>
      </c>
      <c r="DV342" s="71" t="str">
        <f t="shared" si="6324"/>
        <v/>
      </c>
      <c r="DW342" s="71" t="str">
        <f t="shared" si="6325"/>
        <v/>
      </c>
      <c r="DX342" s="71" t="str">
        <f t="shared" si="6326"/>
        <v/>
      </c>
      <c r="DY342" s="71" t="str">
        <f t="shared" si="6327"/>
        <v/>
      </c>
      <c r="DZ342" s="71" t="str">
        <f t="shared" si="6328"/>
        <v/>
      </c>
      <c r="EA342" s="71" t="str">
        <f t="shared" si="6329"/>
        <v/>
      </c>
      <c r="EB342" s="71" t="str">
        <f t="shared" si="6330"/>
        <v/>
      </c>
      <c r="EC342" s="71" t="str">
        <f t="shared" si="6331"/>
        <v/>
      </c>
      <c r="ED342" s="71" t="str">
        <f t="shared" si="6332"/>
        <v/>
      </c>
      <c r="EE342" s="71" t="str">
        <f t="shared" si="6333"/>
        <v/>
      </c>
      <c r="EF342" s="71" t="str">
        <f t="shared" si="6334"/>
        <v/>
      </c>
      <c r="EG342" s="71" t="str">
        <f t="shared" si="6335"/>
        <v/>
      </c>
      <c r="EH342" s="71" t="str">
        <f t="shared" si="6336"/>
        <v/>
      </c>
      <c r="EI342" s="71" t="str">
        <f t="shared" si="6337"/>
        <v/>
      </c>
      <c r="EJ342" s="71" t="str">
        <f t="shared" si="6338"/>
        <v/>
      </c>
      <c r="EK342" s="71" t="str">
        <f t="shared" si="6339"/>
        <v/>
      </c>
      <c r="EL342" s="71" t="str">
        <f t="shared" si="6340"/>
        <v/>
      </c>
      <c r="EM342" s="71" t="str">
        <f t="shared" si="6341"/>
        <v/>
      </c>
      <c r="EN342" s="71" t="str">
        <f t="shared" si="6342"/>
        <v/>
      </c>
      <c r="EO342" s="71" t="str">
        <f t="shared" si="6343"/>
        <v/>
      </c>
      <c r="EP342" s="71" t="str">
        <f t="shared" si="6344"/>
        <v/>
      </c>
      <c r="EQ342" s="71" t="str">
        <f t="shared" si="6345"/>
        <v/>
      </c>
      <c r="ER342" s="71" t="str">
        <f t="shared" si="6346"/>
        <v/>
      </c>
      <c r="ES342" s="71" t="str">
        <f t="shared" si="6347"/>
        <v/>
      </c>
      <c r="ET342" s="71" t="str">
        <f t="shared" si="6348"/>
        <v/>
      </c>
      <c r="EU342" s="71" t="str">
        <f t="shared" si="6349"/>
        <v/>
      </c>
      <c r="EV342" s="71" t="str">
        <f t="shared" si="6350"/>
        <v/>
      </c>
      <c r="EW342" s="71" t="str">
        <f t="shared" si="6351"/>
        <v/>
      </c>
      <c r="EX342" s="71" t="str">
        <f t="shared" si="6352"/>
        <v/>
      </c>
      <c r="EY342" s="71" t="str">
        <f t="shared" si="6353"/>
        <v/>
      </c>
      <c r="EZ342" s="71" t="str">
        <f t="shared" si="6354"/>
        <v/>
      </c>
      <c r="FA342" s="71" t="str">
        <f t="shared" si="6355"/>
        <v/>
      </c>
      <c r="FB342" s="71" t="str">
        <f t="shared" si="6356"/>
        <v/>
      </c>
      <c r="FC342" s="71" t="str">
        <f t="shared" si="6357"/>
        <v/>
      </c>
      <c r="FD342" s="71" t="str">
        <f t="shared" si="6358"/>
        <v/>
      </c>
      <c r="FE342" s="71" t="str">
        <f t="shared" si="6359"/>
        <v/>
      </c>
      <c r="FF342" s="71" t="str">
        <f t="shared" si="6360"/>
        <v/>
      </c>
      <c r="FG342" s="71" t="str">
        <f t="shared" si="6361"/>
        <v/>
      </c>
      <c r="FH342" s="71" t="str">
        <f t="shared" si="6362"/>
        <v/>
      </c>
      <c r="FI342" s="71" t="str">
        <f t="shared" si="6363"/>
        <v/>
      </c>
      <c r="FJ342" s="71" t="str">
        <f t="shared" si="6364"/>
        <v/>
      </c>
      <c r="FK342" s="71" t="str">
        <f t="shared" si="6365"/>
        <v/>
      </c>
      <c r="FL342" s="71" t="str">
        <f t="shared" si="6366"/>
        <v/>
      </c>
      <c r="FM342" s="71" t="str">
        <f t="shared" si="6367"/>
        <v/>
      </c>
      <c r="FN342" s="71" t="str">
        <f t="shared" si="6368"/>
        <v/>
      </c>
      <c r="FO342" s="71" t="str">
        <f t="shared" si="6369"/>
        <v/>
      </c>
      <c r="FP342" s="71" t="str">
        <f t="shared" si="6370"/>
        <v/>
      </c>
      <c r="FQ342" s="71" t="str">
        <f t="shared" si="6371"/>
        <v/>
      </c>
      <c r="FR342" s="71" t="str">
        <f t="shared" si="6372"/>
        <v/>
      </c>
      <c r="FS342" s="71" t="str">
        <f t="shared" si="6373"/>
        <v/>
      </c>
    </row>
    <row r="343" spans="1:175" ht="16.5">
      <c r="A343" s="80"/>
      <c r="B343" s="80" t="s">
        <v>925</v>
      </c>
      <c r="C343" s="11" t="s">
        <v>1551</v>
      </c>
      <c r="T343" s="144"/>
      <c r="U343" s="195" t="s">
        <v>1603</v>
      </c>
      <c r="CN343" s="70" t="str">
        <f t="shared" ref="CN343:CN368" si="6374">"InitUnitState('"&amp;B343&amp;"',"&amp;V343&amp;","&amp;W343&amp;","&amp;X343&amp;","&amp;Y343&amp;","&amp;Z343&amp;","&amp;AA343&amp;","&amp;AB343&amp;","&amp;AC343&amp;","&amp;AD343&amp;","&amp;AE343&amp;")"</f>
        <v>InitUnitState('IF28',,,,,,,,,,)</v>
      </c>
      <c r="CO343" s="70" t="str">
        <f t="shared" ref="CO343:CO368" si="6375">"InitUnitNormal('"&amp;B343&amp;"',"&amp;AF343&amp;","&amp;AG343&amp;","&amp;AH343&amp;","&amp;AI343&amp;","&amp;AJ343&amp;","&amp;AK343&amp;","&amp;AL343&amp;","&amp;AM343&amp;","&amp;AN343&amp;","&amp;AO343&amp;")"</f>
        <v>InitUnitNormal('IF28',,,,,,,,,,)</v>
      </c>
      <c r="CP343" s="70" t="str">
        <f t="shared" ref="CP343:CP368" si="6376">"InitUnitMagic('"&amp;B343&amp;"',"&amp;AP343&amp;","&amp;AQ343&amp;","&amp;AR343&amp;","&amp;AS343&amp;","&amp;AT343&amp;","&amp;AU343&amp;","&amp;AV343&amp;","&amp;AW343&amp;","&amp;BI343&amp;","&amp;BJ343&amp;")"</f>
        <v>InitUnitMagic('IF28',,,,,,,,,,)</v>
      </c>
      <c r="CQ343" s="70" t="str">
        <f t="shared" ref="CQ343:CQ368" si="6377">"InitUnitAdd('"&amp;B343&amp;"',"&amp;BK343&amp;","&amp;BL343&amp;","&amp;BM343&amp;","&amp;BN343&amp;","&amp;BO343&amp;","&amp;BP343&amp;","&amp;BQ343&amp;","&amp;BR343&amp;","&amp;BS343&amp;","&amp;BT343&amp;")"</f>
        <v>InitUnitAdd('IF28',,,,,,,,,,)</v>
      </c>
      <c r="CR343" s="70" t="str">
        <f t="shared" ref="CR343:CR345" si="6378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InitEquipData('IF28',,"",,,,,'','','','','','',"ReplaceableTextures\\CommandButtons\\BTNFB29.BLP")</v>
      </c>
      <c r="CU343" s="95" t="str">
        <f t="shared" ref="CU343:CU368" si="6379">CONCATENATE(DB343,DC343,DD343,DE343,DF343,DG343,DH343,DI343,DJ343,DK343,DL343,DM343,DN343,DO343,DP343,DQ343,DR343,DS343,DT343,DU343,DV343,DW343,DX343,DY343,DZ343,EA343,EB343,EC343,ED343,EE343,EF343,EG343,EH343,EI343,EJ343,EK343,EL343,EM343,EN343,EO343,EP343&amp;"|n")</f>
        <v>|n</v>
      </c>
      <c r="CW343" s="60"/>
      <c r="CX343" s="60"/>
      <c r="CY343" s="60"/>
      <c r="CZ343" s="60"/>
      <c r="DA343" s="60"/>
      <c r="DB343" s="71" t="str">
        <f t="shared" ref="DB343:DB368" si="6380">IF(V343="","","|n"&amp;DB$2&amp;"+"&amp;V343&amp;DB$1)</f>
        <v/>
      </c>
      <c r="DC343" s="71" t="str">
        <f t="shared" ref="DC343:DC368" si="6381">IF(W343="","","|n"&amp;DC$2&amp;"+"&amp;W343&amp;DC$1)</f>
        <v/>
      </c>
      <c r="DD343" s="71" t="str">
        <f t="shared" ref="DD343:DD368" si="6382">IF(X343="","","|n"&amp;DD$2&amp;"+"&amp;X343&amp;DD$1)</f>
        <v/>
      </c>
      <c r="DE343" s="71" t="str">
        <f t="shared" ref="DE343:DE368" si="6383">IF(Y343="","","|n"&amp;DE$2&amp;"+"&amp;Y343&amp;DE$1)</f>
        <v/>
      </c>
      <c r="DF343" s="71" t="str">
        <f t="shared" ref="DF343:DF368" si="6384">IF(Z343="","","|n"&amp;DF$2&amp;"+"&amp;Z343&amp;DF$1)</f>
        <v/>
      </c>
      <c r="DG343" s="71" t="str">
        <f t="shared" ref="DG343:DG368" si="6385">IF(AA343="","","|n"&amp;DG$2&amp;"+"&amp;AA343&amp;DG$1)</f>
        <v/>
      </c>
      <c r="DH343" s="71" t="str">
        <f t="shared" ref="DH343:DH368" si="6386">IF(AB343="","","|n"&amp;DH$2&amp;"+"&amp;AB343&amp;DH$1)</f>
        <v/>
      </c>
      <c r="DI343" s="71" t="str">
        <f t="shared" ref="DI343:DI368" si="6387">IF(AC343="","","|n"&amp;DI$2&amp;"+"&amp;AC343&amp;DI$1)</f>
        <v/>
      </c>
      <c r="DJ343" s="71" t="str">
        <f t="shared" ref="DJ343:DJ368" si="6388">IF(AD343="","","|n"&amp;DJ$2&amp;"+"&amp;AD343&amp;DJ$1)</f>
        <v/>
      </c>
      <c r="DK343" s="71" t="str">
        <f t="shared" ref="DK343:DK368" si="6389">IF(AE343="","","|n"&amp;DK$2&amp;"+"&amp;AE343&amp;DK$1)</f>
        <v/>
      </c>
      <c r="DL343" s="71" t="str">
        <f t="shared" ref="DL343:DL368" si="6390">IF(AF343="","","|n"&amp;DL$2&amp;"+"&amp;AF343&amp;DL$1)</f>
        <v/>
      </c>
      <c r="DM343" s="71" t="str">
        <f t="shared" ref="DM343:DM368" si="6391">IF(AG343="","","|n"&amp;DM$2&amp;"+"&amp;AG343&amp;DM$1)</f>
        <v/>
      </c>
      <c r="DN343" s="71" t="str">
        <f t="shared" ref="DN343:DN368" si="6392">IF(AH343="","","|n"&amp;DN$2&amp;"+"&amp;AH343&amp;DN$1)</f>
        <v/>
      </c>
      <c r="DO343" s="71" t="str">
        <f t="shared" ref="DO343:DO368" si="6393">IF(AI343="","","|n"&amp;DO$2&amp;"+"&amp;AI343&amp;DO$1)</f>
        <v/>
      </c>
      <c r="DP343" s="71" t="str">
        <f t="shared" ref="DP343:DP368" si="6394">IF(AJ343="","","|n"&amp;DP$2&amp;"+"&amp;AJ343&amp;DP$1)</f>
        <v/>
      </c>
      <c r="DQ343" s="71" t="str">
        <f t="shared" ref="DQ343:DQ368" si="6395">IF(AK343="","","|n"&amp;DQ$2&amp;"+"&amp;AK343&amp;DQ$1)</f>
        <v/>
      </c>
      <c r="DR343" s="71" t="str">
        <f t="shared" ref="DR343:DR368" si="6396">IF(AL343="","","|n"&amp;DR$2&amp;"+"&amp;AL343&amp;DR$1)</f>
        <v/>
      </c>
      <c r="DS343" s="71" t="str">
        <f t="shared" ref="DS343:DS368" si="6397">IF(AM343="","","|n"&amp;DS$2&amp;"+"&amp;AM343&amp;DS$1)</f>
        <v/>
      </c>
      <c r="DT343" s="71" t="str">
        <f t="shared" ref="DT343:DT368" si="6398">IF(AN343="","","|n"&amp;DT$2&amp;"+"&amp;AN343&amp;DT$1)</f>
        <v/>
      </c>
      <c r="DU343" s="71" t="str">
        <f t="shared" ref="DU343:DU368" si="6399">IF(AO343="","","|n"&amp;DU$2&amp;"+"&amp;AO343&amp;DU$1)</f>
        <v/>
      </c>
      <c r="DV343" s="71" t="str">
        <f t="shared" ref="DV343:DV368" si="6400">IF(AP343="","","|n"&amp;DV$2&amp;"+"&amp;AP343&amp;DV$1)</f>
        <v/>
      </c>
      <c r="DW343" s="71" t="str">
        <f t="shared" ref="DW343:DW368" si="6401">IF(AQ343="","","|n"&amp;DW$2&amp;"+"&amp;AQ343&amp;DW$1)</f>
        <v/>
      </c>
      <c r="DX343" s="71" t="str">
        <f t="shared" ref="DX343:DX368" si="6402">IF(AR343="","","|n"&amp;DX$2&amp;"+"&amp;AR343&amp;DX$1)</f>
        <v/>
      </c>
      <c r="DY343" s="71" t="str">
        <f t="shared" ref="DY343:DY368" si="6403">IF(AS343="","","|n"&amp;DY$2&amp;"+"&amp;AS343&amp;DY$1)</f>
        <v/>
      </c>
      <c r="DZ343" s="71" t="str">
        <f t="shared" ref="DZ343:DZ368" si="6404">IF(AT343="","","|n"&amp;DZ$2&amp;"+"&amp;AT343&amp;DZ$1)</f>
        <v/>
      </c>
      <c r="EA343" s="71" t="str">
        <f t="shared" ref="EA343:EA368" si="6405">IF(AU343="","","|n"&amp;EA$2&amp;"+"&amp;AU343&amp;EA$1)</f>
        <v/>
      </c>
      <c r="EB343" s="71" t="str">
        <f t="shared" ref="EB343:EB368" si="6406">IF(AV343="","","|n"&amp;EB$2&amp;"+"&amp;AV343&amp;EB$1)</f>
        <v/>
      </c>
      <c r="EC343" s="71" t="str">
        <f t="shared" ref="EC343:EC368" si="6407">IF(AW343="","","|n"&amp;EC$2&amp;"+"&amp;AW343&amp;EC$1)</f>
        <v/>
      </c>
      <c r="ED343" s="71" t="str">
        <f t="shared" ref="ED343:ED368" si="6408">IF(AX343="","","|n"&amp;ED$2&amp;"+"&amp;AX343&amp;ED$1)</f>
        <v/>
      </c>
      <c r="EE343" s="71" t="str">
        <f t="shared" ref="EE343:EE368" si="6409">IF(AY343="","","|n"&amp;EE$2&amp;"+"&amp;AY343&amp;EE$1)</f>
        <v/>
      </c>
      <c r="EF343" s="71" t="str">
        <f t="shared" ref="EF343:EF368" si="6410">IF(AZ343="","","|n"&amp;EF$2&amp;"+"&amp;AZ343&amp;EF$1)</f>
        <v/>
      </c>
      <c r="EG343" s="71" t="str">
        <f t="shared" ref="EG343:EG368" si="6411">IF(BA343="","","|n"&amp;EG$2&amp;"+"&amp;BA343&amp;EG$1)</f>
        <v/>
      </c>
      <c r="EH343" s="71" t="str">
        <f t="shared" ref="EH343:EH368" si="6412">IF(BB343="","","|n"&amp;EH$2&amp;"+"&amp;BB343&amp;EH$1)</f>
        <v/>
      </c>
      <c r="EI343" s="71" t="str">
        <f t="shared" ref="EI343:EI368" si="6413">IF(BC343="","","|n"&amp;EI$2&amp;"+"&amp;BC343&amp;EI$1)</f>
        <v/>
      </c>
      <c r="EJ343" s="71" t="str">
        <f t="shared" ref="EJ343:EJ368" si="6414">IF(BD343="","","|n"&amp;EJ$2&amp;"+"&amp;BD343&amp;EJ$1)</f>
        <v/>
      </c>
      <c r="EK343" s="71" t="str">
        <f t="shared" ref="EK343:EK368" si="6415">IF(BE343="","","|n"&amp;EK$2&amp;"+"&amp;BE343&amp;EK$1)</f>
        <v/>
      </c>
      <c r="EL343" s="71" t="str">
        <f t="shared" ref="EL343:EL368" si="6416">IF(BF343="","","|n"&amp;EL$2&amp;"+"&amp;BF343&amp;EL$1)</f>
        <v/>
      </c>
      <c r="EM343" s="71" t="str">
        <f t="shared" ref="EM343:EM368" si="6417">IF(BG343="","","|n"&amp;EM$2&amp;"+"&amp;BG343&amp;EM$1)</f>
        <v/>
      </c>
      <c r="EN343" s="71" t="str">
        <f t="shared" ref="EN343:EN368" si="6418">IF(BH343="","","|n"&amp;EN$2&amp;"+"&amp;BH343&amp;EN$1)</f>
        <v/>
      </c>
      <c r="EO343" s="71" t="str">
        <f t="shared" ref="EO343:EO368" si="6419">IF(BI343="","","|n"&amp;EO$2&amp;"+"&amp;BI343&amp;EO$1)</f>
        <v/>
      </c>
      <c r="EP343" s="71" t="str">
        <f t="shared" ref="EP343:EP368" si="6420">IF(BJ343="","","|n"&amp;EP$2&amp;"+"&amp;BJ343&amp;EP$1)</f>
        <v/>
      </c>
      <c r="EQ343" s="71" t="str">
        <f t="shared" ref="EQ343:EQ368" si="6421">IF(BK343="","","|n"&amp;EQ$2&amp;"+"&amp;BK343&amp;EQ$1)</f>
        <v/>
      </c>
      <c r="ER343" s="71" t="str">
        <f t="shared" ref="ER343:ER368" si="6422">IF(BL343="","","|n"&amp;ER$2&amp;"+"&amp;BL343&amp;ER$1)</f>
        <v/>
      </c>
      <c r="ES343" s="71" t="str">
        <f t="shared" ref="ES343:ES368" si="6423">IF(BM343="","","|n"&amp;ES$2&amp;"+"&amp;BM343&amp;ES$1)</f>
        <v/>
      </c>
      <c r="ET343" s="71" t="str">
        <f t="shared" ref="ET343:ET368" si="6424">IF(BN343="","","|n"&amp;ET$2&amp;"+"&amp;BN343&amp;ET$1)</f>
        <v/>
      </c>
      <c r="EU343" s="71" t="str">
        <f t="shared" ref="EU343:EU368" si="6425">IF(BO343="","","|n"&amp;EU$2&amp;"+"&amp;BO343&amp;EU$1)</f>
        <v/>
      </c>
      <c r="EV343" s="71" t="str">
        <f t="shared" ref="EV343:EV368" si="6426">IF(BP343="","","|n"&amp;EV$2&amp;"+"&amp;BP343&amp;EV$1)</f>
        <v/>
      </c>
      <c r="EW343" s="71" t="str">
        <f t="shared" ref="EW343:EW368" si="6427">IF(BQ343="","","|n"&amp;EW$2&amp;"+"&amp;BQ343&amp;EW$1)</f>
        <v/>
      </c>
      <c r="EX343" s="71" t="str">
        <f t="shared" ref="EX343:EX368" si="6428">IF(BR343="","","|n"&amp;EX$2&amp;"+"&amp;BR343&amp;EX$1)</f>
        <v/>
      </c>
      <c r="EY343" s="71" t="str">
        <f t="shared" ref="EY343:EY368" si="6429">IF(BS343="","","|n"&amp;EY$2&amp;"+"&amp;BS343&amp;EY$1)</f>
        <v/>
      </c>
      <c r="EZ343" s="71" t="str">
        <f t="shared" ref="EZ343:EZ368" si="6430">IF(BT343="","","|n"&amp;EZ$2&amp;"+"&amp;BT343&amp;EZ$1)</f>
        <v/>
      </c>
      <c r="FA343" s="71" t="str">
        <f t="shared" ref="FA343:FA368" si="6431">IF(BU343="","","|n"&amp;FA$2&amp;"+"&amp;BU343&amp;FA$1)</f>
        <v/>
      </c>
      <c r="FB343" s="71" t="str">
        <f t="shared" ref="FB343:FB368" si="6432">IF(BV343="","","|n"&amp;FB$2&amp;"+"&amp;BV343&amp;FB$1)</f>
        <v/>
      </c>
      <c r="FC343" s="71" t="str">
        <f t="shared" ref="FC343:FC368" si="6433">IF(BW343="","","|n"&amp;FC$2&amp;"+"&amp;BW343&amp;FC$1)</f>
        <v/>
      </c>
      <c r="FD343" s="71" t="str">
        <f t="shared" ref="FD343:FD368" si="6434">IF(BX343="","","|n"&amp;FD$2&amp;"+"&amp;BX343&amp;FD$1)</f>
        <v/>
      </c>
      <c r="FE343" s="71" t="str">
        <f t="shared" ref="FE343:FE368" si="6435">IF(BY343="","","|n"&amp;FE$2&amp;"+"&amp;BY343&amp;FE$1)</f>
        <v/>
      </c>
      <c r="FF343" s="71" t="str">
        <f t="shared" ref="FF343:FF368" si="6436">IF(BZ343="","","|n"&amp;FF$2&amp;"+"&amp;BZ343&amp;FF$1)</f>
        <v/>
      </c>
      <c r="FG343" s="71" t="str">
        <f t="shared" ref="FG343:FG368" si="6437">IF(CA343="","","|n"&amp;FG$2&amp;"+"&amp;CA343&amp;FG$1)</f>
        <v/>
      </c>
      <c r="FH343" s="71" t="str">
        <f t="shared" ref="FH343:FH368" si="6438">IF(CB343="","","|n"&amp;FH$2&amp;"+"&amp;CB343&amp;FH$1)</f>
        <v/>
      </c>
      <c r="FI343" s="71" t="str">
        <f t="shared" ref="FI343:FI368" si="6439">IF(CC343="","","|n"&amp;FI$2&amp;"+"&amp;CC343&amp;FI$1)</f>
        <v/>
      </c>
      <c r="FJ343" s="71" t="str">
        <f t="shared" ref="FJ343:FJ368" si="6440">IF(CD343="","","|n"&amp;FJ$2&amp;"+"&amp;CD343&amp;FJ$1)</f>
        <v/>
      </c>
      <c r="FK343" s="71" t="str">
        <f t="shared" ref="FK343:FK368" si="6441">IF(CE343="","","|n"&amp;FK$2&amp;"+"&amp;CE343&amp;FK$1)</f>
        <v/>
      </c>
      <c r="FL343" s="71" t="str">
        <f t="shared" ref="FL343:FL368" si="6442">IF(CF343="","","|n"&amp;FL$2&amp;"+"&amp;CF343&amp;FL$1)</f>
        <v/>
      </c>
      <c r="FM343" s="71" t="str">
        <f t="shared" ref="FM343:FM368" si="6443">IF(CG343="","","|n"&amp;FM$2&amp;"+"&amp;CG343&amp;FM$1)</f>
        <v/>
      </c>
      <c r="FN343" s="71" t="str">
        <f t="shared" ref="FN343:FN368" si="6444">IF(CH343="","","|n"&amp;FN$2&amp;"+"&amp;CH343&amp;FN$1)</f>
        <v/>
      </c>
      <c r="FO343" s="71" t="str">
        <f t="shared" ref="FO343:FO368" si="6445">IF(CI343="","","|n"&amp;FO$2&amp;"+"&amp;CI343&amp;FO$1)</f>
        <v/>
      </c>
      <c r="FP343" s="71" t="str">
        <f t="shared" ref="FP343:FP368" si="6446">IF(CJ343="","","|n"&amp;FP$2&amp;"+"&amp;CJ343&amp;FP$1)</f>
        <v/>
      </c>
      <c r="FQ343" s="71" t="str">
        <f t="shared" ref="FQ343:FQ368" si="6447">IF(CK343="","","|n"&amp;FQ$2&amp;"+"&amp;CK343&amp;FQ$1)</f>
        <v/>
      </c>
      <c r="FR343" s="71" t="str">
        <f t="shared" ref="FR343:FR368" si="6448">IF(CL343="","","|n"&amp;FR$2&amp;"+"&amp;CL343&amp;FR$1)</f>
        <v/>
      </c>
      <c r="FS343" s="71" t="str">
        <f t="shared" ref="FS343:FS368" si="6449">IF(CM343="","","|n"&amp;FS$2&amp;"+"&amp;CM343&amp;FS$1)</f>
        <v/>
      </c>
    </row>
    <row r="344" spans="1:175" ht="16.5">
      <c r="A344" s="80"/>
      <c r="B344" s="80" t="s">
        <v>926</v>
      </c>
      <c r="C344" s="11" t="s">
        <v>1552</v>
      </c>
      <c r="T344" s="144"/>
      <c r="U344" s="195" t="s">
        <v>1604</v>
      </c>
      <c r="CN344" s="70" t="str">
        <f t="shared" si="6374"/>
        <v>InitUnitState('IF29',,,,,,,,,,)</v>
      </c>
      <c r="CO344" s="70" t="str">
        <f t="shared" si="6375"/>
        <v>InitUnitNormal('IF29',,,,,,,,,,)</v>
      </c>
      <c r="CP344" s="70" t="str">
        <f t="shared" si="6376"/>
        <v>InitUnitMagic('IF29',,,,,,,,,,)</v>
      </c>
      <c r="CQ344" s="70" t="str">
        <f t="shared" si="6377"/>
        <v>InitUnitAdd('IF29',,,,,,,,,,)</v>
      </c>
      <c r="CR344" s="70" t="str">
        <f t="shared" si="6378"/>
        <v>InitEquipData('IF29',,"",,,,,'','','','','','',"ReplaceableTextures\\CommandButtons\\BTNFB30.BLP")</v>
      </c>
      <c r="CU344" s="95" t="str">
        <f t="shared" si="6379"/>
        <v>|n</v>
      </c>
      <c r="CW344" s="60"/>
      <c r="CX344" s="60"/>
      <c r="CY344" s="60"/>
      <c r="CZ344" s="60"/>
      <c r="DA344" s="60"/>
      <c r="DB344" s="71" t="str">
        <f t="shared" si="6380"/>
        <v/>
      </c>
      <c r="DC344" s="71" t="str">
        <f t="shared" si="6381"/>
        <v/>
      </c>
      <c r="DD344" s="71" t="str">
        <f t="shared" si="6382"/>
        <v/>
      </c>
      <c r="DE344" s="71" t="str">
        <f t="shared" si="6383"/>
        <v/>
      </c>
      <c r="DF344" s="71" t="str">
        <f t="shared" si="6384"/>
        <v/>
      </c>
      <c r="DG344" s="71" t="str">
        <f t="shared" si="6385"/>
        <v/>
      </c>
      <c r="DH344" s="71" t="str">
        <f t="shared" si="6386"/>
        <v/>
      </c>
      <c r="DI344" s="71" t="str">
        <f t="shared" si="6387"/>
        <v/>
      </c>
      <c r="DJ344" s="71" t="str">
        <f t="shared" si="6388"/>
        <v/>
      </c>
      <c r="DK344" s="71" t="str">
        <f t="shared" si="6389"/>
        <v/>
      </c>
      <c r="DL344" s="71" t="str">
        <f t="shared" si="6390"/>
        <v/>
      </c>
      <c r="DM344" s="71" t="str">
        <f t="shared" si="6391"/>
        <v/>
      </c>
      <c r="DN344" s="71" t="str">
        <f t="shared" si="6392"/>
        <v/>
      </c>
      <c r="DO344" s="71" t="str">
        <f t="shared" si="6393"/>
        <v/>
      </c>
      <c r="DP344" s="71" t="str">
        <f t="shared" si="6394"/>
        <v/>
      </c>
      <c r="DQ344" s="71" t="str">
        <f t="shared" si="6395"/>
        <v/>
      </c>
      <c r="DR344" s="71" t="str">
        <f t="shared" si="6396"/>
        <v/>
      </c>
      <c r="DS344" s="71" t="str">
        <f t="shared" si="6397"/>
        <v/>
      </c>
      <c r="DT344" s="71" t="str">
        <f t="shared" si="6398"/>
        <v/>
      </c>
      <c r="DU344" s="71" t="str">
        <f t="shared" si="6399"/>
        <v/>
      </c>
      <c r="DV344" s="71" t="str">
        <f t="shared" si="6400"/>
        <v/>
      </c>
      <c r="DW344" s="71" t="str">
        <f t="shared" si="6401"/>
        <v/>
      </c>
      <c r="DX344" s="71" t="str">
        <f t="shared" si="6402"/>
        <v/>
      </c>
      <c r="DY344" s="71" t="str">
        <f t="shared" si="6403"/>
        <v/>
      </c>
      <c r="DZ344" s="71" t="str">
        <f t="shared" si="6404"/>
        <v/>
      </c>
      <c r="EA344" s="71" t="str">
        <f t="shared" si="6405"/>
        <v/>
      </c>
      <c r="EB344" s="71" t="str">
        <f t="shared" si="6406"/>
        <v/>
      </c>
      <c r="EC344" s="71" t="str">
        <f t="shared" si="6407"/>
        <v/>
      </c>
      <c r="ED344" s="71" t="str">
        <f t="shared" si="6408"/>
        <v/>
      </c>
      <c r="EE344" s="71" t="str">
        <f t="shared" si="6409"/>
        <v/>
      </c>
      <c r="EF344" s="71" t="str">
        <f t="shared" si="6410"/>
        <v/>
      </c>
      <c r="EG344" s="71" t="str">
        <f t="shared" si="6411"/>
        <v/>
      </c>
      <c r="EH344" s="71" t="str">
        <f t="shared" si="6412"/>
        <v/>
      </c>
      <c r="EI344" s="71" t="str">
        <f t="shared" si="6413"/>
        <v/>
      </c>
      <c r="EJ344" s="71" t="str">
        <f t="shared" si="6414"/>
        <v/>
      </c>
      <c r="EK344" s="71" t="str">
        <f t="shared" si="6415"/>
        <v/>
      </c>
      <c r="EL344" s="71" t="str">
        <f t="shared" si="6416"/>
        <v/>
      </c>
      <c r="EM344" s="71" t="str">
        <f t="shared" si="6417"/>
        <v/>
      </c>
      <c r="EN344" s="71" t="str">
        <f t="shared" si="6418"/>
        <v/>
      </c>
      <c r="EO344" s="71" t="str">
        <f t="shared" si="6419"/>
        <v/>
      </c>
      <c r="EP344" s="71" t="str">
        <f t="shared" si="6420"/>
        <v/>
      </c>
      <c r="EQ344" s="71" t="str">
        <f t="shared" si="6421"/>
        <v/>
      </c>
      <c r="ER344" s="71" t="str">
        <f t="shared" si="6422"/>
        <v/>
      </c>
      <c r="ES344" s="71" t="str">
        <f t="shared" si="6423"/>
        <v/>
      </c>
      <c r="ET344" s="71" t="str">
        <f t="shared" si="6424"/>
        <v/>
      </c>
      <c r="EU344" s="71" t="str">
        <f t="shared" si="6425"/>
        <v/>
      </c>
      <c r="EV344" s="71" t="str">
        <f t="shared" si="6426"/>
        <v/>
      </c>
      <c r="EW344" s="71" t="str">
        <f t="shared" si="6427"/>
        <v/>
      </c>
      <c r="EX344" s="71" t="str">
        <f t="shared" si="6428"/>
        <v/>
      </c>
      <c r="EY344" s="71" t="str">
        <f t="shared" si="6429"/>
        <v/>
      </c>
      <c r="EZ344" s="71" t="str">
        <f t="shared" si="6430"/>
        <v/>
      </c>
      <c r="FA344" s="71" t="str">
        <f t="shared" si="6431"/>
        <v/>
      </c>
      <c r="FB344" s="71" t="str">
        <f t="shared" si="6432"/>
        <v/>
      </c>
      <c r="FC344" s="71" t="str">
        <f t="shared" si="6433"/>
        <v/>
      </c>
      <c r="FD344" s="71" t="str">
        <f t="shared" si="6434"/>
        <v/>
      </c>
      <c r="FE344" s="71" t="str">
        <f t="shared" si="6435"/>
        <v/>
      </c>
      <c r="FF344" s="71" t="str">
        <f t="shared" si="6436"/>
        <v/>
      </c>
      <c r="FG344" s="71" t="str">
        <f t="shared" si="6437"/>
        <v/>
      </c>
      <c r="FH344" s="71" t="str">
        <f t="shared" si="6438"/>
        <v/>
      </c>
      <c r="FI344" s="71" t="str">
        <f t="shared" si="6439"/>
        <v/>
      </c>
      <c r="FJ344" s="71" t="str">
        <f t="shared" si="6440"/>
        <v/>
      </c>
      <c r="FK344" s="71" t="str">
        <f t="shared" si="6441"/>
        <v/>
      </c>
      <c r="FL344" s="71" t="str">
        <f t="shared" si="6442"/>
        <v/>
      </c>
      <c r="FM344" s="71" t="str">
        <f t="shared" si="6443"/>
        <v/>
      </c>
      <c r="FN344" s="71" t="str">
        <f t="shared" si="6444"/>
        <v/>
      </c>
      <c r="FO344" s="71" t="str">
        <f t="shared" si="6445"/>
        <v/>
      </c>
      <c r="FP344" s="71" t="str">
        <f t="shared" si="6446"/>
        <v/>
      </c>
      <c r="FQ344" s="71" t="str">
        <f t="shared" si="6447"/>
        <v/>
      </c>
      <c r="FR344" s="71" t="str">
        <f t="shared" si="6448"/>
        <v/>
      </c>
      <c r="FS344" s="71" t="str">
        <f t="shared" si="6449"/>
        <v/>
      </c>
    </row>
    <row r="345" spans="1:175" ht="16.5">
      <c r="A345" s="80"/>
      <c r="B345" s="80" t="s">
        <v>927</v>
      </c>
      <c r="C345" s="11" t="s">
        <v>1553</v>
      </c>
      <c r="T345" s="144"/>
      <c r="U345" s="195" t="s">
        <v>1605</v>
      </c>
      <c r="CN345" s="70" t="str">
        <f t="shared" si="6374"/>
        <v>InitUnitState('IF30',,,,,,,,,,)</v>
      </c>
      <c r="CO345" s="70" t="str">
        <f t="shared" si="6375"/>
        <v>InitUnitNormal('IF30',,,,,,,,,,)</v>
      </c>
      <c r="CP345" s="70" t="str">
        <f t="shared" si="6376"/>
        <v>InitUnitMagic('IF30',,,,,,,,,,)</v>
      </c>
      <c r="CQ345" s="70" t="str">
        <f t="shared" si="6377"/>
        <v>InitUnitAdd('IF30',,,,,,,,,,)</v>
      </c>
      <c r="CR345" s="70" t="str">
        <f t="shared" si="6378"/>
        <v>InitEquipData('IF30',,"",,,,,'','','','','','',"ReplaceableTextures\\CommandButtons\\BTNFB31.BLP")</v>
      </c>
      <c r="CU345" s="95" t="str">
        <f t="shared" si="6379"/>
        <v>|n</v>
      </c>
      <c r="CW345" s="60"/>
      <c r="CX345" s="60"/>
      <c r="CY345" s="60"/>
      <c r="CZ345" s="60"/>
      <c r="DA345" s="60"/>
      <c r="DB345" s="71" t="str">
        <f t="shared" si="6380"/>
        <v/>
      </c>
      <c r="DC345" s="71" t="str">
        <f t="shared" si="6381"/>
        <v/>
      </c>
      <c r="DD345" s="71" t="str">
        <f t="shared" si="6382"/>
        <v/>
      </c>
      <c r="DE345" s="71" t="str">
        <f t="shared" si="6383"/>
        <v/>
      </c>
      <c r="DF345" s="71" t="str">
        <f t="shared" si="6384"/>
        <v/>
      </c>
      <c r="DG345" s="71" t="str">
        <f t="shared" si="6385"/>
        <v/>
      </c>
      <c r="DH345" s="71" t="str">
        <f t="shared" si="6386"/>
        <v/>
      </c>
      <c r="DI345" s="71" t="str">
        <f t="shared" si="6387"/>
        <v/>
      </c>
      <c r="DJ345" s="71" t="str">
        <f t="shared" si="6388"/>
        <v/>
      </c>
      <c r="DK345" s="71" t="str">
        <f t="shared" si="6389"/>
        <v/>
      </c>
      <c r="DL345" s="71" t="str">
        <f t="shared" si="6390"/>
        <v/>
      </c>
      <c r="DM345" s="71" t="str">
        <f t="shared" si="6391"/>
        <v/>
      </c>
      <c r="DN345" s="71" t="str">
        <f t="shared" si="6392"/>
        <v/>
      </c>
      <c r="DO345" s="71" t="str">
        <f t="shared" si="6393"/>
        <v/>
      </c>
      <c r="DP345" s="71" t="str">
        <f t="shared" si="6394"/>
        <v/>
      </c>
      <c r="DQ345" s="71" t="str">
        <f t="shared" si="6395"/>
        <v/>
      </c>
      <c r="DR345" s="71" t="str">
        <f t="shared" si="6396"/>
        <v/>
      </c>
      <c r="DS345" s="71" t="str">
        <f t="shared" si="6397"/>
        <v/>
      </c>
      <c r="DT345" s="71" t="str">
        <f t="shared" si="6398"/>
        <v/>
      </c>
      <c r="DU345" s="71" t="str">
        <f t="shared" si="6399"/>
        <v/>
      </c>
      <c r="DV345" s="71" t="str">
        <f t="shared" si="6400"/>
        <v/>
      </c>
      <c r="DW345" s="71" t="str">
        <f t="shared" si="6401"/>
        <v/>
      </c>
      <c r="DX345" s="71" t="str">
        <f t="shared" si="6402"/>
        <v/>
      </c>
      <c r="DY345" s="71" t="str">
        <f t="shared" si="6403"/>
        <v/>
      </c>
      <c r="DZ345" s="71" t="str">
        <f t="shared" si="6404"/>
        <v/>
      </c>
      <c r="EA345" s="71" t="str">
        <f t="shared" si="6405"/>
        <v/>
      </c>
      <c r="EB345" s="71" t="str">
        <f t="shared" si="6406"/>
        <v/>
      </c>
      <c r="EC345" s="71" t="str">
        <f t="shared" si="6407"/>
        <v/>
      </c>
      <c r="ED345" s="71" t="str">
        <f t="shared" si="6408"/>
        <v/>
      </c>
      <c r="EE345" s="71" t="str">
        <f t="shared" si="6409"/>
        <v/>
      </c>
      <c r="EF345" s="71" t="str">
        <f t="shared" si="6410"/>
        <v/>
      </c>
      <c r="EG345" s="71" t="str">
        <f t="shared" si="6411"/>
        <v/>
      </c>
      <c r="EH345" s="71" t="str">
        <f t="shared" si="6412"/>
        <v/>
      </c>
      <c r="EI345" s="71" t="str">
        <f t="shared" si="6413"/>
        <v/>
      </c>
      <c r="EJ345" s="71" t="str">
        <f t="shared" si="6414"/>
        <v/>
      </c>
      <c r="EK345" s="71" t="str">
        <f t="shared" si="6415"/>
        <v/>
      </c>
      <c r="EL345" s="71" t="str">
        <f t="shared" si="6416"/>
        <v/>
      </c>
      <c r="EM345" s="71" t="str">
        <f t="shared" si="6417"/>
        <v/>
      </c>
      <c r="EN345" s="71" t="str">
        <f t="shared" si="6418"/>
        <v/>
      </c>
      <c r="EO345" s="71" t="str">
        <f t="shared" si="6419"/>
        <v/>
      </c>
      <c r="EP345" s="71" t="str">
        <f t="shared" si="6420"/>
        <v/>
      </c>
      <c r="EQ345" s="71" t="str">
        <f t="shared" si="6421"/>
        <v/>
      </c>
      <c r="ER345" s="71" t="str">
        <f t="shared" si="6422"/>
        <v/>
      </c>
      <c r="ES345" s="71" t="str">
        <f t="shared" si="6423"/>
        <v/>
      </c>
      <c r="ET345" s="71" t="str">
        <f t="shared" si="6424"/>
        <v/>
      </c>
      <c r="EU345" s="71" t="str">
        <f t="shared" si="6425"/>
        <v/>
      </c>
      <c r="EV345" s="71" t="str">
        <f t="shared" si="6426"/>
        <v/>
      </c>
      <c r="EW345" s="71" t="str">
        <f t="shared" si="6427"/>
        <v/>
      </c>
      <c r="EX345" s="71" t="str">
        <f t="shared" si="6428"/>
        <v/>
      </c>
      <c r="EY345" s="71" t="str">
        <f t="shared" si="6429"/>
        <v/>
      </c>
      <c r="EZ345" s="71" t="str">
        <f t="shared" si="6430"/>
        <v/>
      </c>
      <c r="FA345" s="71" t="str">
        <f t="shared" si="6431"/>
        <v/>
      </c>
      <c r="FB345" s="71" t="str">
        <f t="shared" si="6432"/>
        <v/>
      </c>
      <c r="FC345" s="71" t="str">
        <f t="shared" si="6433"/>
        <v/>
      </c>
      <c r="FD345" s="71" t="str">
        <f t="shared" si="6434"/>
        <v/>
      </c>
      <c r="FE345" s="71" t="str">
        <f t="shared" si="6435"/>
        <v/>
      </c>
      <c r="FF345" s="71" t="str">
        <f t="shared" si="6436"/>
        <v/>
      </c>
      <c r="FG345" s="71" t="str">
        <f t="shared" si="6437"/>
        <v/>
      </c>
      <c r="FH345" s="71" t="str">
        <f t="shared" si="6438"/>
        <v/>
      </c>
      <c r="FI345" s="71" t="str">
        <f t="shared" si="6439"/>
        <v/>
      </c>
      <c r="FJ345" s="71" t="str">
        <f t="shared" si="6440"/>
        <v/>
      </c>
      <c r="FK345" s="71" t="str">
        <f t="shared" si="6441"/>
        <v/>
      </c>
      <c r="FL345" s="71" t="str">
        <f t="shared" si="6442"/>
        <v/>
      </c>
      <c r="FM345" s="71" t="str">
        <f t="shared" si="6443"/>
        <v/>
      </c>
      <c r="FN345" s="71" t="str">
        <f t="shared" si="6444"/>
        <v/>
      </c>
      <c r="FO345" s="71" t="str">
        <f t="shared" si="6445"/>
        <v/>
      </c>
      <c r="FP345" s="71" t="str">
        <f t="shared" si="6446"/>
        <v/>
      </c>
      <c r="FQ345" s="71" t="str">
        <f t="shared" si="6447"/>
        <v/>
      </c>
      <c r="FR345" s="71" t="str">
        <f t="shared" si="6448"/>
        <v/>
      </c>
      <c r="FS345" s="71" t="str">
        <f t="shared" si="6449"/>
        <v/>
      </c>
    </row>
    <row r="346" spans="1:175" ht="16.5">
      <c r="A346" s="80"/>
      <c r="B346" s="80" t="s">
        <v>928</v>
      </c>
      <c r="C346" s="11" t="s">
        <v>1554</v>
      </c>
      <c r="T346" s="144"/>
      <c r="U346" s="195" t="s">
        <v>1606</v>
      </c>
      <c r="CN346" s="70" t="str">
        <f t="shared" si="6374"/>
        <v>InitUnitState('IF31',,,,,,,,,,)</v>
      </c>
      <c r="CO346" s="70" t="str">
        <f t="shared" si="6375"/>
        <v>InitUnitNormal('IF31',,,,,,,,,,)</v>
      </c>
      <c r="CP346" s="70" t="str">
        <f t="shared" si="6376"/>
        <v>InitUnitMagic('IF31',,,,,,,,,,)</v>
      </c>
      <c r="CQ346" s="70" t="str">
        <f t="shared" si="6377"/>
        <v>InitUnitAdd('IF31',,,,,,,,,,)</v>
      </c>
      <c r="CR346" s="70" t="str">
        <f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373&amp;CR$1&amp;")"</f>
        <v>InitEquipData('IF31',,"",,,,,'','','','','','',"")</v>
      </c>
      <c r="CU346" s="95" t="str">
        <f t="shared" si="6379"/>
        <v>|n</v>
      </c>
      <c r="CW346" s="60"/>
      <c r="CX346" s="60"/>
      <c r="CY346" s="60"/>
      <c r="CZ346" s="60"/>
      <c r="DA346" s="60"/>
      <c r="DB346" s="71" t="str">
        <f t="shared" si="6380"/>
        <v/>
      </c>
      <c r="DC346" s="71" t="str">
        <f t="shared" si="6381"/>
        <v/>
      </c>
      <c r="DD346" s="71" t="str">
        <f t="shared" si="6382"/>
        <v/>
      </c>
      <c r="DE346" s="71" t="str">
        <f t="shared" si="6383"/>
        <v/>
      </c>
      <c r="DF346" s="71" t="str">
        <f t="shared" si="6384"/>
        <v/>
      </c>
      <c r="DG346" s="71" t="str">
        <f t="shared" si="6385"/>
        <v/>
      </c>
      <c r="DH346" s="71" t="str">
        <f t="shared" si="6386"/>
        <v/>
      </c>
      <c r="DI346" s="71" t="str">
        <f t="shared" si="6387"/>
        <v/>
      </c>
      <c r="DJ346" s="71" t="str">
        <f t="shared" si="6388"/>
        <v/>
      </c>
      <c r="DK346" s="71" t="str">
        <f t="shared" si="6389"/>
        <v/>
      </c>
      <c r="DL346" s="71" t="str">
        <f t="shared" si="6390"/>
        <v/>
      </c>
      <c r="DM346" s="71" t="str">
        <f t="shared" si="6391"/>
        <v/>
      </c>
      <c r="DN346" s="71" t="str">
        <f t="shared" si="6392"/>
        <v/>
      </c>
      <c r="DO346" s="71" t="str">
        <f t="shared" si="6393"/>
        <v/>
      </c>
      <c r="DP346" s="71" t="str">
        <f t="shared" si="6394"/>
        <v/>
      </c>
      <c r="DQ346" s="71" t="str">
        <f t="shared" si="6395"/>
        <v/>
      </c>
      <c r="DR346" s="71" t="str">
        <f t="shared" si="6396"/>
        <v/>
      </c>
      <c r="DS346" s="71" t="str">
        <f t="shared" si="6397"/>
        <v/>
      </c>
      <c r="DT346" s="71" t="str">
        <f t="shared" si="6398"/>
        <v/>
      </c>
      <c r="DU346" s="71" t="str">
        <f t="shared" si="6399"/>
        <v/>
      </c>
      <c r="DV346" s="71" t="str">
        <f t="shared" si="6400"/>
        <v/>
      </c>
      <c r="DW346" s="71" t="str">
        <f t="shared" si="6401"/>
        <v/>
      </c>
      <c r="DX346" s="71" t="str">
        <f t="shared" si="6402"/>
        <v/>
      </c>
      <c r="DY346" s="71" t="str">
        <f t="shared" si="6403"/>
        <v/>
      </c>
      <c r="DZ346" s="71" t="str">
        <f t="shared" si="6404"/>
        <v/>
      </c>
      <c r="EA346" s="71" t="str">
        <f t="shared" si="6405"/>
        <v/>
      </c>
      <c r="EB346" s="71" t="str">
        <f t="shared" si="6406"/>
        <v/>
      </c>
      <c r="EC346" s="71" t="str">
        <f t="shared" si="6407"/>
        <v/>
      </c>
      <c r="ED346" s="71" t="str">
        <f t="shared" si="6408"/>
        <v/>
      </c>
      <c r="EE346" s="71" t="str">
        <f t="shared" si="6409"/>
        <v/>
      </c>
      <c r="EF346" s="71" t="str">
        <f t="shared" si="6410"/>
        <v/>
      </c>
      <c r="EG346" s="71" t="str">
        <f t="shared" si="6411"/>
        <v/>
      </c>
      <c r="EH346" s="71" t="str">
        <f t="shared" si="6412"/>
        <v/>
      </c>
      <c r="EI346" s="71" t="str">
        <f t="shared" si="6413"/>
        <v/>
      </c>
      <c r="EJ346" s="71" t="str">
        <f t="shared" si="6414"/>
        <v/>
      </c>
      <c r="EK346" s="71" t="str">
        <f t="shared" si="6415"/>
        <v/>
      </c>
      <c r="EL346" s="71" t="str">
        <f t="shared" si="6416"/>
        <v/>
      </c>
      <c r="EM346" s="71" t="str">
        <f t="shared" si="6417"/>
        <v/>
      </c>
      <c r="EN346" s="71" t="str">
        <f t="shared" si="6418"/>
        <v/>
      </c>
      <c r="EO346" s="71" t="str">
        <f t="shared" si="6419"/>
        <v/>
      </c>
      <c r="EP346" s="71" t="str">
        <f t="shared" si="6420"/>
        <v/>
      </c>
      <c r="EQ346" s="71" t="str">
        <f t="shared" si="6421"/>
        <v/>
      </c>
      <c r="ER346" s="71" t="str">
        <f t="shared" si="6422"/>
        <v/>
      </c>
      <c r="ES346" s="71" t="str">
        <f t="shared" si="6423"/>
        <v/>
      </c>
      <c r="ET346" s="71" t="str">
        <f t="shared" si="6424"/>
        <v/>
      </c>
      <c r="EU346" s="71" t="str">
        <f t="shared" si="6425"/>
        <v/>
      </c>
      <c r="EV346" s="71" t="str">
        <f t="shared" si="6426"/>
        <v/>
      </c>
      <c r="EW346" s="71" t="str">
        <f t="shared" si="6427"/>
        <v/>
      </c>
      <c r="EX346" s="71" t="str">
        <f t="shared" si="6428"/>
        <v/>
      </c>
      <c r="EY346" s="71" t="str">
        <f t="shared" si="6429"/>
        <v/>
      </c>
      <c r="EZ346" s="71" t="str">
        <f t="shared" si="6430"/>
        <v/>
      </c>
      <c r="FA346" s="71" t="str">
        <f t="shared" si="6431"/>
        <v/>
      </c>
      <c r="FB346" s="71" t="str">
        <f t="shared" si="6432"/>
        <v/>
      </c>
      <c r="FC346" s="71" t="str">
        <f t="shared" si="6433"/>
        <v/>
      </c>
      <c r="FD346" s="71" t="str">
        <f t="shared" si="6434"/>
        <v/>
      </c>
      <c r="FE346" s="71" t="str">
        <f t="shared" si="6435"/>
        <v/>
      </c>
      <c r="FF346" s="71" t="str">
        <f t="shared" si="6436"/>
        <v/>
      </c>
      <c r="FG346" s="71" t="str">
        <f t="shared" si="6437"/>
        <v/>
      </c>
      <c r="FH346" s="71" t="str">
        <f t="shared" si="6438"/>
        <v/>
      </c>
      <c r="FI346" s="71" t="str">
        <f t="shared" si="6439"/>
        <v/>
      </c>
      <c r="FJ346" s="71" t="str">
        <f t="shared" si="6440"/>
        <v/>
      </c>
      <c r="FK346" s="71" t="str">
        <f t="shared" si="6441"/>
        <v/>
      </c>
      <c r="FL346" s="71" t="str">
        <f t="shared" si="6442"/>
        <v/>
      </c>
      <c r="FM346" s="71" t="str">
        <f t="shared" si="6443"/>
        <v/>
      </c>
      <c r="FN346" s="71" t="str">
        <f t="shared" si="6444"/>
        <v/>
      </c>
      <c r="FO346" s="71" t="str">
        <f t="shared" si="6445"/>
        <v/>
      </c>
      <c r="FP346" s="71" t="str">
        <f t="shared" si="6446"/>
        <v/>
      </c>
      <c r="FQ346" s="71" t="str">
        <f t="shared" si="6447"/>
        <v/>
      </c>
      <c r="FR346" s="71" t="str">
        <f t="shared" si="6448"/>
        <v/>
      </c>
      <c r="FS346" s="71" t="str">
        <f t="shared" si="6449"/>
        <v/>
      </c>
    </row>
    <row r="347" spans="1:175" ht="16.5">
      <c r="A347" s="80"/>
      <c r="B347" s="80" t="s">
        <v>929</v>
      </c>
      <c r="C347" s="11" t="s">
        <v>1555</v>
      </c>
      <c r="T347" s="144"/>
      <c r="U347" s="195" t="s">
        <v>1607</v>
      </c>
      <c r="CN347" s="70" t="str">
        <f t="shared" ref="CN347:CN365" si="6450">"InitUnitState('"&amp;B347&amp;"',"&amp;V347&amp;","&amp;W347&amp;","&amp;X347&amp;","&amp;Y347&amp;","&amp;Z347&amp;","&amp;AA347&amp;","&amp;AB347&amp;","&amp;AC347&amp;","&amp;AD347&amp;","&amp;AE347&amp;")"</f>
        <v>InitUnitState('IF32',,,,,,,,,,)</v>
      </c>
      <c r="CO347" s="70" t="str">
        <f t="shared" ref="CO347:CO365" si="6451">"InitUnitNormal('"&amp;B347&amp;"',"&amp;AF347&amp;","&amp;AG347&amp;","&amp;AH347&amp;","&amp;AI347&amp;","&amp;AJ347&amp;","&amp;AK347&amp;","&amp;AL347&amp;","&amp;AM347&amp;","&amp;AN347&amp;","&amp;AO347&amp;")"</f>
        <v>InitUnitNormal('IF32',,,,,,,,,,)</v>
      </c>
      <c r="CP347" s="70" t="str">
        <f t="shared" ref="CP347:CP365" si="6452">"InitUnitMagic('"&amp;B347&amp;"',"&amp;AP347&amp;","&amp;AQ347&amp;","&amp;AR347&amp;","&amp;AS347&amp;","&amp;AT347&amp;","&amp;AU347&amp;","&amp;AV347&amp;","&amp;AW347&amp;","&amp;BI347&amp;","&amp;BJ347&amp;")"</f>
        <v>InitUnitMagic('IF32',,,,,,,,,,)</v>
      </c>
      <c r="CQ347" s="70" t="str">
        <f t="shared" ref="CQ347:CQ365" si="6453">"InitUnitAdd('"&amp;B347&amp;"',"&amp;BK347&amp;","&amp;BL347&amp;","&amp;BM347&amp;","&amp;BN347&amp;","&amp;BO347&amp;","&amp;BP347&amp;","&amp;BQ347&amp;","&amp;BR347&amp;","&amp;BS347&amp;","&amp;BT347&amp;")"</f>
        <v>InitUnitAdd('IF32',,,,,,,,,,)</v>
      </c>
      <c r="CR347" s="70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374&amp;CR$1&amp;")"</f>
        <v>InitEquipData('IF32',,"",,,,,'','','','','','',"")</v>
      </c>
      <c r="CU347" s="95" t="str">
        <f t="shared" ref="CU347:CU365" si="6454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W347" s="60"/>
      <c r="CX347" s="60"/>
      <c r="CY347" s="60"/>
      <c r="CZ347" s="60"/>
      <c r="DA347" s="60"/>
      <c r="DB347" s="71" t="str">
        <f t="shared" ref="DB347:DB365" si="6455">IF(V347="","","|n"&amp;DB$2&amp;"+"&amp;V347&amp;DB$1)</f>
        <v/>
      </c>
      <c r="DC347" s="71" t="str">
        <f t="shared" ref="DC347:DC365" si="6456">IF(W347="","","|n"&amp;DC$2&amp;"+"&amp;W347&amp;DC$1)</f>
        <v/>
      </c>
      <c r="DD347" s="71" t="str">
        <f t="shared" ref="DD347:DD365" si="6457">IF(X347="","","|n"&amp;DD$2&amp;"+"&amp;X347&amp;DD$1)</f>
        <v/>
      </c>
      <c r="DE347" s="71" t="str">
        <f t="shared" ref="DE347:DE365" si="6458">IF(Y347="","","|n"&amp;DE$2&amp;"+"&amp;Y347&amp;DE$1)</f>
        <v/>
      </c>
      <c r="DF347" s="71" t="str">
        <f t="shared" ref="DF347:DF365" si="6459">IF(Z347="","","|n"&amp;DF$2&amp;"+"&amp;Z347&amp;DF$1)</f>
        <v/>
      </c>
      <c r="DG347" s="71" t="str">
        <f t="shared" ref="DG347:DG365" si="6460">IF(AA347="","","|n"&amp;DG$2&amp;"+"&amp;AA347&amp;DG$1)</f>
        <v/>
      </c>
      <c r="DH347" s="71" t="str">
        <f t="shared" ref="DH347:DH365" si="6461">IF(AB347="","","|n"&amp;DH$2&amp;"+"&amp;AB347&amp;DH$1)</f>
        <v/>
      </c>
      <c r="DI347" s="71" t="str">
        <f t="shared" ref="DI347:DI365" si="6462">IF(AC347="","","|n"&amp;DI$2&amp;"+"&amp;AC347&amp;DI$1)</f>
        <v/>
      </c>
      <c r="DJ347" s="71" t="str">
        <f t="shared" ref="DJ347:DJ365" si="6463">IF(AD347="","","|n"&amp;DJ$2&amp;"+"&amp;AD347&amp;DJ$1)</f>
        <v/>
      </c>
      <c r="DK347" s="71" t="str">
        <f t="shared" ref="DK347:DK365" si="6464">IF(AE347="","","|n"&amp;DK$2&amp;"+"&amp;AE347&amp;DK$1)</f>
        <v/>
      </c>
      <c r="DL347" s="71" t="str">
        <f t="shared" ref="DL347:DL365" si="6465">IF(AF347="","","|n"&amp;DL$2&amp;"+"&amp;AF347&amp;DL$1)</f>
        <v/>
      </c>
      <c r="DM347" s="71" t="str">
        <f t="shared" ref="DM347:DM365" si="6466">IF(AG347="","","|n"&amp;DM$2&amp;"+"&amp;AG347&amp;DM$1)</f>
        <v/>
      </c>
      <c r="DN347" s="71" t="str">
        <f t="shared" ref="DN347:DN365" si="6467">IF(AH347="","","|n"&amp;DN$2&amp;"+"&amp;AH347&amp;DN$1)</f>
        <v/>
      </c>
      <c r="DO347" s="71" t="str">
        <f t="shared" ref="DO347:DO365" si="6468">IF(AI347="","","|n"&amp;DO$2&amp;"+"&amp;AI347&amp;DO$1)</f>
        <v/>
      </c>
      <c r="DP347" s="71" t="str">
        <f t="shared" ref="DP347:DP365" si="6469">IF(AJ347="","","|n"&amp;DP$2&amp;"+"&amp;AJ347&amp;DP$1)</f>
        <v/>
      </c>
      <c r="DQ347" s="71" t="str">
        <f t="shared" ref="DQ347:DQ365" si="6470">IF(AK347="","","|n"&amp;DQ$2&amp;"+"&amp;AK347&amp;DQ$1)</f>
        <v/>
      </c>
      <c r="DR347" s="71" t="str">
        <f t="shared" ref="DR347:DR365" si="6471">IF(AL347="","","|n"&amp;DR$2&amp;"+"&amp;AL347&amp;DR$1)</f>
        <v/>
      </c>
      <c r="DS347" s="71" t="str">
        <f t="shared" ref="DS347:DS365" si="6472">IF(AM347="","","|n"&amp;DS$2&amp;"+"&amp;AM347&amp;DS$1)</f>
        <v/>
      </c>
      <c r="DT347" s="71" t="str">
        <f t="shared" ref="DT347:DT365" si="6473">IF(AN347="","","|n"&amp;DT$2&amp;"+"&amp;AN347&amp;DT$1)</f>
        <v/>
      </c>
      <c r="DU347" s="71" t="str">
        <f t="shared" ref="DU347:DU365" si="6474">IF(AO347="","","|n"&amp;DU$2&amp;"+"&amp;AO347&amp;DU$1)</f>
        <v/>
      </c>
      <c r="DV347" s="71" t="str">
        <f t="shared" ref="DV347:DV365" si="6475">IF(AP347="","","|n"&amp;DV$2&amp;"+"&amp;AP347&amp;DV$1)</f>
        <v/>
      </c>
      <c r="DW347" s="71" t="str">
        <f t="shared" ref="DW347:DW365" si="6476">IF(AQ347="","","|n"&amp;DW$2&amp;"+"&amp;AQ347&amp;DW$1)</f>
        <v/>
      </c>
      <c r="DX347" s="71" t="str">
        <f t="shared" ref="DX347:DX365" si="6477">IF(AR347="","","|n"&amp;DX$2&amp;"+"&amp;AR347&amp;DX$1)</f>
        <v/>
      </c>
      <c r="DY347" s="71" t="str">
        <f t="shared" ref="DY347:DY365" si="6478">IF(AS347="","","|n"&amp;DY$2&amp;"+"&amp;AS347&amp;DY$1)</f>
        <v/>
      </c>
      <c r="DZ347" s="71" t="str">
        <f t="shared" ref="DZ347:DZ365" si="6479">IF(AT347="","","|n"&amp;DZ$2&amp;"+"&amp;AT347&amp;DZ$1)</f>
        <v/>
      </c>
      <c r="EA347" s="71" t="str">
        <f t="shared" ref="EA347:EA365" si="6480">IF(AU347="","","|n"&amp;EA$2&amp;"+"&amp;AU347&amp;EA$1)</f>
        <v/>
      </c>
      <c r="EB347" s="71" t="str">
        <f t="shared" ref="EB347:EB365" si="6481">IF(AV347="","","|n"&amp;EB$2&amp;"+"&amp;AV347&amp;EB$1)</f>
        <v/>
      </c>
      <c r="EC347" s="71" t="str">
        <f t="shared" ref="EC347:EC365" si="6482">IF(AW347="","","|n"&amp;EC$2&amp;"+"&amp;AW347&amp;EC$1)</f>
        <v/>
      </c>
      <c r="ED347" s="71" t="str">
        <f t="shared" ref="ED347:ED365" si="6483">IF(AX347="","","|n"&amp;ED$2&amp;"+"&amp;AX347&amp;ED$1)</f>
        <v/>
      </c>
      <c r="EE347" s="71" t="str">
        <f t="shared" ref="EE347:EE365" si="6484">IF(AY347="","","|n"&amp;EE$2&amp;"+"&amp;AY347&amp;EE$1)</f>
        <v/>
      </c>
      <c r="EF347" s="71" t="str">
        <f t="shared" ref="EF347:EF365" si="6485">IF(AZ347="","","|n"&amp;EF$2&amp;"+"&amp;AZ347&amp;EF$1)</f>
        <v/>
      </c>
      <c r="EG347" s="71" t="str">
        <f t="shared" ref="EG347:EG365" si="6486">IF(BA347="","","|n"&amp;EG$2&amp;"+"&amp;BA347&amp;EG$1)</f>
        <v/>
      </c>
      <c r="EH347" s="71" t="str">
        <f t="shared" ref="EH347:EH365" si="6487">IF(BB347="","","|n"&amp;EH$2&amp;"+"&amp;BB347&amp;EH$1)</f>
        <v/>
      </c>
      <c r="EI347" s="71" t="str">
        <f t="shared" ref="EI347:EI365" si="6488">IF(BC347="","","|n"&amp;EI$2&amp;"+"&amp;BC347&amp;EI$1)</f>
        <v/>
      </c>
      <c r="EJ347" s="71" t="str">
        <f t="shared" ref="EJ347:EJ365" si="6489">IF(BD347="","","|n"&amp;EJ$2&amp;"+"&amp;BD347&amp;EJ$1)</f>
        <v/>
      </c>
      <c r="EK347" s="71" t="str">
        <f t="shared" ref="EK347:EK365" si="6490">IF(BE347="","","|n"&amp;EK$2&amp;"+"&amp;BE347&amp;EK$1)</f>
        <v/>
      </c>
      <c r="EL347" s="71" t="str">
        <f t="shared" ref="EL347:EL365" si="6491">IF(BF347="","","|n"&amp;EL$2&amp;"+"&amp;BF347&amp;EL$1)</f>
        <v/>
      </c>
      <c r="EM347" s="71" t="str">
        <f t="shared" ref="EM347:EM365" si="6492">IF(BG347="","","|n"&amp;EM$2&amp;"+"&amp;BG347&amp;EM$1)</f>
        <v/>
      </c>
      <c r="EN347" s="71" t="str">
        <f t="shared" ref="EN347:EN365" si="6493">IF(BH347="","","|n"&amp;EN$2&amp;"+"&amp;BH347&amp;EN$1)</f>
        <v/>
      </c>
      <c r="EO347" s="71" t="str">
        <f t="shared" ref="EO347:EO365" si="6494">IF(BI347="","","|n"&amp;EO$2&amp;"+"&amp;BI347&amp;EO$1)</f>
        <v/>
      </c>
      <c r="EP347" s="71" t="str">
        <f t="shared" ref="EP347:EP365" si="6495">IF(BJ347="","","|n"&amp;EP$2&amp;"+"&amp;BJ347&amp;EP$1)</f>
        <v/>
      </c>
      <c r="EQ347" s="71" t="str">
        <f t="shared" ref="EQ347:EQ365" si="6496">IF(BK347="","","|n"&amp;EQ$2&amp;"+"&amp;BK347&amp;EQ$1)</f>
        <v/>
      </c>
      <c r="ER347" s="71" t="str">
        <f t="shared" ref="ER347:ER365" si="6497">IF(BL347="","","|n"&amp;ER$2&amp;"+"&amp;BL347&amp;ER$1)</f>
        <v/>
      </c>
      <c r="ES347" s="71" t="str">
        <f t="shared" ref="ES347:ES365" si="6498">IF(BM347="","","|n"&amp;ES$2&amp;"+"&amp;BM347&amp;ES$1)</f>
        <v/>
      </c>
      <c r="ET347" s="71" t="str">
        <f t="shared" ref="ET347:ET365" si="6499">IF(BN347="","","|n"&amp;ET$2&amp;"+"&amp;BN347&amp;ET$1)</f>
        <v/>
      </c>
      <c r="EU347" s="71" t="str">
        <f t="shared" ref="EU347:EU365" si="6500">IF(BO347="","","|n"&amp;EU$2&amp;"+"&amp;BO347&amp;EU$1)</f>
        <v/>
      </c>
      <c r="EV347" s="71" t="str">
        <f t="shared" ref="EV347:EV365" si="6501">IF(BP347="","","|n"&amp;EV$2&amp;"+"&amp;BP347&amp;EV$1)</f>
        <v/>
      </c>
      <c r="EW347" s="71" t="str">
        <f t="shared" ref="EW347:EW365" si="6502">IF(BQ347="","","|n"&amp;EW$2&amp;"+"&amp;BQ347&amp;EW$1)</f>
        <v/>
      </c>
      <c r="EX347" s="71" t="str">
        <f t="shared" ref="EX347:EX365" si="6503">IF(BR347="","","|n"&amp;EX$2&amp;"+"&amp;BR347&amp;EX$1)</f>
        <v/>
      </c>
      <c r="EY347" s="71" t="str">
        <f t="shared" ref="EY347:EY365" si="6504">IF(BS347="","","|n"&amp;EY$2&amp;"+"&amp;BS347&amp;EY$1)</f>
        <v/>
      </c>
      <c r="EZ347" s="71" t="str">
        <f t="shared" ref="EZ347:EZ365" si="6505">IF(BT347="","","|n"&amp;EZ$2&amp;"+"&amp;BT347&amp;EZ$1)</f>
        <v/>
      </c>
      <c r="FA347" s="71" t="str">
        <f t="shared" ref="FA347:FA365" si="6506">IF(BU347="","","|n"&amp;FA$2&amp;"+"&amp;BU347&amp;FA$1)</f>
        <v/>
      </c>
      <c r="FB347" s="71" t="str">
        <f t="shared" ref="FB347:FB365" si="6507">IF(BV347="","","|n"&amp;FB$2&amp;"+"&amp;BV347&amp;FB$1)</f>
        <v/>
      </c>
      <c r="FC347" s="71" t="str">
        <f t="shared" ref="FC347:FC365" si="6508">IF(BW347="","","|n"&amp;FC$2&amp;"+"&amp;BW347&amp;FC$1)</f>
        <v/>
      </c>
      <c r="FD347" s="71" t="str">
        <f t="shared" ref="FD347:FD365" si="6509">IF(BX347="","","|n"&amp;FD$2&amp;"+"&amp;BX347&amp;FD$1)</f>
        <v/>
      </c>
      <c r="FE347" s="71" t="str">
        <f t="shared" ref="FE347:FE365" si="6510">IF(BY347="","","|n"&amp;FE$2&amp;"+"&amp;BY347&amp;FE$1)</f>
        <v/>
      </c>
      <c r="FF347" s="71" t="str">
        <f t="shared" ref="FF347:FF365" si="6511">IF(BZ347="","","|n"&amp;FF$2&amp;"+"&amp;BZ347&amp;FF$1)</f>
        <v/>
      </c>
      <c r="FG347" s="71" t="str">
        <f t="shared" ref="FG347:FG365" si="6512">IF(CA347="","","|n"&amp;FG$2&amp;"+"&amp;CA347&amp;FG$1)</f>
        <v/>
      </c>
      <c r="FH347" s="71" t="str">
        <f t="shared" ref="FH347:FH365" si="6513">IF(CB347="","","|n"&amp;FH$2&amp;"+"&amp;CB347&amp;FH$1)</f>
        <v/>
      </c>
      <c r="FI347" s="71" t="str">
        <f t="shared" ref="FI347:FI365" si="6514">IF(CC347="","","|n"&amp;FI$2&amp;"+"&amp;CC347&amp;FI$1)</f>
        <v/>
      </c>
      <c r="FJ347" s="71" t="str">
        <f t="shared" ref="FJ347:FJ365" si="6515">IF(CD347="","","|n"&amp;FJ$2&amp;"+"&amp;CD347&amp;FJ$1)</f>
        <v/>
      </c>
      <c r="FK347" s="71" t="str">
        <f t="shared" ref="FK347:FK365" si="6516">IF(CE347="","","|n"&amp;FK$2&amp;"+"&amp;CE347&amp;FK$1)</f>
        <v/>
      </c>
      <c r="FL347" s="71" t="str">
        <f t="shared" ref="FL347:FL365" si="6517">IF(CF347="","","|n"&amp;FL$2&amp;"+"&amp;CF347&amp;FL$1)</f>
        <v/>
      </c>
      <c r="FM347" s="71" t="str">
        <f t="shared" ref="FM347:FM365" si="6518">IF(CG347="","","|n"&amp;FM$2&amp;"+"&amp;CG347&amp;FM$1)</f>
        <v/>
      </c>
      <c r="FN347" s="71" t="str">
        <f t="shared" ref="FN347:FN365" si="6519">IF(CH347="","","|n"&amp;FN$2&amp;"+"&amp;CH347&amp;FN$1)</f>
        <v/>
      </c>
      <c r="FO347" s="71" t="str">
        <f t="shared" ref="FO347:FO365" si="6520">IF(CI347="","","|n"&amp;FO$2&amp;"+"&amp;CI347&amp;FO$1)</f>
        <v/>
      </c>
      <c r="FP347" s="71" t="str">
        <f t="shared" ref="FP347:FP365" si="6521">IF(CJ347="","","|n"&amp;FP$2&amp;"+"&amp;CJ347&amp;FP$1)</f>
        <v/>
      </c>
      <c r="FQ347" s="71" t="str">
        <f t="shared" ref="FQ347:FQ365" si="6522">IF(CK347="","","|n"&amp;FQ$2&amp;"+"&amp;CK347&amp;FQ$1)</f>
        <v/>
      </c>
      <c r="FR347" s="71" t="str">
        <f t="shared" ref="FR347:FR365" si="6523">IF(CL347="","","|n"&amp;FR$2&amp;"+"&amp;CL347&amp;FR$1)</f>
        <v/>
      </c>
      <c r="FS347" s="71" t="str">
        <f t="shared" ref="FS347:FS365" si="6524">IF(CM347="","","|n"&amp;FS$2&amp;"+"&amp;CM347&amp;FS$1)</f>
        <v/>
      </c>
    </row>
    <row r="348" spans="1:175" ht="16.5">
      <c r="A348" s="133"/>
      <c r="B348" s="80" t="s">
        <v>1504</v>
      </c>
      <c r="C348" s="11" t="s">
        <v>1556</v>
      </c>
      <c r="T348" s="142"/>
      <c r="U348" s="195" t="s">
        <v>1608</v>
      </c>
      <c r="CN348" s="70" t="str">
        <f t="shared" si="6450"/>
        <v>InitUnitState('IF33',,,,,,,,,,)</v>
      </c>
      <c r="CO348" s="70" t="str">
        <f t="shared" si="6451"/>
        <v>InitUnitNormal('IF33',,,,,,,,,,)</v>
      </c>
      <c r="CP348" s="70" t="str">
        <f t="shared" si="6452"/>
        <v>InitUnitMagic('IF33',,,,,,,,,,)</v>
      </c>
      <c r="CQ348" s="70" t="str">
        <f t="shared" si="6453"/>
        <v>InitUnitAdd('IF33',,,,,,,,,,)</v>
      </c>
      <c r="CR348" s="70" t="str">
        <f t="shared" ref="CR348:CR360" si="6525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349&amp;CR$1&amp;")"</f>
        <v>InitEquipData('IF33',,"",,,,,'','','','','','',"ReplaceableTextures\\CommandButtons\\BTNFB34.BLP")</v>
      </c>
      <c r="CU348" s="95" t="str">
        <f t="shared" si="6454"/>
        <v>|n</v>
      </c>
      <c r="CW348" s="60"/>
      <c r="CX348" s="60"/>
      <c r="CY348" s="60"/>
      <c r="CZ348" s="60"/>
      <c r="DA348" s="60"/>
      <c r="DB348" s="71" t="str">
        <f t="shared" si="6455"/>
        <v/>
      </c>
      <c r="DC348" s="71" t="str">
        <f t="shared" si="6456"/>
        <v/>
      </c>
      <c r="DD348" s="71" t="str">
        <f t="shared" si="6457"/>
        <v/>
      </c>
      <c r="DE348" s="71" t="str">
        <f t="shared" si="6458"/>
        <v/>
      </c>
      <c r="DF348" s="71" t="str">
        <f t="shared" si="6459"/>
        <v/>
      </c>
      <c r="DG348" s="71" t="str">
        <f t="shared" si="6460"/>
        <v/>
      </c>
      <c r="DH348" s="71" t="str">
        <f t="shared" si="6461"/>
        <v/>
      </c>
      <c r="DI348" s="71" t="str">
        <f t="shared" si="6462"/>
        <v/>
      </c>
      <c r="DJ348" s="71" t="str">
        <f t="shared" si="6463"/>
        <v/>
      </c>
      <c r="DK348" s="71" t="str">
        <f t="shared" si="6464"/>
        <v/>
      </c>
      <c r="DL348" s="71" t="str">
        <f t="shared" si="6465"/>
        <v/>
      </c>
      <c r="DM348" s="71" t="str">
        <f t="shared" si="6466"/>
        <v/>
      </c>
      <c r="DN348" s="71" t="str">
        <f t="shared" si="6467"/>
        <v/>
      </c>
      <c r="DO348" s="71" t="str">
        <f t="shared" si="6468"/>
        <v/>
      </c>
      <c r="DP348" s="71" t="str">
        <f t="shared" si="6469"/>
        <v/>
      </c>
      <c r="DQ348" s="71" t="str">
        <f t="shared" si="6470"/>
        <v/>
      </c>
      <c r="DR348" s="71" t="str">
        <f t="shared" si="6471"/>
        <v/>
      </c>
      <c r="DS348" s="71" t="str">
        <f t="shared" si="6472"/>
        <v/>
      </c>
      <c r="DT348" s="71" t="str">
        <f t="shared" si="6473"/>
        <v/>
      </c>
      <c r="DU348" s="71" t="str">
        <f t="shared" si="6474"/>
        <v/>
      </c>
      <c r="DV348" s="71" t="str">
        <f t="shared" si="6475"/>
        <v/>
      </c>
      <c r="DW348" s="71" t="str">
        <f t="shared" si="6476"/>
        <v/>
      </c>
      <c r="DX348" s="71" t="str">
        <f t="shared" si="6477"/>
        <v/>
      </c>
      <c r="DY348" s="71" t="str">
        <f t="shared" si="6478"/>
        <v/>
      </c>
      <c r="DZ348" s="71" t="str">
        <f t="shared" si="6479"/>
        <v/>
      </c>
      <c r="EA348" s="71" t="str">
        <f t="shared" si="6480"/>
        <v/>
      </c>
      <c r="EB348" s="71" t="str">
        <f t="shared" si="6481"/>
        <v/>
      </c>
      <c r="EC348" s="71" t="str">
        <f t="shared" si="6482"/>
        <v/>
      </c>
      <c r="ED348" s="71" t="str">
        <f t="shared" si="6483"/>
        <v/>
      </c>
      <c r="EE348" s="71" t="str">
        <f t="shared" si="6484"/>
        <v/>
      </c>
      <c r="EF348" s="71" t="str">
        <f t="shared" si="6485"/>
        <v/>
      </c>
      <c r="EG348" s="71" t="str">
        <f t="shared" si="6486"/>
        <v/>
      </c>
      <c r="EH348" s="71" t="str">
        <f t="shared" si="6487"/>
        <v/>
      </c>
      <c r="EI348" s="71" t="str">
        <f t="shared" si="6488"/>
        <v/>
      </c>
      <c r="EJ348" s="71" t="str">
        <f t="shared" si="6489"/>
        <v/>
      </c>
      <c r="EK348" s="71" t="str">
        <f t="shared" si="6490"/>
        <v/>
      </c>
      <c r="EL348" s="71" t="str">
        <f t="shared" si="6491"/>
        <v/>
      </c>
      <c r="EM348" s="71" t="str">
        <f t="shared" si="6492"/>
        <v/>
      </c>
      <c r="EN348" s="71" t="str">
        <f t="shared" si="6493"/>
        <v/>
      </c>
      <c r="EO348" s="71" t="str">
        <f t="shared" si="6494"/>
        <v/>
      </c>
      <c r="EP348" s="71" t="str">
        <f t="shared" si="6495"/>
        <v/>
      </c>
      <c r="EQ348" s="71" t="str">
        <f t="shared" si="6496"/>
        <v/>
      </c>
      <c r="ER348" s="71" t="str">
        <f t="shared" si="6497"/>
        <v/>
      </c>
      <c r="ES348" s="71" t="str">
        <f t="shared" si="6498"/>
        <v/>
      </c>
      <c r="ET348" s="71" t="str">
        <f t="shared" si="6499"/>
        <v/>
      </c>
      <c r="EU348" s="71" t="str">
        <f t="shared" si="6500"/>
        <v/>
      </c>
      <c r="EV348" s="71" t="str">
        <f t="shared" si="6501"/>
        <v/>
      </c>
      <c r="EW348" s="71" t="str">
        <f t="shared" si="6502"/>
        <v/>
      </c>
      <c r="EX348" s="71" t="str">
        <f t="shared" si="6503"/>
        <v/>
      </c>
      <c r="EY348" s="71" t="str">
        <f t="shared" si="6504"/>
        <v/>
      </c>
      <c r="EZ348" s="71" t="str">
        <f t="shared" si="6505"/>
        <v/>
      </c>
      <c r="FA348" s="71" t="str">
        <f t="shared" si="6506"/>
        <v/>
      </c>
      <c r="FB348" s="71" t="str">
        <f t="shared" si="6507"/>
        <v/>
      </c>
      <c r="FC348" s="71" t="str">
        <f t="shared" si="6508"/>
        <v/>
      </c>
      <c r="FD348" s="71" t="str">
        <f t="shared" si="6509"/>
        <v/>
      </c>
      <c r="FE348" s="71" t="str">
        <f t="shared" si="6510"/>
        <v/>
      </c>
      <c r="FF348" s="71" t="str">
        <f t="shared" si="6511"/>
        <v/>
      </c>
      <c r="FG348" s="71" t="str">
        <f t="shared" si="6512"/>
        <v/>
      </c>
      <c r="FH348" s="71" t="str">
        <f t="shared" si="6513"/>
        <v/>
      </c>
      <c r="FI348" s="71" t="str">
        <f t="shared" si="6514"/>
        <v/>
      </c>
      <c r="FJ348" s="71" t="str">
        <f t="shared" si="6515"/>
        <v/>
      </c>
      <c r="FK348" s="71" t="str">
        <f t="shared" si="6516"/>
        <v/>
      </c>
      <c r="FL348" s="71" t="str">
        <f t="shared" si="6517"/>
        <v/>
      </c>
      <c r="FM348" s="71" t="str">
        <f t="shared" si="6518"/>
        <v/>
      </c>
      <c r="FN348" s="71" t="str">
        <f t="shared" si="6519"/>
        <v/>
      </c>
      <c r="FO348" s="71" t="str">
        <f t="shared" si="6520"/>
        <v/>
      </c>
      <c r="FP348" s="71" t="str">
        <f t="shared" si="6521"/>
        <v/>
      </c>
      <c r="FQ348" s="71" t="str">
        <f t="shared" si="6522"/>
        <v/>
      </c>
      <c r="FR348" s="71" t="str">
        <f t="shared" si="6523"/>
        <v/>
      </c>
      <c r="FS348" s="71" t="str">
        <f t="shared" si="6524"/>
        <v/>
      </c>
    </row>
    <row r="349" spans="1:175" ht="16.5">
      <c r="A349" s="133"/>
      <c r="B349" s="80" t="s">
        <v>1505</v>
      </c>
      <c r="C349" s="11" t="s">
        <v>1557</v>
      </c>
      <c r="T349" s="142"/>
      <c r="U349" s="195" t="s">
        <v>1609</v>
      </c>
      <c r="CN349" s="70" t="str">
        <f t="shared" si="6450"/>
        <v>InitUnitState('IF34',,,,,,,,,,)</v>
      </c>
      <c r="CO349" s="70" t="str">
        <f t="shared" si="6451"/>
        <v>InitUnitNormal('IF34',,,,,,,,,,)</v>
      </c>
      <c r="CP349" s="70" t="str">
        <f t="shared" si="6452"/>
        <v>InitUnitMagic('IF34',,,,,,,,,,)</v>
      </c>
      <c r="CQ349" s="70" t="str">
        <f t="shared" si="6453"/>
        <v>InitUnitAdd('IF34',,,,,,,,,,)</v>
      </c>
      <c r="CR349" s="70" t="str">
        <f t="shared" si="6525"/>
        <v>InitEquipData('IF34',,"",,,,,'','','','','','',"ReplaceableTextures\\CommandButtons\\BTNFB35.BLP")</v>
      </c>
      <c r="CU349" s="95" t="str">
        <f t="shared" si="6454"/>
        <v>|n</v>
      </c>
      <c r="CW349" s="60"/>
      <c r="CX349" s="60"/>
      <c r="CY349" s="60"/>
      <c r="CZ349" s="60"/>
      <c r="DA349" s="60"/>
      <c r="DB349" s="71" t="str">
        <f t="shared" si="6455"/>
        <v/>
      </c>
      <c r="DC349" s="71" t="str">
        <f t="shared" si="6456"/>
        <v/>
      </c>
      <c r="DD349" s="71" t="str">
        <f t="shared" si="6457"/>
        <v/>
      </c>
      <c r="DE349" s="71" t="str">
        <f t="shared" si="6458"/>
        <v/>
      </c>
      <c r="DF349" s="71" t="str">
        <f t="shared" si="6459"/>
        <v/>
      </c>
      <c r="DG349" s="71" t="str">
        <f t="shared" si="6460"/>
        <v/>
      </c>
      <c r="DH349" s="71" t="str">
        <f t="shared" si="6461"/>
        <v/>
      </c>
      <c r="DI349" s="71" t="str">
        <f t="shared" si="6462"/>
        <v/>
      </c>
      <c r="DJ349" s="71" t="str">
        <f t="shared" si="6463"/>
        <v/>
      </c>
      <c r="DK349" s="71" t="str">
        <f t="shared" si="6464"/>
        <v/>
      </c>
      <c r="DL349" s="71" t="str">
        <f t="shared" si="6465"/>
        <v/>
      </c>
      <c r="DM349" s="71" t="str">
        <f t="shared" si="6466"/>
        <v/>
      </c>
      <c r="DN349" s="71" t="str">
        <f t="shared" si="6467"/>
        <v/>
      </c>
      <c r="DO349" s="71" t="str">
        <f t="shared" si="6468"/>
        <v/>
      </c>
      <c r="DP349" s="71" t="str">
        <f t="shared" si="6469"/>
        <v/>
      </c>
      <c r="DQ349" s="71" t="str">
        <f t="shared" si="6470"/>
        <v/>
      </c>
      <c r="DR349" s="71" t="str">
        <f t="shared" si="6471"/>
        <v/>
      </c>
      <c r="DS349" s="71" t="str">
        <f t="shared" si="6472"/>
        <v/>
      </c>
      <c r="DT349" s="71" t="str">
        <f t="shared" si="6473"/>
        <v/>
      </c>
      <c r="DU349" s="71" t="str">
        <f t="shared" si="6474"/>
        <v/>
      </c>
      <c r="DV349" s="71" t="str">
        <f t="shared" si="6475"/>
        <v/>
      </c>
      <c r="DW349" s="71" t="str">
        <f t="shared" si="6476"/>
        <v/>
      </c>
      <c r="DX349" s="71" t="str">
        <f t="shared" si="6477"/>
        <v/>
      </c>
      <c r="DY349" s="71" t="str">
        <f t="shared" si="6478"/>
        <v/>
      </c>
      <c r="DZ349" s="71" t="str">
        <f t="shared" si="6479"/>
        <v/>
      </c>
      <c r="EA349" s="71" t="str">
        <f t="shared" si="6480"/>
        <v/>
      </c>
      <c r="EB349" s="71" t="str">
        <f t="shared" si="6481"/>
        <v/>
      </c>
      <c r="EC349" s="71" t="str">
        <f t="shared" si="6482"/>
        <v/>
      </c>
      <c r="ED349" s="71" t="str">
        <f t="shared" si="6483"/>
        <v/>
      </c>
      <c r="EE349" s="71" t="str">
        <f t="shared" si="6484"/>
        <v/>
      </c>
      <c r="EF349" s="71" t="str">
        <f t="shared" si="6485"/>
        <v/>
      </c>
      <c r="EG349" s="71" t="str">
        <f t="shared" si="6486"/>
        <v/>
      </c>
      <c r="EH349" s="71" t="str">
        <f t="shared" si="6487"/>
        <v/>
      </c>
      <c r="EI349" s="71" t="str">
        <f t="shared" si="6488"/>
        <v/>
      </c>
      <c r="EJ349" s="71" t="str">
        <f t="shared" si="6489"/>
        <v/>
      </c>
      <c r="EK349" s="71" t="str">
        <f t="shared" si="6490"/>
        <v/>
      </c>
      <c r="EL349" s="71" t="str">
        <f t="shared" si="6491"/>
        <v/>
      </c>
      <c r="EM349" s="71" t="str">
        <f t="shared" si="6492"/>
        <v/>
      </c>
      <c r="EN349" s="71" t="str">
        <f t="shared" si="6493"/>
        <v/>
      </c>
      <c r="EO349" s="71" t="str">
        <f t="shared" si="6494"/>
        <v/>
      </c>
      <c r="EP349" s="71" t="str">
        <f t="shared" si="6495"/>
        <v/>
      </c>
      <c r="EQ349" s="71" t="str">
        <f t="shared" si="6496"/>
        <v/>
      </c>
      <c r="ER349" s="71" t="str">
        <f t="shared" si="6497"/>
        <v/>
      </c>
      <c r="ES349" s="71" t="str">
        <f t="shared" si="6498"/>
        <v/>
      </c>
      <c r="ET349" s="71" t="str">
        <f t="shared" si="6499"/>
        <v/>
      </c>
      <c r="EU349" s="71" t="str">
        <f t="shared" si="6500"/>
        <v/>
      </c>
      <c r="EV349" s="71" t="str">
        <f t="shared" si="6501"/>
        <v/>
      </c>
      <c r="EW349" s="71" t="str">
        <f t="shared" si="6502"/>
        <v/>
      </c>
      <c r="EX349" s="71" t="str">
        <f t="shared" si="6503"/>
        <v/>
      </c>
      <c r="EY349" s="71" t="str">
        <f t="shared" si="6504"/>
        <v/>
      </c>
      <c r="EZ349" s="71" t="str">
        <f t="shared" si="6505"/>
        <v/>
      </c>
      <c r="FA349" s="71" t="str">
        <f t="shared" si="6506"/>
        <v/>
      </c>
      <c r="FB349" s="71" t="str">
        <f t="shared" si="6507"/>
        <v/>
      </c>
      <c r="FC349" s="71" t="str">
        <f t="shared" si="6508"/>
        <v/>
      </c>
      <c r="FD349" s="71" t="str">
        <f t="shared" si="6509"/>
        <v/>
      </c>
      <c r="FE349" s="71" t="str">
        <f t="shared" si="6510"/>
        <v/>
      </c>
      <c r="FF349" s="71" t="str">
        <f t="shared" si="6511"/>
        <v/>
      </c>
      <c r="FG349" s="71" t="str">
        <f t="shared" si="6512"/>
        <v/>
      </c>
      <c r="FH349" s="71" t="str">
        <f t="shared" si="6513"/>
        <v/>
      </c>
      <c r="FI349" s="71" t="str">
        <f t="shared" si="6514"/>
        <v/>
      </c>
      <c r="FJ349" s="71" t="str">
        <f t="shared" si="6515"/>
        <v/>
      </c>
      <c r="FK349" s="71" t="str">
        <f t="shared" si="6516"/>
        <v/>
      </c>
      <c r="FL349" s="71" t="str">
        <f t="shared" si="6517"/>
        <v/>
      </c>
      <c r="FM349" s="71" t="str">
        <f t="shared" si="6518"/>
        <v/>
      </c>
      <c r="FN349" s="71" t="str">
        <f t="shared" si="6519"/>
        <v/>
      </c>
      <c r="FO349" s="71" t="str">
        <f t="shared" si="6520"/>
        <v/>
      </c>
      <c r="FP349" s="71" t="str">
        <f t="shared" si="6521"/>
        <v/>
      </c>
      <c r="FQ349" s="71" t="str">
        <f t="shared" si="6522"/>
        <v/>
      </c>
      <c r="FR349" s="71" t="str">
        <f t="shared" si="6523"/>
        <v/>
      </c>
      <c r="FS349" s="71" t="str">
        <f t="shared" si="6524"/>
        <v/>
      </c>
    </row>
    <row r="350" spans="1:175" ht="16.5">
      <c r="A350" s="133"/>
      <c r="B350" s="80" t="s">
        <v>1506</v>
      </c>
      <c r="C350" s="11" t="s">
        <v>1558</v>
      </c>
      <c r="T350" s="142"/>
      <c r="U350" s="195" t="s">
        <v>1610</v>
      </c>
      <c r="CN350" s="70" t="str">
        <f t="shared" si="6450"/>
        <v>InitUnitState('IF35',,,,,,,,,,)</v>
      </c>
      <c r="CO350" s="70" t="str">
        <f t="shared" si="6451"/>
        <v>InitUnitNormal('IF35',,,,,,,,,,)</v>
      </c>
      <c r="CP350" s="70" t="str">
        <f t="shared" si="6452"/>
        <v>InitUnitMagic('IF35',,,,,,,,,,)</v>
      </c>
      <c r="CQ350" s="70" t="str">
        <f t="shared" si="6453"/>
        <v>InitUnitAdd('IF35',,,,,,,,,,)</v>
      </c>
      <c r="CR350" s="70" t="str">
        <f t="shared" si="6525"/>
        <v>InitEquipData('IF35',,"",,,,,'','','','','','',"ReplaceableTextures\\CommandButtons\\BTNFB36.BLP")</v>
      </c>
      <c r="CU350" s="95" t="str">
        <f t="shared" si="6454"/>
        <v>|n</v>
      </c>
      <c r="CW350" s="60"/>
      <c r="CX350" s="60"/>
      <c r="CY350" s="60"/>
      <c r="CZ350" s="60"/>
      <c r="DA350" s="60"/>
      <c r="DB350" s="71" t="str">
        <f t="shared" si="6455"/>
        <v/>
      </c>
      <c r="DC350" s="71" t="str">
        <f t="shared" si="6456"/>
        <v/>
      </c>
      <c r="DD350" s="71" t="str">
        <f t="shared" si="6457"/>
        <v/>
      </c>
      <c r="DE350" s="71" t="str">
        <f t="shared" si="6458"/>
        <v/>
      </c>
      <c r="DF350" s="71" t="str">
        <f t="shared" si="6459"/>
        <v/>
      </c>
      <c r="DG350" s="71" t="str">
        <f t="shared" si="6460"/>
        <v/>
      </c>
      <c r="DH350" s="71" t="str">
        <f t="shared" si="6461"/>
        <v/>
      </c>
      <c r="DI350" s="71" t="str">
        <f t="shared" si="6462"/>
        <v/>
      </c>
      <c r="DJ350" s="71" t="str">
        <f t="shared" si="6463"/>
        <v/>
      </c>
      <c r="DK350" s="71" t="str">
        <f t="shared" si="6464"/>
        <v/>
      </c>
      <c r="DL350" s="71" t="str">
        <f t="shared" si="6465"/>
        <v/>
      </c>
      <c r="DM350" s="71" t="str">
        <f t="shared" si="6466"/>
        <v/>
      </c>
      <c r="DN350" s="71" t="str">
        <f t="shared" si="6467"/>
        <v/>
      </c>
      <c r="DO350" s="71" t="str">
        <f t="shared" si="6468"/>
        <v/>
      </c>
      <c r="DP350" s="71" t="str">
        <f t="shared" si="6469"/>
        <v/>
      </c>
      <c r="DQ350" s="71" t="str">
        <f t="shared" si="6470"/>
        <v/>
      </c>
      <c r="DR350" s="71" t="str">
        <f t="shared" si="6471"/>
        <v/>
      </c>
      <c r="DS350" s="71" t="str">
        <f t="shared" si="6472"/>
        <v/>
      </c>
      <c r="DT350" s="71" t="str">
        <f t="shared" si="6473"/>
        <v/>
      </c>
      <c r="DU350" s="71" t="str">
        <f t="shared" si="6474"/>
        <v/>
      </c>
      <c r="DV350" s="71" t="str">
        <f t="shared" si="6475"/>
        <v/>
      </c>
      <c r="DW350" s="71" t="str">
        <f t="shared" si="6476"/>
        <v/>
      </c>
      <c r="DX350" s="71" t="str">
        <f t="shared" si="6477"/>
        <v/>
      </c>
      <c r="DY350" s="71" t="str">
        <f t="shared" si="6478"/>
        <v/>
      </c>
      <c r="DZ350" s="71" t="str">
        <f t="shared" si="6479"/>
        <v/>
      </c>
      <c r="EA350" s="71" t="str">
        <f t="shared" si="6480"/>
        <v/>
      </c>
      <c r="EB350" s="71" t="str">
        <f t="shared" si="6481"/>
        <v/>
      </c>
      <c r="EC350" s="71" t="str">
        <f t="shared" si="6482"/>
        <v/>
      </c>
      <c r="ED350" s="71" t="str">
        <f t="shared" si="6483"/>
        <v/>
      </c>
      <c r="EE350" s="71" t="str">
        <f t="shared" si="6484"/>
        <v/>
      </c>
      <c r="EF350" s="71" t="str">
        <f t="shared" si="6485"/>
        <v/>
      </c>
      <c r="EG350" s="71" t="str">
        <f t="shared" si="6486"/>
        <v/>
      </c>
      <c r="EH350" s="71" t="str">
        <f t="shared" si="6487"/>
        <v/>
      </c>
      <c r="EI350" s="71" t="str">
        <f t="shared" si="6488"/>
        <v/>
      </c>
      <c r="EJ350" s="71" t="str">
        <f t="shared" si="6489"/>
        <v/>
      </c>
      <c r="EK350" s="71" t="str">
        <f t="shared" si="6490"/>
        <v/>
      </c>
      <c r="EL350" s="71" t="str">
        <f t="shared" si="6491"/>
        <v/>
      </c>
      <c r="EM350" s="71" t="str">
        <f t="shared" si="6492"/>
        <v/>
      </c>
      <c r="EN350" s="71" t="str">
        <f t="shared" si="6493"/>
        <v/>
      </c>
      <c r="EO350" s="71" t="str">
        <f t="shared" si="6494"/>
        <v/>
      </c>
      <c r="EP350" s="71" t="str">
        <f t="shared" si="6495"/>
        <v/>
      </c>
      <c r="EQ350" s="71" t="str">
        <f t="shared" si="6496"/>
        <v/>
      </c>
      <c r="ER350" s="71" t="str">
        <f t="shared" si="6497"/>
        <v/>
      </c>
      <c r="ES350" s="71" t="str">
        <f t="shared" si="6498"/>
        <v/>
      </c>
      <c r="ET350" s="71" t="str">
        <f t="shared" si="6499"/>
        <v/>
      </c>
      <c r="EU350" s="71" t="str">
        <f t="shared" si="6500"/>
        <v/>
      </c>
      <c r="EV350" s="71" t="str">
        <f t="shared" si="6501"/>
        <v/>
      </c>
      <c r="EW350" s="71" t="str">
        <f t="shared" si="6502"/>
        <v/>
      </c>
      <c r="EX350" s="71" t="str">
        <f t="shared" si="6503"/>
        <v/>
      </c>
      <c r="EY350" s="71" t="str">
        <f t="shared" si="6504"/>
        <v/>
      </c>
      <c r="EZ350" s="71" t="str">
        <f t="shared" si="6505"/>
        <v/>
      </c>
      <c r="FA350" s="71" t="str">
        <f t="shared" si="6506"/>
        <v/>
      </c>
      <c r="FB350" s="71" t="str">
        <f t="shared" si="6507"/>
        <v/>
      </c>
      <c r="FC350" s="71" t="str">
        <f t="shared" si="6508"/>
        <v/>
      </c>
      <c r="FD350" s="71" t="str">
        <f t="shared" si="6509"/>
        <v/>
      </c>
      <c r="FE350" s="71" t="str">
        <f t="shared" si="6510"/>
        <v/>
      </c>
      <c r="FF350" s="71" t="str">
        <f t="shared" si="6511"/>
        <v/>
      </c>
      <c r="FG350" s="71" t="str">
        <f t="shared" si="6512"/>
        <v/>
      </c>
      <c r="FH350" s="71" t="str">
        <f t="shared" si="6513"/>
        <v/>
      </c>
      <c r="FI350" s="71" t="str">
        <f t="shared" si="6514"/>
        <v/>
      </c>
      <c r="FJ350" s="71" t="str">
        <f t="shared" si="6515"/>
        <v/>
      </c>
      <c r="FK350" s="71" t="str">
        <f t="shared" si="6516"/>
        <v/>
      </c>
      <c r="FL350" s="71" t="str">
        <f t="shared" si="6517"/>
        <v/>
      </c>
      <c r="FM350" s="71" t="str">
        <f t="shared" si="6518"/>
        <v/>
      </c>
      <c r="FN350" s="71" t="str">
        <f t="shared" si="6519"/>
        <v/>
      </c>
      <c r="FO350" s="71" t="str">
        <f t="shared" si="6520"/>
        <v/>
      </c>
      <c r="FP350" s="71" t="str">
        <f t="shared" si="6521"/>
        <v/>
      </c>
      <c r="FQ350" s="71" t="str">
        <f t="shared" si="6522"/>
        <v/>
      </c>
      <c r="FR350" s="71" t="str">
        <f t="shared" si="6523"/>
        <v/>
      </c>
      <c r="FS350" s="71" t="str">
        <f t="shared" si="6524"/>
        <v/>
      </c>
    </row>
    <row r="351" spans="1:175" ht="16.5">
      <c r="A351" s="133"/>
      <c r="B351" s="80" t="s">
        <v>1507</v>
      </c>
      <c r="C351" s="11" t="s">
        <v>1559</v>
      </c>
      <c r="T351" s="142"/>
      <c r="U351" s="195" t="s">
        <v>1611</v>
      </c>
      <c r="CN351" s="70" t="str">
        <f t="shared" si="6450"/>
        <v>InitUnitState('IF36',,,,,,,,,,)</v>
      </c>
      <c r="CO351" s="70" t="str">
        <f t="shared" si="6451"/>
        <v>InitUnitNormal('IF36',,,,,,,,,,)</v>
      </c>
      <c r="CP351" s="70" t="str">
        <f t="shared" si="6452"/>
        <v>InitUnitMagic('IF36',,,,,,,,,,)</v>
      </c>
      <c r="CQ351" s="70" t="str">
        <f t="shared" si="6453"/>
        <v>InitUnitAdd('IF36',,,,,,,,,,)</v>
      </c>
      <c r="CR351" s="70" t="str">
        <f t="shared" si="6525"/>
        <v>InitEquipData('IF36',,"",,,,,'','','','','','',"ReplaceableTextures\\CommandButtons\\BTNFB37.BLP")</v>
      </c>
      <c r="CU351" s="95" t="str">
        <f t="shared" si="6454"/>
        <v>|n</v>
      </c>
      <c r="CW351" s="60"/>
      <c r="CX351" s="60"/>
      <c r="CY351" s="60"/>
      <c r="CZ351" s="60"/>
      <c r="DA351" s="60"/>
      <c r="DB351" s="71" t="str">
        <f t="shared" si="6455"/>
        <v/>
      </c>
      <c r="DC351" s="71" t="str">
        <f t="shared" si="6456"/>
        <v/>
      </c>
      <c r="DD351" s="71" t="str">
        <f t="shared" si="6457"/>
        <v/>
      </c>
      <c r="DE351" s="71" t="str">
        <f t="shared" si="6458"/>
        <v/>
      </c>
      <c r="DF351" s="71" t="str">
        <f t="shared" si="6459"/>
        <v/>
      </c>
      <c r="DG351" s="71" t="str">
        <f t="shared" si="6460"/>
        <v/>
      </c>
      <c r="DH351" s="71" t="str">
        <f t="shared" si="6461"/>
        <v/>
      </c>
      <c r="DI351" s="71" t="str">
        <f t="shared" si="6462"/>
        <v/>
      </c>
      <c r="DJ351" s="71" t="str">
        <f t="shared" si="6463"/>
        <v/>
      </c>
      <c r="DK351" s="71" t="str">
        <f t="shared" si="6464"/>
        <v/>
      </c>
      <c r="DL351" s="71" t="str">
        <f t="shared" si="6465"/>
        <v/>
      </c>
      <c r="DM351" s="71" t="str">
        <f t="shared" si="6466"/>
        <v/>
      </c>
      <c r="DN351" s="71" t="str">
        <f t="shared" si="6467"/>
        <v/>
      </c>
      <c r="DO351" s="71" t="str">
        <f t="shared" si="6468"/>
        <v/>
      </c>
      <c r="DP351" s="71" t="str">
        <f t="shared" si="6469"/>
        <v/>
      </c>
      <c r="DQ351" s="71" t="str">
        <f t="shared" si="6470"/>
        <v/>
      </c>
      <c r="DR351" s="71" t="str">
        <f t="shared" si="6471"/>
        <v/>
      </c>
      <c r="DS351" s="71" t="str">
        <f t="shared" si="6472"/>
        <v/>
      </c>
      <c r="DT351" s="71" t="str">
        <f t="shared" si="6473"/>
        <v/>
      </c>
      <c r="DU351" s="71" t="str">
        <f t="shared" si="6474"/>
        <v/>
      </c>
      <c r="DV351" s="71" t="str">
        <f t="shared" si="6475"/>
        <v/>
      </c>
      <c r="DW351" s="71" t="str">
        <f t="shared" si="6476"/>
        <v/>
      </c>
      <c r="DX351" s="71" t="str">
        <f t="shared" si="6477"/>
        <v/>
      </c>
      <c r="DY351" s="71" t="str">
        <f t="shared" si="6478"/>
        <v/>
      </c>
      <c r="DZ351" s="71" t="str">
        <f t="shared" si="6479"/>
        <v/>
      </c>
      <c r="EA351" s="71" t="str">
        <f t="shared" si="6480"/>
        <v/>
      </c>
      <c r="EB351" s="71" t="str">
        <f t="shared" si="6481"/>
        <v/>
      </c>
      <c r="EC351" s="71" t="str">
        <f t="shared" si="6482"/>
        <v/>
      </c>
      <c r="ED351" s="71" t="str">
        <f t="shared" si="6483"/>
        <v/>
      </c>
      <c r="EE351" s="71" t="str">
        <f t="shared" si="6484"/>
        <v/>
      </c>
      <c r="EF351" s="71" t="str">
        <f t="shared" si="6485"/>
        <v/>
      </c>
      <c r="EG351" s="71" t="str">
        <f t="shared" si="6486"/>
        <v/>
      </c>
      <c r="EH351" s="71" t="str">
        <f t="shared" si="6487"/>
        <v/>
      </c>
      <c r="EI351" s="71" t="str">
        <f t="shared" si="6488"/>
        <v/>
      </c>
      <c r="EJ351" s="71" t="str">
        <f t="shared" si="6489"/>
        <v/>
      </c>
      <c r="EK351" s="71" t="str">
        <f t="shared" si="6490"/>
        <v/>
      </c>
      <c r="EL351" s="71" t="str">
        <f t="shared" si="6491"/>
        <v/>
      </c>
      <c r="EM351" s="71" t="str">
        <f t="shared" si="6492"/>
        <v/>
      </c>
      <c r="EN351" s="71" t="str">
        <f t="shared" si="6493"/>
        <v/>
      </c>
      <c r="EO351" s="71" t="str">
        <f t="shared" si="6494"/>
        <v/>
      </c>
      <c r="EP351" s="71" t="str">
        <f t="shared" si="6495"/>
        <v/>
      </c>
      <c r="EQ351" s="71" t="str">
        <f t="shared" si="6496"/>
        <v/>
      </c>
      <c r="ER351" s="71" t="str">
        <f t="shared" si="6497"/>
        <v/>
      </c>
      <c r="ES351" s="71" t="str">
        <f t="shared" si="6498"/>
        <v/>
      </c>
      <c r="ET351" s="71" t="str">
        <f t="shared" si="6499"/>
        <v/>
      </c>
      <c r="EU351" s="71" t="str">
        <f t="shared" si="6500"/>
        <v/>
      </c>
      <c r="EV351" s="71" t="str">
        <f t="shared" si="6501"/>
        <v/>
      </c>
      <c r="EW351" s="71" t="str">
        <f t="shared" si="6502"/>
        <v/>
      </c>
      <c r="EX351" s="71" t="str">
        <f t="shared" si="6503"/>
        <v/>
      </c>
      <c r="EY351" s="71" t="str">
        <f t="shared" si="6504"/>
        <v/>
      </c>
      <c r="EZ351" s="71" t="str">
        <f t="shared" si="6505"/>
        <v/>
      </c>
      <c r="FA351" s="71" t="str">
        <f t="shared" si="6506"/>
        <v/>
      </c>
      <c r="FB351" s="71" t="str">
        <f t="shared" si="6507"/>
        <v/>
      </c>
      <c r="FC351" s="71" t="str">
        <f t="shared" si="6508"/>
        <v/>
      </c>
      <c r="FD351" s="71" t="str">
        <f t="shared" si="6509"/>
        <v/>
      </c>
      <c r="FE351" s="71" t="str">
        <f t="shared" si="6510"/>
        <v/>
      </c>
      <c r="FF351" s="71" t="str">
        <f t="shared" si="6511"/>
        <v/>
      </c>
      <c r="FG351" s="71" t="str">
        <f t="shared" si="6512"/>
        <v/>
      </c>
      <c r="FH351" s="71" t="str">
        <f t="shared" si="6513"/>
        <v/>
      </c>
      <c r="FI351" s="71" t="str">
        <f t="shared" si="6514"/>
        <v/>
      </c>
      <c r="FJ351" s="71" t="str">
        <f t="shared" si="6515"/>
        <v/>
      </c>
      <c r="FK351" s="71" t="str">
        <f t="shared" si="6516"/>
        <v/>
      </c>
      <c r="FL351" s="71" t="str">
        <f t="shared" si="6517"/>
        <v/>
      </c>
      <c r="FM351" s="71" t="str">
        <f t="shared" si="6518"/>
        <v/>
      </c>
      <c r="FN351" s="71" t="str">
        <f t="shared" si="6519"/>
        <v/>
      </c>
      <c r="FO351" s="71" t="str">
        <f t="shared" si="6520"/>
        <v/>
      </c>
      <c r="FP351" s="71" t="str">
        <f t="shared" si="6521"/>
        <v/>
      </c>
      <c r="FQ351" s="71" t="str">
        <f t="shared" si="6522"/>
        <v/>
      </c>
      <c r="FR351" s="71" t="str">
        <f t="shared" si="6523"/>
        <v/>
      </c>
      <c r="FS351" s="71" t="str">
        <f t="shared" si="6524"/>
        <v/>
      </c>
    </row>
    <row r="352" spans="1:175" ht="16.5">
      <c r="A352" s="133"/>
      <c r="B352" s="80" t="s">
        <v>1508</v>
      </c>
      <c r="C352" s="11" t="s">
        <v>1560</v>
      </c>
      <c r="T352" s="143"/>
      <c r="U352" s="195" t="s">
        <v>1612</v>
      </c>
      <c r="CN352" s="70" t="str">
        <f t="shared" si="6450"/>
        <v>InitUnitState('IF37',,,,,,,,,,)</v>
      </c>
      <c r="CO352" s="70" t="str">
        <f t="shared" si="6451"/>
        <v>InitUnitNormal('IF37',,,,,,,,,,)</v>
      </c>
      <c r="CP352" s="70" t="str">
        <f t="shared" si="6452"/>
        <v>InitUnitMagic('IF37',,,,,,,,,,)</v>
      </c>
      <c r="CQ352" s="70" t="str">
        <f t="shared" si="6453"/>
        <v>InitUnitAdd('IF37',,,,,,,,,,)</v>
      </c>
      <c r="CR352" s="70" t="str">
        <f t="shared" si="6525"/>
        <v>InitEquipData('IF37',,"",,,,,'','','','','','',"ReplaceableTextures\\CommandButtons\\BTNFB38.BLP")</v>
      </c>
      <c r="CU352" s="95" t="str">
        <f t="shared" si="6454"/>
        <v>|n</v>
      </c>
      <c r="CW352" s="60"/>
      <c r="CX352" s="60"/>
      <c r="CY352" s="60"/>
      <c r="CZ352" s="60"/>
      <c r="DA352" s="60"/>
      <c r="DB352" s="71" t="str">
        <f t="shared" si="6455"/>
        <v/>
      </c>
      <c r="DC352" s="71" t="str">
        <f t="shared" si="6456"/>
        <v/>
      </c>
      <c r="DD352" s="71" t="str">
        <f t="shared" si="6457"/>
        <v/>
      </c>
      <c r="DE352" s="71" t="str">
        <f t="shared" si="6458"/>
        <v/>
      </c>
      <c r="DF352" s="71" t="str">
        <f t="shared" si="6459"/>
        <v/>
      </c>
      <c r="DG352" s="71" t="str">
        <f t="shared" si="6460"/>
        <v/>
      </c>
      <c r="DH352" s="71" t="str">
        <f t="shared" si="6461"/>
        <v/>
      </c>
      <c r="DI352" s="71" t="str">
        <f t="shared" si="6462"/>
        <v/>
      </c>
      <c r="DJ352" s="71" t="str">
        <f t="shared" si="6463"/>
        <v/>
      </c>
      <c r="DK352" s="71" t="str">
        <f t="shared" si="6464"/>
        <v/>
      </c>
      <c r="DL352" s="71" t="str">
        <f t="shared" si="6465"/>
        <v/>
      </c>
      <c r="DM352" s="71" t="str">
        <f t="shared" si="6466"/>
        <v/>
      </c>
      <c r="DN352" s="71" t="str">
        <f t="shared" si="6467"/>
        <v/>
      </c>
      <c r="DO352" s="71" t="str">
        <f t="shared" si="6468"/>
        <v/>
      </c>
      <c r="DP352" s="71" t="str">
        <f t="shared" si="6469"/>
        <v/>
      </c>
      <c r="DQ352" s="71" t="str">
        <f t="shared" si="6470"/>
        <v/>
      </c>
      <c r="DR352" s="71" t="str">
        <f t="shared" si="6471"/>
        <v/>
      </c>
      <c r="DS352" s="71" t="str">
        <f t="shared" si="6472"/>
        <v/>
      </c>
      <c r="DT352" s="71" t="str">
        <f t="shared" si="6473"/>
        <v/>
      </c>
      <c r="DU352" s="71" t="str">
        <f t="shared" si="6474"/>
        <v/>
      </c>
      <c r="DV352" s="71" t="str">
        <f t="shared" si="6475"/>
        <v/>
      </c>
      <c r="DW352" s="71" t="str">
        <f t="shared" si="6476"/>
        <v/>
      </c>
      <c r="DX352" s="71" t="str">
        <f t="shared" si="6477"/>
        <v/>
      </c>
      <c r="DY352" s="71" t="str">
        <f t="shared" si="6478"/>
        <v/>
      </c>
      <c r="DZ352" s="71" t="str">
        <f t="shared" si="6479"/>
        <v/>
      </c>
      <c r="EA352" s="71" t="str">
        <f t="shared" si="6480"/>
        <v/>
      </c>
      <c r="EB352" s="71" t="str">
        <f t="shared" si="6481"/>
        <v/>
      </c>
      <c r="EC352" s="71" t="str">
        <f t="shared" si="6482"/>
        <v/>
      </c>
      <c r="ED352" s="71" t="str">
        <f t="shared" si="6483"/>
        <v/>
      </c>
      <c r="EE352" s="71" t="str">
        <f t="shared" si="6484"/>
        <v/>
      </c>
      <c r="EF352" s="71" t="str">
        <f t="shared" si="6485"/>
        <v/>
      </c>
      <c r="EG352" s="71" t="str">
        <f t="shared" si="6486"/>
        <v/>
      </c>
      <c r="EH352" s="71" t="str">
        <f t="shared" si="6487"/>
        <v/>
      </c>
      <c r="EI352" s="71" t="str">
        <f t="shared" si="6488"/>
        <v/>
      </c>
      <c r="EJ352" s="71" t="str">
        <f t="shared" si="6489"/>
        <v/>
      </c>
      <c r="EK352" s="71" t="str">
        <f t="shared" si="6490"/>
        <v/>
      </c>
      <c r="EL352" s="71" t="str">
        <f t="shared" si="6491"/>
        <v/>
      </c>
      <c r="EM352" s="71" t="str">
        <f t="shared" si="6492"/>
        <v/>
      </c>
      <c r="EN352" s="71" t="str">
        <f t="shared" si="6493"/>
        <v/>
      </c>
      <c r="EO352" s="71" t="str">
        <f t="shared" si="6494"/>
        <v/>
      </c>
      <c r="EP352" s="71" t="str">
        <f t="shared" si="6495"/>
        <v/>
      </c>
      <c r="EQ352" s="71" t="str">
        <f t="shared" si="6496"/>
        <v/>
      </c>
      <c r="ER352" s="71" t="str">
        <f t="shared" si="6497"/>
        <v/>
      </c>
      <c r="ES352" s="71" t="str">
        <f t="shared" si="6498"/>
        <v/>
      </c>
      <c r="ET352" s="71" t="str">
        <f t="shared" si="6499"/>
        <v/>
      </c>
      <c r="EU352" s="71" t="str">
        <f t="shared" si="6500"/>
        <v/>
      </c>
      <c r="EV352" s="71" t="str">
        <f t="shared" si="6501"/>
        <v/>
      </c>
      <c r="EW352" s="71" t="str">
        <f t="shared" si="6502"/>
        <v/>
      </c>
      <c r="EX352" s="71" t="str">
        <f t="shared" si="6503"/>
        <v/>
      </c>
      <c r="EY352" s="71" t="str">
        <f t="shared" si="6504"/>
        <v/>
      </c>
      <c r="EZ352" s="71" t="str">
        <f t="shared" si="6505"/>
        <v/>
      </c>
      <c r="FA352" s="71" t="str">
        <f t="shared" si="6506"/>
        <v/>
      </c>
      <c r="FB352" s="71" t="str">
        <f t="shared" si="6507"/>
        <v/>
      </c>
      <c r="FC352" s="71" t="str">
        <f t="shared" si="6508"/>
        <v/>
      </c>
      <c r="FD352" s="71" t="str">
        <f t="shared" si="6509"/>
        <v/>
      </c>
      <c r="FE352" s="71" t="str">
        <f t="shared" si="6510"/>
        <v/>
      </c>
      <c r="FF352" s="71" t="str">
        <f t="shared" si="6511"/>
        <v/>
      </c>
      <c r="FG352" s="71" t="str">
        <f t="shared" si="6512"/>
        <v/>
      </c>
      <c r="FH352" s="71" t="str">
        <f t="shared" si="6513"/>
        <v/>
      </c>
      <c r="FI352" s="71" t="str">
        <f t="shared" si="6514"/>
        <v/>
      </c>
      <c r="FJ352" s="71" t="str">
        <f t="shared" si="6515"/>
        <v/>
      </c>
      <c r="FK352" s="71" t="str">
        <f t="shared" si="6516"/>
        <v/>
      </c>
      <c r="FL352" s="71" t="str">
        <f t="shared" si="6517"/>
        <v/>
      </c>
      <c r="FM352" s="71" t="str">
        <f t="shared" si="6518"/>
        <v/>
      </c>
      <c r="FN352" s="71" t="str">
        <f t="shared" si="6519"/>
        <v/>
      </c>
      <c r="FO352" s="71" t="str">
        <f t="shared" si="6520"/>
        <v/>
      </c>
      <c r="FP352" s="71" t="str">
        <f t="shared" si="6521"/>
        <v/>
      </c>
      <c r="FQ352" s="71" t="str">
        <f t="shared" si="6522"/>
        <v/>
      </c>
      <c r="FR352" s="71" t="str">
        <f t="shared" si="6523"/>
        <v/>
      </c>
      <c r="FS352" s="71" t="str">
        <f t="shared" si="6524"/>
        <v/>
      </c>
    </row>
    <row r="353" spans="1:175" ht="16.5">
      <c r="A353" s="133"/>
      <c r="B353" s="80" t="s">
        <v>1509</v>
      </c>
      <c r="C353" s="11" t="s">
        <v>1561</v>
      </c>
      <c r="T353" s="143"/>
      <c r="U353" s="195" t="s">
        <v>1613</v>
      </c>
      <c r="CN353" s="70" t="str">
        <f t="shared" si="6450"/>
        <v>InitUnitState('IF38',,,,,,,,,,)</v>
      </c>
      <c r="CO353" s="70" t="str">
        <f t="shared" si="6451"/>
        <v>InitUnitNormal('IF38',,,,,,,,,,)</v>
      </c>
      <c r="CP353" s="70" t="str">
        <f t="shared" si="6452"/>
        <v>InitUnitMagic('IF38',,,,,,,,,,)</v>
      </c>
      <c r="CQ353" s="70" t="str">
        <f t="shared" si="6453"/>
        <v>InitUnitAdd('IF38',,,,,,,,,,)</v>
      </c>
      <c r="CR353" s="70" t="str">
        <f t="shared" si="6525"/>
        <v>InitEquipData('IF38',,"",,,,,'','','','','','',"ReplaceableTextures\\CommandButtons\\BTNFB39.BLP")</v>
      </c>
      <c r="CU353" s="95" t="str">
        <f t="shared" si="6454"/>
        <v>|n</v>
      </c>
      <c r="CW353" s="60"/>
      <c r="CX353" s="60"/>
      <c r="CY353" s="60"/>
      <c r="CZ353" s="60"/>
      <c r="DA353" s="60"/>
      <c r="DB353" s="71" t="str">
        <f t="shared" si="6455"/>
        <v/>
      </c>
      <c r="DC353" s="71" t="str">
        <f t="shared" si="6456"/>
        <v/>
      </c>
      <c r="DD353" s="71" t="str">
        <f t="shared" si="6457"/>
        <v/>
      </c>
      <c r="DE353" s="71" t="str">
        <f t="shared" si="6458"/>
        <v/>
      </c>
      <c r="DF353" s="71" t="str">
        <f t="shared" si="6459"/>
        <v/>
      </c>
      <c r="DG353" s="71" t="str">
        <f t="shared" si="6460"/>
        <v/>
      </c>
      <c r="DH353" s="71" t="str">
        <f t="shared" si="6461"/>
        <v/>
      </c>
      <c r="DI353" s="71" t="str">
        <f t="shared" si="6462"/>
        <v/>
      </c>
      <c r="DJ353" s="71" t="str">
        <f t="shared" si="6463"/>
        <v/>
      </c>
      <c r="DK353" s="71" t="str">
        <f t="shared" si="6464"/>
        <v/>
      </c>
      <c r="DL353" s="71" t="str">
        <f t="shared" si="6465"/>
        <v/>
      </c>
      <c r="DM353" s="71" t="str">
        <f t="shared" si="6466"/>
        <v/>
      </c>
      <c r="DN353" s="71" t="str">
        <f t="shared" si="6467"/>
        <v/>
      </c>
      <c r="DO353" s="71" t="str">
        <f t="shared" si="6468"/>
        <v/>
      </c>
      <c r="DP353" s="71" t="str">
        <f t="shared" si="6469"/>
        <v/>
      </c>
      <c r="DQ353" s="71" t="str">
        <f t="shared" si="6470"/>
        <v/>
      </c>
      <c r="DR353" s="71" t="str">
        <f t="shared" si="6471"/>
        <v/>
      </c>
      <c r="DS353" s="71" t="str">
        <f t="shared" si="6472"/>
        <v/>
      </c>
      <c r="DT353" s="71" t="str">
        <f t="shared" si="6473"/>
        <v/>
      </c>
      <c r="DU353" s="71" t="str">
        <f t="shared" si="6474"/>
        <v/>
      </c>
      <c r="DV353" s="71" t="str">
        <f t="shared" si="6475"/>
        <v/>
      </c>
      <c r="DW353" s="71" t="str">
        <f t="shared" si="6476"/>
        <v/>
      </c>
      <c r="DX353" s="71" t="str">
        <f t="shared" si="6477"/>
        <v/>
      </c>
      <c r="DY353" s="71" t="str">
        <f t="shared" si="6478"/>
        <v/>
      </c>
      <c r="DZ353" s="71" t="str">
        <f t="shared" si="6479"/>
        <v/>
      </c>
      <c r="EA353" s="71" t="str">
        <f t="shared" si="6480"/>
        <v/>
      </c>
      <c r="EB353" s="71" t="str">
        <f t="shared" si="6481"/>
        <v/>
      </c>
      <c r="EC353" s="71" t="str">
        <f t="shared" si="6482"/>
        <v/>
      </c>
      <c r="ED353" s="71" t="str">
        <f t="shared" si="6483"/>
        <v/>
      </c>
      <c r="EE353" s="71" t="str">
        <f t="shared" si="6484"/>
        <v/>
      </c>
      <c r="EF353" s="71" t="str">
        <f t="shared" si="6485"/>
        <v/>
      </c>
      <c r="EG353" s="71" t="str">
        <f t="shared" si="6486"/>
        <v/>
      </c>
      <c r="EH353" s="71" t="str">
        <f t="shared" si="6487"/>
        <v/>
      </c>
      <c r="EI353" s="71" t="str">
        <f t="shared" si="6488"/>
        <v/>
      </c>
      <c r="EJ353" s="71" t="str">
        <f t="shared" si="6489"/>
        <v/>
      </c>
      <c r="EK353" s="71" t="str">
        <f t="shared" si="6490"/>
        <v/>
      </c>
      <c r="EL353" s="71" t="str">
        <f t="shared" si="6491"/>
        <v/>
      </c>
      <c r="EM353" s="71" t="str">
        <f t="shared" si="6492"/>
        <v/>
      </c>
      <c r="EN353" s="71" t="str">
        <f t="shared" si="6493"/>
        <v/>
      </c>
      <c r="EO353" s="71" t="str">
        <f t="shared" si="6494"/>
        <v/>
      </c>
      <c r="EP353" s="71" t="str">
        <f t="shared" si="6495"/>
        <v/>
      </c>
      <c r="EQ353" s="71" t="str">
        <f t="shared" si="6496"/>
        <v/>
      </c>
      <c r="ER353" s="71" t="str">
        <f t="shared" si="6497"/>
        <v/>
      </c>
      <c r="ES353" s="71" t="str">
        <f t="shared" si="6498"/>
        <v/>
      </c>
      <c r="ET353" s="71" t="str">
        <f t="shared" si="6499"/>
        <v/>
      </c>
      <c r="EU353" s="71" t="str">
        <f t="shared" si="6500"/>
        <v/>
      </c>
      <c r="EV353" s="71" t="str">
        <f t="shared" si="6501"/>
        <v/>
      </c>
      <c r="EW353" s="71" t="str">
        <f t="shared" si="6502"/>
        <v/>
      </c>
      <c r="EX353" s="71" t="str">
        <f t="shared" si="6503"/>
        <v/>
      </c>
      <c r="EY353" s="71" t="str">
        <f t="shared" si="6504"/>
        <v/>
      </c>
      <c r="EZ353" s="71" t="str">
        <f t="shared" si="6505"/>
        <v/>
      </c>
      <c r="FA353" s="71" t="str">
        <f t="shared" si="6506"/>
        <v/>
      </c>
      <c r="FB353" s="71" t="str">
        <f t="shared" si="6507"/>
        <v/>
      </c>
      <c r="FC353" s="71" t="str">
        <f t="shared" si="6508"/>
        <v/>
      </c>
      <c r="FD353" s="71" t="str">
        <f t="shared" si="6509"/>
        <v/>
      </c>
      <c r="FE353" s="71" t="str">
        <f t="shared" si="6510"/>
        <v/>
      </c>
      <c r="FF353" s="71" t="str">
        <f t="shared" si="6511"/>
        <v/>
      </c>
      <c r="FG353" s="71" t="str">
        <f t="shared" si="6512"/>
        <v/>
      </c>
      <c r="FH353" s="71" t="str">
        <f t="shared" si="6513"/>
        <v/>
      </c>
      <c r="FI353" s="71" t="str">
        <f t="shared" si="6514"/>
        <v/>
      </c>
      <c r="FJ353" s="71" t="str">
        <f t="shared" si="6515"/>
        <v/>
      </c>
      <c r="FK353" s="71" t="str">
        <f t="shared" si="6516"/>
        <v/>
      </c>
      <c r="FL353" s="71" t="str">
        <f t="shared" si="6517"/>
        <v/>
      </c>
      <c r="FM353" s="71" t="str">
        <f t="shared" si="6518"/>
        <v/>
      </c>
      <c r="FN353" s="71" t="str">
        <f t="shared" si="6519"/>
        <v/>
      </c>
      <c r="FO353" s="71" t="str">
        <f t="shared" si="6520"/>
        <v/>
      </c>
      <c r="FP353" s="71" t="str">
        <f t="shared" si="6521"/>
        <v/>
      </c>
      <c r="FQ353" s="71" t="str">
        <f t="shared" si="6522"/>
        <v/>
      </c>
      <c r="FR353" s="71" t="str">
        <f t="shared" si="6523"/>
        <v/>
      </c>
      <c r="FS353" s="71" t="str">
        <f t="shared" si="6524"/>
        <v/>
      </c>
    </row>
    <row r="354" spans="1:175" ht="16.5">
      <c r="A354" s="133"/>
      <c r="B354" s="80" t="s">
        <v>1510</v>
      </c>
      <c r="C354" s="11" t="s">
        <v>1562</v>
      </c>
      <c r="T354" s="143"/>
      <c r="U354" s="195" t="s">
        <v>1614</v>
      </c>
      <c r="CN354" s="70" t="str">
        <f t="shared" si="6450"/>
        <v>InitUnitState('IF39',,,,,,,,,,)</v>
      </c>
      <c r="CO354" s="70" t="str">
        <f t="shared" si="6451"/>
        <v>InitUnitNormal('IF39',,,,,,,,,,)</v>
      </c>
      <c r="CP354" s="70" t="str">
        <f t="shared" si="6452"/>
        <v>InitUnitMagic('IF39',,,,,,,,,,)</v>
      </c>
      <c r="CQ354" s="70" t="str">
        <f t="shared" si="6453"/>
        <v>InitUnitAdd('IF39',,,,,,,,,,)</v>
      </c>
      <c r="CR354" s="70" t="str">
        <f t="shared" si="6525"/>
        <v>InitEquipData('IF39',,"",,,,,'','','','','','',"ReplaceableTextures\\CommandButtons\\BTNFB40.BLP")</v>
      </c>
      <c r="CU354" s="95" t="str">
        <f t="shared" si="6454"/>
        <v>|n</v>
      </c>
      <c r="CW354" s="60"/>
      <c r="CX354" s="60"/>
      <c r="CY354" s="60"/>
      <c r="CZ354" s="60"/>
      <c r="DA354" s="60"/>
      <c r="DB354" s="71" t="str">
        <f t="shared" si="6455"/>
        <v/>
      </c>
      <c r="DC354" s="71" t="str">
        <f t="shared" si="6456"/>
        <v/>
      </c>
      <c r="DD354" s="71" t="str">
        <f t="shared" si="6457"/>
        <v/>
      </c>
      <c r="DE354" s="71" t="str">
        <f t="shared" si="6458"/>
        <v/>
      </c>
      <c r="DF354" s="71" t="str">
        <f t="shared" si="6459"/>
        <v/>
      </c>
      <c r="DG354" s="71" t="str">
        <f t="shared" si="6460"/>
        <v/>
      </c>
      <c r="DH354" s="71" t="str">
        <f t="shared" si="6461"/>
        <v/>
      </c>
      <c r="DI354" s="71" t="str">
        <f t="shared" si="6462"/>
        <v/>
      </c>
      <c r="DJ354" s="71" t="str">
        <f t="shared" si="6463"/>
        <v/>
      </c>
      <c r="DK354" s="71" t="str">
        <f t="shared" si="6464"/>
        <v/>
      </c>
      <c r="DL354" s="71" t="str">
        <f t="shared" si="6465"/>
        <v/>
      </c>
      <c r="DM354" s="71" t="str">
        <f t="shared" si="6466"/>
        <v/>
      </c>
      <c r="DN354" s="71" t="str">
        <f t="shared" si="6467"/>
        <v/>
      </c>
      <c r="DO354" s="71" t="str">
        <f t="shared" si="6468"/>
        <v/>
      </c>
      <c r="DP354" s="71" t="str">
        <f t="shared" si="6469"/>
        <v/>
      </c>
      <c r="DQ354" s="71" t="str">
        <f t="shared" si="6470"/>
        <v/>
      </c>
      <c r="DR354" s="71" t="str">
        <f t="shared" si="6471"/>
        <v/>
      </c>
      <c r="DS354" s="71" t="str">
        <f t="shared" si="6472"/>
        <v/>
      </c>
      <c r="DT354" s="71" t="str">
        <f t="shared" si="6473"/>
        <v/>
      </c>
      <c r="DU354" s="71" t="str">
        <f t="shared" si="6474"/>
        <v/>
      </c>
      <c r="DV354" s="71" t="str">
        <f t="shared" si="6475"/>
        <v/>
      </c>
      <c r="DW354" s="71" t="str">
        <f t="shared" si="6476"/>
        <v/>
      </c>
      <c r="DX354" s="71" t="str">
        <f t="shared" si="6477"/>
        <v/>
      </c>
      <c r="DY354" s="71" t="str">
        <f t="shared" si="6478"/>
        <v/>
      </c>
      <c r="DZ354" s="71" t="str">
        <f t="shared" si="6479"/>
        <v/>
      </c>
      <c r="EA354" s="71" t="str">
        <f t="shared" si="6480"/>
        <v/>
      </c>
      <c r="EB354" s="71" t="str">
        <f t="shared" si="6481"/>
        <v/>
      </c>
      <c r="EC354" s="71" t="str">
        <f t="shared" si="6482"/>
        <v/>
      </c>
      <c r="ED354" s="71" t="str">
        <f t="shared" si="6483"/>
        <v/>
      </c>
      <c r="EE354" s="71" t="str">
        <f t="shared" si="6484"/>
        <v/>
      </c>
      <c r="EF354" s="71" t="str">
        <f t="shared" si="6485"/>
        <v/>
      </c>
      <c r="EG354" s="71" t="str">
        <f t="shared" si="6486"/>
        <v/>
      </c>
      <c r="EH354" s="71" t="str">
        <f t="shared" si="6487"/>
        <v/>
      </c>
      <c r="EI354" s="71" t="str">
        <f t="shared" si="6488"/>
        <v/>
      </c>
      <c r="EJ354" s="71" t="str">
        <f t="shared" si="6489"/>
        <v/>
      </c>
      <c r="EK354" s="71" t="str">
        <f t="shared" si="6490"/>
        <v/>
      </c>
      <c r="EL354" s="71" t="str">
        <f t="shared" si="6491"/>
        <v/>
      </c>
      <c r="EM354" s="71" t="str">
        <f t="shared" si="6492"/>
        <v/>
      </c>
      <c r="EN354" s="71" t="str">
        <f t="shared" si="6493"/>
        <v/>
      </c>
      <c r="EO354" s="71" t="str">
        <f t="shared" si="6494"/>
        <v/>
      </c>
      <c r="EP354" s="71" t="str">
        <f t="shared" si="6495"/>
        <v/>
      </c>
      <c r="EQ354" s="71" t="str">
        <f t="shared" si="6496"/>
        <v/>
      </c>
      <c r="ER354" s="71" t="str">
        <f t="shared" si="6497"/>
        <v/>
      </c>
      <c r="ES354" s="71" t="str">
        <f t="shared" si="6498"/>
        <v/>
      </c>
      <c r="ET354" s="71" t="str">
        <f t="shared" si="6499"/>
        <v/>
      </c>
      <c r="EU354" s="71" t="str">
        <f t="shared" si="6500"/>
        <v/>
      </c>
      <c r="EV354" s="71" t="str">
        <f t="shared" si="6501"/>
        <v/>
      </c>
      <c r="EW354" s="71" t="str">
        <f t="shared" si="6502"/>
        <v/>
      </c>
      <c r="EX354" s="71" t="str">
        <f t="shared" si="6503"/>
        <v/>
      </c>
      <c r="EY354" s="71" t="str">
        <f t="shared" si="6504"/>
        <v/>
      </c>
      <c r="EZ354" s="71" t="str">
        <f t="shared" si="6505"/>
        <v/>
      </c>
      <c r="FA354" s="71" t="str">
        <f t="shared" si="6506"/>
        <v/>
      </c>
      <c r="FB354" s="71" t="str">
        <f t="shared" si="6507"/>
        <v/>
      </c>
      <c r="FC354" s="71" t="str">
        <f t="shared" si="6508"/>
        <v/>
      </c>
      <c r="FD354" s="71" t="str">
        <f t="shared" si="6509"/>
        <v/>
      </c>
      <c r="FE354" s="71" t="str">
        <f t="shared" si="6510"/>
        <v/>
      </c>
      <c r="FF354" s="71" t="str">
        <f t="shared" si="6511"/>
        <v/>
      </c>
      <c r="FG354" s="71" t="str">
        <f t="shared" si="6512"/>
        <v/>
      </c>
      <c r="FH354" s="71" t="str">
        <f t="shared" si="6513"/>
        <v/>
      </c>
      <c r="FI354" s="71" t="str">
        <f t="shared" si="6514"/>
        <v/>
      </c>
      <c r="FJ354" s="71" t="str">
        <f t="shared" si="6515"/>
        <v/>
      </c>
      <c r="FK354" s="71" t="str">
        <f t="shared" si="6516"/>
        <v/>
      </c>
      <c r="FL354" s="71" t="str">
        <f t="shared" si="6517"/>
        <v/>
      </c>
      <c r="FM354" s="71" t="str">
        <f t="shared" si="6518"/>
        <v/>
      </c>
      <c r="FN354" s="71" t="str">
        <f t="shared" si="6519"/>
        <v/>
      </c>
      <c r="FO354" s="71" t="str">
        <f t="shared" si="6520"/>
        <v/>
      </c>
      <c r="FP354" s="71" t="str">
        <f t="shared" si="6521"/>
        <v/>
      </c>
      <c r="FQ354" s="71" t="str">
        <f t="shared" si="6522"/>
        <v/>
      </c>
      <c r="FR354" s="71" t="str">
        <f t="shared" si="6523"/>
        <v/>
      </c>
      <c r="FS354" s="71" t="str">
        <f t="shared" si="6524"/>
        <v/>
      </c>
    </row>
    <row r="355" spans="1:175" ht="16.5">
      <c r="A355" s="80"/>
      <c r="B355" s="80" t="s">
        <v>1511</v>
      </c>
      <c r="C355" s="11" t="s">
        <v>1563</v>
      </c>
      <c r="T355" s="144"/>
      <c r="U355" s="195" t="s">
        <v>1615</v>
      </c>
      <c r="CN355" s="70" t="str">
        <f t="shared" si="6450"/>
        <v>InitUnitState('IF40',,,,,,,,,,)</v>
      </c>
      <c r="CO355" s="70" t="str">
        <f t="shared" si="6451"/>
        <v>InitUnitNormal('IF40',,,,,,,,,,)</v>
      </c>
      <c r="CP355" s="70" t="str">
        <f t="shared" si="6452"/>
        <v>InitUnitMagic('IF40',,,,,,,,,,)</v>
      </c>
      <c r="CQ355" s="70" t="str">
        <f t="shared" si="6453"/>
        <v>InitUnitAdd('IF40',,,,,,,,,,)</v>
      </c>
      <c r="CR355" s="70" t="str">
        <f t="shared" si="6525"/>
        <v>InitEquipData('IF40',,"",,,,,'','','','','','',"ReplaceableTextures\\CommandButtons\\BTNFB41.BLP")</v>
      </c>
      <c r="CU355" s="95" t="str">
        <f t="shared" si="6454"/>
        <v>|n</v>
      </c>
      <c r="CW355" s="60"/>
      <c r="CX355" s="60"/>
      <c r="CY355" s="60"/>
      <c r="CZ355" s="60"/>
      <c r="DA355" s="60"/>
      <c r="DB355" s="71" t="str">
        <f t="shared" si="6455"/>
        <v/>
      </c>
      <c r="DC355" s="71" t="str">
        <f t="shared" si="6456"/>
        <v/>
      </c>
      <c r="DD355" s="71" t="str">
        <f t="shared" si="6457"/>
        <v/>
      </c>
      <c r="DE355" s="71" t="str">
        <f t="shared" si="6458"/>
        <v/>
      </c>
      <c r="DF355" s="71" t="str">
        <f t="shared" si="6459"/>
        <v/>
      </c>
      <c r="DG355" s="71" t="str">
        <f t="shared" si="6460"/>
        <v/>
      </c>
      <c r="DH355" s="71" t="str">
        <f t="shared" si="6461"/>
        <v/>
      </c>
      <c r="DI355" s="71" t="str">
        <f t="shared" si="6462"/>
        <v/>
      </c>
      <c r="DJ355" s="71" t="str">
        <f t="shared" si="6463"/>
        <v/>
      </c>
      <c r="DK355" s="71" t="str">
        <f t="shared" si="6464"/>
        <v/>
      </c>
      <c r="DL355" s="71" t="str">
        <f t="shared" si="6465"/>
        <v/>
      </c>
      <c r="DM355" s="71" t="str">
        <f t="shared" si="6466"/>
        <v/>
      </c>
      <c r="DN355" s="71" t="str">
        <f t="shared" si="6467"/>
        <v/>
      </c>
      <c r="DO355" s="71" t="str">
        <f t="shared" si="6468"/>
        <v/>
      </c>
      <c r="DP355" s="71" t="str">
        <f t="shared" si="6469"/>
        <v/>
      </c>
      <c r="DQ355" s="71" t="str">
        <f t="shared" si="6470"/>
        <v/>
      </c>
      <c r="DR355" s="71" t="str">
        <f t="shared" si="6471"/>
        <v/>
      </c>
      <c r="DS355" s="71" t="str">
        <f t="shared" si="6472"/>
        <v/>
      </c>
      <c r="DT355" s="71" t="str">
        <f t="shared" si="6473"/>
        <v/>
      </c>
      <c r="DU355" s="71" t="str">
        <f t="shared" si="6474"/>
        <v/>
      </c>
      <c r="DV355" s="71" t="str">
        <f t="shared" si="6475"/>
        <v/>
      </c>
      <c r="DW355" s="71" t="str">
        <f t="shared" si="6476"/>
        <v/>
      </c>
      <c r="DX355" s="71" t="str">
        <f t="shared" si="6477"/>
        <v/>
      </c>
      <c r="DY355" s="71" t="str">
        <f t="shared" si="6478"/>
        <v/>
      </c>
      <c r="DZ355" s="71" t="str">
        <f t="shared" si="6479"/>
        <v/>
      </c>
      <c r="EA355" s="71" t="str">
        <f t="shared" si="6480"/>
        <v/>
      </c>
      <c r="EB355" s="71" t="str">
        <f t="shared" si="6481"/>
        <v/>
      </c>
      <c r="EC355" s="71" t="str">
        <f t="shared" si="6482"/>
        <v/>
      </c>
      <c r="ED355" s="71" t="str">
        <f t="shared" si="6483"/>
        <v/>
      </c>
      <c r="EE355" s="71" t="str">
        <f t="shared" si="6484"/>
        <v/>
      </c>
      <c r="EF355" s="71" t="str">
        <f t="shared" si="6485"/>
        <v/>
      </c>
      <c r="EG355" s="71" t="str">
        <f t="shared" si="6486"/>
        <v/>
      </c>
      <c r="EH355" s="71" t="str">
        <f t="shared" si="6487"/>
        <v/>
      </c>
      <c r="EI355" s="71" t="str">
        <f t="shared" si="6488"/>
        <v/>
      </c>
      <c r="EJ355" s="71" t="str">
        <f t="shared" si="6489"/>
        <v/>
      </c>
      <c r="EK355" s="71" t="str">
        <f t="shared" si="6490"/>
        <v/>
      </c>
      <c r="EL355" s="71" t="str">
        <f t="shared" si="6491"/>
        <v/>
      </c>
      <c r="EM355" s="71" t="str">
        <f t="shared" si="6492"/>
        <v/>
      </c>
      <c r="EN355" s="71" t="str">
        <f t="shared" si="6493"/>
        <v/>
      </c>
      <c r="EO355" s="71" t="str">
        <f t="shared" si="6494"/>
        <v/>
      </c>
      <c r="EP355" s="71" t="str">
        <f t="shared" si="6495"/>
        <v/>
      </c>
      <c r="EQ355" s="71" t="str">
        <f t="shared" si="6496"/>
        <v/>
      </c>
      <c r="ER355" s="71" t="str">
        <f t="shared" si="6497"/>
        <v/>
      </c>
      <c r="ES355" s="71" t="str">
        <f t="shared" si="6498"/>
        <v/>
      </c>
      <c r="ET355" s="71" t="str">
        <f t="shared" si="6499"/>
        <v/>
      </c>
      <c r="EU355" s="71" t="str">
        <f t="shared" si="6500"/>
        <v/>
      </c>
      <c r="EV355" s="71" t="str">
        <f t="shared" si="6501"/>
        <v/>
      </c>
      <c r="EW355" s="71" t="str">
        <f t="shared" si="6502"/>
        <v/>
      </c>
      <c r="EX355" s="71" t="str">
        <f t="shared" si="6503"/>
        <v/>
      </c>
      <c r="EY355" s="71" t="str">
        <f t="shared" si="6504"/>
        <v/>
      </c>
      <c r="EZ355" s="71" t="str">
        <f t="shared" si="6505"/>
        <v/>
      </c>
      <c r="FA355" s="71" t="str">
        <f t="shared" si="6506"/>
        <v/>
      </c>
      <c r="FB355" s="71" t="str">
        <f t="shared" si="6507"/>
        <v/>
      </c>
      <c r="FC355" s="71" t="str">
        <f t="shared" si="6508"/>
        <v/>
      </c>
      <c r="FD355" s="71" t="str">
        <f t="shared" si="6509"/>
        <v/>
      </c>
      <c r="FE355" s="71" t="str">
        <f t="shared" si="6510"/>
        <v/>
      </c>
      <c r="FF355" s="71" t="str">
        <f t="shared" si="6511"/>
        <v/>
      </c>
      <c r="FG355" s="71" t="str">
        <f t="shared" si="6512"/>
        <v/>
      </c>
      <c r="FH355" s="71" t="str">
        <f t="shared" si="6513"/>
        <v/>
      </c>
      <c r="FI355" s="71" t="str">
        <f t="shared" si="6514"/>
        <v/>
      </c>
      <c r="FJ355" s="71" t="str">
        <f t="shared" si="6515"/>
        <v/>
      </c>
      <c r="FK355" s="71" t="str">
        <f t="shared" si="6516"/>
        <v/>
      </c>
      <c r="FL355" s="71" t="str">
        <f t="shared" si="6517"/>
        <v/>
      </c>
      <c r="FM355" s="71" t="str">
        <f t="shared" si="6518"/>
        <v/>
      </c>
      <c r="FN355" s="71" t="str">
        <f t="shared" si="6519"/>
        <v/>
      </c>
      <c r="FO355" s="71" t="str">
        <f t="shared" si="6520"/>
        <v/>
      </c>
      <c r="FP355" s="71" t="str">
        <f t="shared" si="6521"/>
        <v/>
      </c>
      <c r="FQ355" s="71" t="str">
        <f t="shared" si="6522"/>
        <v/>
      </c>
      <c r="FR355" s="71" t="str">
        <f t="shared" si="6523"/>
        <v/>
      </c>
      <c r="FS355" s="71" t="str">
        <f t="shared" si="6524"/>
        <v/>
      </c>
    </row>
    <row r="356" spans="1:175" ht="16.5">
      <c r="A356" s="80"/>
      <c r="B356" s="80" t="s">
        <v>1512</v>
      </c>
      <c r="C356" s="11" t="s">
        <v>1564</v>
      </c>
      <c r="T356" s="144"/>
      <c r="U356" s="195" t="s">
        <v>1616</v>
      </c>
      <c r="CN356" s="70" t="str">
        <f t="shared" si="6450"/>
        <v>InitUnitState('IF41',,,,,,,,,,)</v>
      </c>
      <c r="CO356" s="70" t="str">
        <f t="shared" si="6451"/>
        <v>InitUnitNormal('IF41',,,,,,,,,,)</v>
      </c>
      <c r="CP356" s="70" t="str">
        <f t="shared" si="6452"/>
        <v>InitUnitMagic('IF41',,,,,,,,,,)</v>
      </c>
      <c r="CQ356" s="70" t="str">
        <f t="shared" si="6453"/>
        <v>InitUnitAdd('IF41',,,,,,,,,,)</v>
      </c>
      <c r="CR356" s="70" t="str">
        <f t="shared" si="6525"/>
        <v>InitEquipData('IF41',,"",,,,,'','','','','','',"ReplaceableTextures\\CommandButtons\\BTNFB42.BLP")</v>
      </c>
      <c r="CU356" s="95" t="str">
        <f t="shared" si="6454"/>
        <v>|n</v>
      </c>
      <c r="CW356" s="60"/>
      <c r="CX356" s="60"/>
      <c r="CY356" s="60"/>
      <c r="CZ356" s="60"/>
      <c r="DA356" s="60"/>
      <c r="DB356" s="71" t="str">
        <f t="shared" si="6455"/>
        <v/>
      </c>
      <c r="DC356" s="71" t="str">
        <f t="shared" si="6456"/>
        <v/>
      </c>
      <c r="DD356" s="71" t="str">
        <f t="shared" si="6457"/>
        <v/>
      </c>
      <c r="DE356" s="71" t="str">
        <f t="shared" si="6458"/>
        <v/>
      </c>
      <c r="DF356" s="71" t="str">
        <f t="shared" si="6459"/>
        <v/>
      </c>
      <c r="DG356" s="71" t="str">
        <f t="shared" si="6460"/>
        <v/>
      </c>
      <c r="DH356" s="71" t="str">
        <f t="shared" si="6461"/>
        <v/>
      </c>
      <c r="DI356" s="71" t="str">
        <f t="shared" si="6462"/>
        <v/>
      </c>
      <c r="DJ356" s="71" t="str">
        <f t="shared" si="6463"/>
        <v/>
      </c>
      <c r="DK356" s="71" t="str">
        <f t="shared" si="6464"/>
        <v/>
      </c>
      <c r="DL356" s="71" t="str">
        <f t="shared" si="6465"/>
        <v/>
      </c>
      <c r="DM356" s="71" t="str">
        <f t="shared" si="6466"/>
        <v/>
      </c>
      <c r="DN356" s="71" t="str">
        <f t="shared" si="6467"/>
        <v/>
      </c>
      <c r="DO356" s="71" t="str">
        <f t="shared" si="6468"/>
        <v/>
      </c>
      <c r="DP356" s="71" t="str">
        <f t="shared" si="6469"/>
        <v/>
      </c>
      <c r="DQ356" s="71" t="str">
        <f t="shared" si="6470"/>
        <v/>
      </c>
      <c r="DR356" s="71" t="str">
        <f t="shared" si="6471"/>
        <v/>
      </c>
      <c r="DS356" s="71" t="str">
        <f t="shared" si="6472"/>
        <v/>
      </c>
      <c r="DT356" s="71" t="str">
        <f t="shared" si="6473"/>
        <v/>
      </c>
      <c r="DU356" s="71" t="str">
        <f t="shared" si="6474"/>
        <v/>
      </c>
      <c r="DV356" s="71" t="str">
        <f t="shared" si="6475"/>
        <v/>
      </c>
      <c r="DW356" s="71" t="str">
        <f t="shared" si="6476"/>
        <v/>
      </c>
      <c r="DX356" s="71" t="str">
        <f t="shared" si="6477"/>
        <v/>
      </c>
      <c r="DY356" s="71" t="str">
        <f t="shared" si="6478"/>
        <v/>
      </c>
      <c r="DZ356" s="71" t="str">
        <f t="shared" si="6479"/>
        <v/>
      </c>
      <c r="EA356" s="71" t="str">
        <f t="shared" si="6480"/>
        <v/>
      </c>
      <c r="EB356" s="71" t="str">
        <f t="shared" si="6481"/>
        <v/>
      </c>
      <c r="EC356" s="71" t="str">
        <f t="shared" si="6482"/>
        <v/>
      </c>
      <c r="ED356" s="71" t="str">
        <f t="shared" si="6483"/>
        <v/>
      </c>
      <c r="EE356" s="71" t="str">
        <f t="shared" si="6484"/>
        <v/>
      </c>
      <c r="EF356" s="71" t="str">
        <f t="shared" si="6485"/>
        <v/>
      </c>
      <c r="EG356" s="71" t="str">
        <f t="shared" si="6486"/>
        <v/>
      </c>
      <c r="EH356" s="71" t="str">
        <f t="shared" si="6487"/>
        <v/>
      </c>
      <c r="EI356" s="71" t="str">
        <f t="shared" si="6488"/>
        <v/>
      </c>
      <c r="EJ356" s="71" t="str">
        <f t="shared" si="6489"/>
        <v/>
      </c>
      <c r="EK356" s="71" t="str">
        <f t="shared" si="6490"/>
        <v/>
      </c>
      <c r="EL356" s="71" t="str">
        <f t="shared" si="6491"/>
        <v/>
      </c>
      <c r="EM356" s="71" t="str">
        <f t="shared" si="6492"/>
        <v/>
      </c>
      <c r="EN356" s="71" t="str">
        <f t="shared" si="6493"/>
        <v/>
      </c>
      <c r="EO356" s="71" t="str">
        <f t="shared" si="6494"/>
        <v/>
      </c>
      <c r="EP356" s="71" t="str">
        <f t="shared" si="6495"/>
        <v/>
      </c>
      <c r="EQ356" s="71" t="str">
        <f t="shared" si="6496"/>
        <v/>
      </c>
      <c r="ER356" s="71" t="str">
        <f t="shared" si="6497"/>
        <v/>
      </c>
      <c r="ES356" s="71" t="str">
        <f t="shared" si="6498"/>
        <v/>
      </c>
      <c r="ET356" s="71" t="str">
        <f t="shared" si="6499"/>
        <v/>
      </c>
      <c r="EU356" s="71" t="str">
        <f t="shared" si="6500"/>
        <v/>
      </c>
      <c r="EV356" s="71" t="str">
        <f t="shared" si="6501"/>
        <v/>
      </c>
      <c r="EW356" s="71" t="str">
        <f t="shared" si="6502"/>
        <v/>
      </c>
      <c r="EX356" s="71" t="str">
        <f t="shared" si="6503"/>
        <v/>
      </c>
      <c r="EY356" s="71" t="str">
        <f t="shared" si="6504"/>
        <v/>
      </c>
      <c r="EZ356" s="71" t="str">
        <f t="shared" si="6505"/>
        <v/>
      </c>
      <c r="FA356" s="71" t="str">
        <f t="shared" si="6506"/>
        <v/>
      </c>
      <c r="FB356" s="71" t="str">
        <f t="shared" si="6507"/>
        <v/>
      </c>
      <c r="FC356" s="71" t="str">
        <f t="shared" si="6508"/>
        <v/>
      </c>
      <c r="FD356" s="71" t="str">
        <f t="shared" si="6509"/>
        <v/>
      </c>
      <c r="FE356" s="71" t="str">
        <f t="shared" si="6510"/>
        <v/>
      </c>
      <c r="FF356" s="71" t="str">
        <f t="shared" si="6511"/>
        <v/>
      </c>
      <c r="FG356" s="71" t="str">
        <f t="shared" si="6512"/>
        <v/>
      </c>
      <c r="FH356" s="71" t="str">
        <f t="shared" si="6513"/>
        <v/>
      </c>
      <c r="FI356" s="71" t="str">
        <f t="shared" si="6514"/>
        <v/>
      </c>
      <c r="FJ356" s="71" t="str">
        <f t="shared" si="6515"/>
        <v/>
      </c>
      <c r="FK356" s="71" t="str">
        <f t="shared" si="6516"/>
        <v/>
      </c>
      <c r="FL356" s="71" t="str">
        <f t="shared" si="6517"/>
        <v/>
      </c>
      <c r="FM356" s="71" t="str">
        <f t="shared" si="6518"/>
        <v/>
      </c>
      <c r="FN356" s="71" t="str">
        <f t="shared" si="6519"/>
        <v/>
      </c>
      <c r="FO356" s="71" t="str">
        <f t="shared" si="6520"/>
        <v/>
      </c>
      <c r="FP356" s="71" t="str">
        <f t="shared" si="6521"/>
        <v/>
      </c>
      <c r="FQ356" s="71" t="str">
        <f t="shared" si="6522"/>
        <v/>
      </c>
      <c r="FR356" s="71" t="str">
        <f t="shared" si="6523"/>
        <v/>
      </c>
      <c r="FS356" s="71" t="str">
        <f t="shared" si="6524"/>
        <v/>
      </c>
    </row>
    <row r="357" spans="1:175" ht="16.5">
      <c r="A357" s="80"/>
      <c r="B357" s="80" t="s">
        <v>1513</v>
      </c>
      <c r="C357" s="188" t="s">
        <v>1565</v>
      </c>
      <c r="T357" s="144"/>
      <c r="U357" s="195" t="s">
        <v>1617</v>
      </c>
      <c r="CN357" s="70" t="str">
        <f t="shared" si="6450"/>
        <v>InitUnitState('IF42',,,,,,,,,,)</v>
      </c>
      <c r="CO357" s="70" t="str">
        <f t="shared" si="6451"/>
        <v>InitUnitNormal('IF42',,,,,,,,,,)</v>
      </c>
      <c r="CP357" s="70" t="str">
        <f t="shared" si="6452"/>
        <v>InitUnitMagic('IF42',,,,,,,,,,)</v>
      </c>
      <c r="CQ357" s="70" t="str">
        <f t="shared" si="6453"/>
        <v>InitUnitAdd('IF42',,,,,,,,,,)</v>
      </c>
      <c r="CR357" s="70" t="str">
        <f t="shared" si="6525"/>
        <v>InitEquipData('IF42',,"",,,,,'','','','','','',"ReplaceableTextures\\CommandButtons\\BTNFB43.BLP")</v>
      </c>
      <c r="CU357" s="95" t="str">
        <f t="shared" si="6454"/>
        <v>|n</v>
      </c>
      <c r="CW357" s="60"/>
      <c r="CX357" s="60"/>
      <c r="CY357" s="60"/>
      <c r="CZ357" s="60"/>
      <c r="DA357" s="60"/>
      <c r="DB357" s="71" t="str">
        <f t="shared" si="6455"/>
        <v/>
      </c>
      <c r="DC357" s="71" t="str">
        <f t="shared" si="6456"/>
        <v/>
      </c>
      <c r="DD357" s="71" t="str">
        <f t="shared" si="6457"/>
        <v/>
      </c>
      <c r="DE357" s="71" t="str">
        <f t="shared" si="6458"/>
        <v/>
      </c>
      <c r="DF357" s="71" t="str">
        <f t="shared" si="6459"/>
        <v/>
      </c>
      <c r="DG357" s="71" t="str">
        <f t="shared" si="6460"/>
        <v/>
      </c>
      <c r="DH357" s="71" t="str">
        <f t="shared" si="6461"/>
        <v/>
      </c>
      <c r="DI357" s="71" t="str">
        <f t="shared" si="6462"/>
        <v/>
      </c>
      <c r="DJ357" s="71" t="str">
        <f t="shared" si="6463"/>
        <v/>
      </c>
      <c r="DK357" s="71" t="str">
        <f t="shared" si="6464"/>
        <v/>
      </c>
      <c r="DL357" s="71" t="str">
        <f t="shared" si="6465"/>
        <v/>
      </c>
      <c r="DM357" s="71" t="str">
        <f t="shared" si="6466"/>
        <v/>
      </c>
      <c r="DN357" s="71" t="str">
        <f t="shared" si="6467"/>
        <v/>
      </c>
      <c r="DO357" s="71" t="str">
        <f t="shared" si="6468"/>
        <v/>
      </c>
      <c r="DP357" s="71" t="str">
        <f t="shared" si="6469"/>
        <v/>
      </c>
      <c r="DQ357" s="71" t="str">
        <f t="shared" si="6470"/>
        <v/>
      </c>
      <c r="DR357" s="71" t="str">
        <f t="shared" si="6471"/>
        <v/>
      </c>
      <c r="DS357" s="71" t="str">
        <f t="shared" si="6472"/>
        <v/>
      </c>
      <c r="DT357" s="71" t="str">
        <f t="shared" si="6473"/>
        <v/>
      </c>
      <c r="DU357" s="71" t="str">
        <f t="shared" si="6474"/>
        <v/>
      </c>
      <c r="DV357" s="71" t="str">
        <f t="shared" si="6475"/>
        <v/>
      </c>
      <c r="DW357" s="71" t="str">
        <f t="shared" si="6476"/>
        <v/>
      </c>
      <c r="DX357" s="71" t="str">
        <f t="shared" si="6477"/>
        <v/>
      </c>
      <c r="DY357" s="71" t="str">
        <f t="shared" si="6478"/>
        <v/>
      </c>
      <c r="DZ357" s="71" t="str">
        <f t="shared" si="6479"/>
        <v/>
      </c>
      <c r="EA357" s="71" t="str">
        <f t="shared" si="6480"/>
        <v/>
      </c>
      <c r="EB357" s="71" t="str">
        <f t="shared" si="6481"/>
        <v/>
      </c>
      <c r="EC357" s="71" t="str">
        <f t="shared" si="6482"/>
        <v/>
      </c>
      <c r="ED357" s="71" t="str">
        <f t="shared" si="6483"/>
        <v/>
      </c>
      <c r="EE357" s="71" t="str">
        <f t="shared" si="6484"/>
        <v/>
      </c>
      <c r="EF357" s="71" t="str">
        <f t="shared" si="6485"/>
        <v/>
      </c>
      <c r="EG357" s="71" t="str">
        <f t="shared" si="6486"/>
        <v/>
      </c>
      <c r="EH357" s="71" t="str">
        <f t="shared" si="6487"/>
        <v/>
      </c>
      <c r="EI357" s="71" t="str">
        <f t="shared" si="6488"/>
        <v/>
      </c>
      <c r="EJ357" s="71" t="str">
        <f t="shared" si="6489"/>
        <v/>
      </c>
      <c r="EK357" s="71" t="str">
        <f t="shared" si="6490"/>
        <v/>
      </c>
      <c r="EL357" s="71" t="str">
        <f t="shared" si="6491"/>
        <v/>
      </c>
      <c r="EM357" s="71" t="str">
        <f t="shared" si="6492"/>
        <v/>
      </c>
      <c r="EN357" s="71" t="str">
        <f t="shared" si="6493"/>
        <v/>
      </c>
      <c r="EO357" s="71" t="str">
        <f t="shared" si="6494"/>
        <v/>
      </c>
      <c r="EP357" s="71" t="str">
        <f t="shared" si="6495"/>
        <v/>
      </c>
      <c r="EQ357" s="71" t="str">
        <f t="shared" si="6496"/>
        <v/>
      </c>
      <c r="ER357" s="71" t="str">
        <f t="shared" si="6497"/>
        <v/>
      </c>
      <c r="ES357" s="71" t="str">
        <f t="shared" si="6498"/>
        <v/>
      </c>
      <c r="ET357" s="71" t="str">
        <f t="shared" si="6499"/>
        <v/>
      </c>
      <c r="EU357" s="71" t="str">
        <f t="shared" si="6500"/>
        <v/>
      </c>
      <c r="EV357" s="71" t="str">
        <f t="shared" si="6501"/>
        <v/>
      </c>
      <c r="EW357" s="71" t="str">
        <f t="shared" si="6502"/>
        <v/>
      </c>
      <c r="EX357" s="71" t="str">
        <f t="shared" si="6503"/>
        <v/>
      </c>
      <c r="EY357" s="71" t="str">
        <f t="shared" si="6504"/>
        <v/>
      </c>
      <c r="EZ357" s="71" t="str">
        <f t="shared" si="6505"/>
        <v/>
      </c>
      <c r="FA357" s="71" t="str">
        <f t="shared" si="6506"/>
        <v/>
      </c>
      <c r="FB357" s="71" t="str">
        <f t="shared" si="6507"/>
        <v/>
      </c>
      <c r="FC357" s="71" t="str">
        <f t="shared" si="6508"/>
        <v/>
      </c>
      <c r="FD357" s="71" t="str">
        <f t="shared" si="6509"/>
        <v/>
      </c>
      <c r="FE357" s="71" t="str">
        <f t="shared" si="6510"/>
        <v/>
      </c>
      <c r="FF357" s="71" t="str">
        <f t="shared" si="6511"/>
        <v/>
      </c>
      <c r="FG357" s="71" t="str">
        <f t="shared" si="6512"/>
        <v/>
      </c>
      <c r="FH357" s="71" t="str">
        <f t="shared" si="6513"/>
        <v/>
      </c>
      <c r="FI357" s="71" t="str">
        <f t="shared" si="6514"/>
        <v/>
      </c>
      <c r="FJ357" s="71" t="str">
        <f t="shared" si="6515"/>
        <v/>
      </c>
      <c r="FK357" s="71" t="str">
        <f t="shared" si="6516"/>
        <v/>
      </c>
      <c r="FL357" s="71" t="str">
        <f t="shared" si="6517"/>
        <v/>
      </c>
      <c r="FM357" s="71" t="str">
        <f t="shared" si="6518"/>
        <v/>
      </c>
      <c r="FN357" s="71" t="str">
        <f t="shared" si="6519"/>
        <v/>
      </c>
      <c r="FO357" s="71" t="str">
        <f t="shared" si="6520"/>
        <v/>
      </c>
      <c r="FP357" s="71" t="str">
        <f t="shared" si="6521"/>
        <v/>
      </c>
      <c r="FQ357" s="71" t="str">
        <f t="shared" si="6522"/>
        <v/>
      </c>
      <c r="FR357" s="71" t="str">
        <f t="shared" si="6523"/>
        <v/>
      </c>
      <c r="FS357" s="71" t="str">
        <f t="shared" si="6524"/>
        <v/>
      </c>
    </row>
    <row r="358" spans="1:175" ht="16.5">
      <c r="A358" s="80"/>
      <c r="B358" s="80" t="s">
        <v>1514</v>
      </c>
      <c r="C358" s="188" t="s">
        <v>1566</v>
      </c>
      <c r="T358" s="144"/>
      <c r="U358" s="195" t="s">
        <v>1618</v>
      </c>
      <c r="CN358" s="70" t="str">
        <f t="shared" si="6450"/>
        <v>InitUnitState('IF43',,,,,,,,,,)</v>
      </c>
      <c r="CO358" s="70" t="str">
        <f t="shared" si="6451"/>
        <v>InitUnitNormal('IF43',,,,,,,,,,)</v>
      </c>
      <c r="CP358" s="70" t="str">
        <f t="shared" si="6452"/>
        <v>InitUnitMagic('IF43',,,,,,,,,,)</v>
      </c>
      <c r="CQ358" s="70" t="str">
        <f t="shared" si="6453"/>
        <v>InitUnitAdd('IF43',,,,,,,,,,)</v>
      </c>
      <c r="CR358" s="70" t="str">
        <f t="shared" si="6525"/>
        <v>InitEquipData('IF43',,"",,,,,'','','','','','',"ReplaceableTextures\\CommandButtons\\BTNFB44.BLP")</v>
      </c>
      <c r="CU358" s="95" t="str">
        <f t="shared" si="6454"/>
        <v>|n</v>
      </c>
      <c r="CW358" s="60"/>
      <c r="CX358" s="60"/>
      <c r="CY358" s="60"/>
      <c r="CZ358" s="60"/>
      <c r="DA358" s="60"/>
      <c r="DB358" s="71" t="str">
        <f t="shared" si="6455"/>
        <v/>
      </c>
      <c r="DC358" s="71" t="str">
        <f t="shared" si="6456"/>
        <v/>
      </c>
      <c r="DD358" s="71" t="str">
        <f t="shared" si="6457"/>
        <v/>
      </c>
      <c r="DE358" s="71" t="str">
        <f t="shared" si="6458"/>
        <v/>
      </c>
      <c r="DF358" s="71" t="str">
        <f t="shared" si="6459"/>
        <v/>
      </c>
      <c r="DG358" s="71" t="str">
        <f t="shared" si="6460"/>
        <v/>
      </c>
      <c r="DH358" s="71" t="str">
        <f t="shared" si="6461"/>
        <v/>
      </c>
      <c r="DI358" s="71" t="str">
        <f t="shared" si="6462"/>
        <v/>
      </c>
      <c r="DJ358" s="71" t="str">
        <f t="shared" si="6463"/>
        <v/>
      </c>
      <c r="DK358" s="71" t="str">
        <f t="shared" si="6464"/>
        <v/>
      </c>
      <c r="DL358" s="71" t="str">
        <f t="shared" si="6465"/>
        <v/>
      </c>
      <c r="DM358" s="71" t="str">
        <f t="shared" si="6466"/>
        <v/>
      </c>
      <c r="DN358" s="71" t="str">
        <f t="shared" si="6467"/>
        <v/>
      </c>
      <c r="DO358" s="71" t="str">
        <f t="shared" si="6468"/>
        <v/>
      </c>
      <c r="DP358" s="71" t="str">
        <f t="shared" si="6469"/>
        <v/>
      </c>
      <c r="DQ358" s="71" t="str">
        <f t="shared" si="6470"/>
        <v/>
      </c>
      <c r="DR358" s="71" t="str">
        <f t="shared" si="6471"/>
        <v/>
      </c>
      <c r="DS358" s="71" t="str">
        <f t="shared" si="6472"/>
        <v/>
      </c>
      <c r="DT358" s="71" t="str">
        <f t="shared" si="6473"/>
        <v/>
      </c>
      <c r="DU358" s="71" t="str">
        <f t="shared" si="6474"/>
        <v/>
      </c>
      <c r="DV358" s="71" t="str">
        <f t="shared" si="6475"/>
        <v/>
      </c>
      <c r="DW358" s="71" t="str">
        <f t="shared" si="6476"/>
        <v/>
      </c>
      <c r="DX358" s="71" t="str">
        <f t="shared" si="6477"/>
        <v/>
      </c>
      <c r="DY358" s="71" t="str">
        <f t="shared" si="6478"/>
        <v/>
      </c>
      <c r="DZ358" s="71" t="str">
        <f t="shared" si="6479"/>
        <v/>
      </c>
      <c r="EA358" s="71" t="str">
        <f t="shared" si="6480"/>
        <v/>
      </c>
      <c r="EB358" s="71" t="str">
        <f t="shared" si="6481"/>
        <v/>
      </c>
      <c r="EC358" s="71" t="str">
        <f t="shared" si="6482"/>
        <v/>
      </c>
      <c r="ED358" s="71" t="str">
        <f t="shared" si="6483"/>
        <v/>
      </c>
      <c r="EE358" s="71" t="str">
        <f t="shared" si="6484"/>
        <v/>
      </c>
      <c r="EF358" s="71" t="str">
        <f t="shared" si="6485"/>
        <v/>
      </c>
      <c r="EG358" s="71" t="str">
        <f t="shared" si="6486"/>
        <v/>
      </c>
      <c r="EH358" s="71" t="str">
        <f t="shared" si="6487"/>
        <v/>
      </c>
      <c r="EI358" s="71" t="str">
        <f t="shared" si="6488"/>
        <v/>
      </c>
      <c r="EJ358" s="71" t="str">
        <f t="shared" si="6489"/>
        <v/>
      </c>
      <c r="EK358" s="71" t="str">
        <f t="shared" si="6490"/>
        <v/>
      </c>
      <c r="EL358" s="71" t="str">
        <f t="shared" si="6491"/>
        <v/>
      </c>
      <c r="EM358" s="71" t="str">
        <f t="shared" si="6492"/>
        <v/>
      </c>
      <c r="EN358" s="71" t="str">
        <f t="shared" si="6493"/>
        <v/>
      </c>
      <c r="EO358" s="71" t="str">
        <f t="shared" si="6494"/>
        <v/>
      </c>
      <c r="EP358" s="71" t="str">
        <f t="shared" si="6495"/>
        <v/>
      </c>
      <c r="EQ358" s="71" t="str">
        <f t="shared" si="6496"/>
        <v/>
      </c>
      <c r="ER358" s="71" t="str">
        <f t="shared" si="6497"/>
        <v/>
      </c>
      <c r="ES358" s="71" t="str">
        <f t="shared" si="6498"/>
        <v/>
      </c>
      <c r="ET358" s="71" t="str">
        <f t="shared" si="6499"/>
        <v/>
      </c>
      <c r="EU358" s="71" t="str">
        <f t="shared" si="6500"/>
        <v/>
      </c>
      <c r="EV358" s="71" t="str">
        <f t="shared" si="6501"/>
        <v/>
      </c>
      <c r="EW358" s="71" t="str">
        <f t="shared" si="6502"/>
        <v/>
      </c>
      <c r="EX358" s="71" t="str">
        <f t="shared" si="6503"/>
        <v/>
      </c>
      <c r="EY358" s="71" t="str">
        <f t="shared" si="6504"/>
        <v/>
      </c>
      <c r="EZ358" s="71" t="str">
        <f t="shared" si="6505"/>
        <v/>
      </c>
      <c r="FA358" s="71" t="str">
        <f t="shared" si="6506"/>
        <v/>
      </c>
      <c r="FB358" s="71" t="str">
        <f t="shared" si="6507"/>
        <v/>
      </c>
      <c r="FC358" s="71" t="str">
        <f t="shared" si="6508"/>
        <v/>
      </c>
      <c r="FD358" s="71" t="str">
        <f t="shared" si="6509"/>
        <v/>
      </c>
      <c r="FE358" s="71" t="str">
        <f t="shared" si="6510"/>
        <v/>
      </c>
      <c r="FF358" s="71" t="str">
        <f t="shared" si="6511"/>
        <v/>
      </c>
      <c r="FG358" s="71" t="str">
        <f t="shared" si="6512"/>
        <v/>
      </c>
      <c r="FH358" s="71" t="str">
        <f t="shared" si="6513"/>
        <v/>
      </c>
      <c r="FI358" s="71" t="str">
        <f t="shared" si="6514"/>
        <v/>
      </c>
      <c r="FJ358" s="71" t="str">
        <f t="shared" si="6515"/>
        <v/>
      </c>
      <c r="FK358" s="71" t="str">
        <f t="shared" si="6516"/>
        <v/>
      </c>
      <c r="FL358" s="71" t="str">
        <f t="shared" si="6517"/>
        <v/>
      </c>
      <c r="FM358" s="71" t="str">
        <f t="shared" si="6518"/>
        <v/>
      </c>
      <c r="FN358" s="71" t="str">
        <f t="shared" si="6519"/>
        <v/>
      </c>
      <c r="FO358" s="71" t="str">
        <f t="shared" si="6520"/>
        <v/>
      </c>
      <c r="FP358" s="71" t="str">
        <f t="shared" si="6521"/>
        <v/>
      </c>
      <c r="FQ358" s="71" t="str">
        <f t="shared" si="6522"/>
        <v/>
      </c>
      <c r="FR358" s="71" t="str">
        <f t="shared" si="6523"/>
        <v/>
      </c>
      <c r="FS358" s="71" t="str">
        <f t="shared" si="6524"/>
        <v/>
      </c>
    </row>
    <row r="359" spans="1:175" ht="16.5">
      <c r="A359" s="80"/>
      <c r="B359" s="80" t="s">
        <v>1515</v>
      </c>
      <c r="C359" s="11" t="s">
        <v>1567</v>
      </c>
      <c r="T359" s="144"/>
      <c r="U359" s="195" t="s">
        <v>1619</v>
      </c>
      <c r="CN359" s="70" t="str">
        <f t="shared" si="6450"/>
        <v>InitUnitState('IF44',,,,,,,,,,)</v>
      </c>
      <c r="CO359" s="70" t="str">
        <f t="shared" si="6451"/>
        <v>InitUnitNormal('IF44',,,,,,,,,,)</v>
      </c>
      <c r="CP359" s="70" t="str">
        <f t="shared" si="6452"/>
        <v>InitUnitMagic('IF44',,,,,,,,,,)</v>
      </c>
      <c r="CQ359" s="70" t="str">
        <f t="shared" si="6453"/>
        <v>InitUnitAdd('IF44',,,,,,,,,,)</v>
      </c>
      <c r="CR359" s="70" t="str">
        <f t="shared" si="6525"/>
        <v>InitEquipData('IF44',,"",,,,,'','','','','','',"ReplaceableTextures\\CommandButtons\\BTNFB45.BLP")</v>
      </c>
      <c r="CU359" s="95" t="str">
        <f t="shared" si="6454"/>
        <v>|n</v>
      </c>
      <c r="CW359" s="60"/>
      <c r="CX359" s="60"/>
      <c r="CY359" s="60"/>
      <c r="CZ359" s="60"/>
      <c r="DA359" s="60"/>
      <c r="DB359" s="71" t="str">
        <f t="shared" si="6455"/>
        <v/>
      </c>
      <c r="DC359" s="71" t="str">
        <f t="shared" si="6456"/>
        <v/>
      </c>
      <c r="DD359" s="71" t="str">
        <f t="shared" si="6457"/>
        <v/>
      </c>
      <c r="DE359" s="71" t="str">
        <f t="shared" si="6458"/>
        <v/>
      </c>
      <c r="DF359" s="71" t="str">
        <f t="shared" si="6459"/>
        <v/>
      </c>
      <c r="DG359" s="71" t="str">
        <f t="shared" si="6460"/>
        <v/>
      </c>
      <c r="DH359" s="71" t="str">
        <f t="shared" si="6461"/>
        <v/>
      </c>
      <c r="DI359" s="71" t="str">
        <f t="shared" si="6462"/>
        <v/>
      </c>
      <c r="DJ359" s="71" t="str">
        <f t="shared" si="6463"/>
        <v/>
      </c>
      <c r="DK359" s="71" t="str">
        <f t="shared" si="6464"/>
        <v/>
      </c>
      <c r="DL359" s="71" t="str">
        <f t="shared" si="6465"/>
        <v/>
      </c>
      <c r="DM359" s="71" t="str">
        <f t="shared" si="6466"/>
        <v/>
      </c>
      <c r="DN359" s="71" t="str">
        <f t="shared" si="6467"/>
        <v/>
      </c>
      <c r="DO359" s="71" t="str">
        <f t="shared" si="6468"/>
        <v/>
      </c>
      <c r="DP359" s="71" t="str">
        <f t="shared" si="6469"/>
        <v/>
      </c>
      <c r="DQ359" s="71" t="str">
        <f t="shared" si="6470"/>
        <v/>
      </c>
      <c r="DR359" s="71" t="str">
        <f t="shared" si="6471"/>
        <v/>
      </c>
      <c r="DS359" s="71" t="str">
        <f t="shared" si="6472"/>
        <v/>
      </c>
      <c r="DT359" s="71" t="str">
        <f t="shared" si="6473"/>
        <v/>
      </c>
      <c r="DU359" s="71" t="str">
        <f t="shared" si="6474"/>
        <v/>
      </c>
      <c r="DV359" s="71" t="str">
        <f t="shared" si="6475"/>
        <v/>
      </c>
      <c r="DW359" s="71" t="str">
        <f t="shared" si="6476"/>
        <v/>
      </c>
      <c r="DX359" s="71" t="str">
        <f t="shared" si="6477"/>
        <v/>
      </c>
      <c r="DY359" s="71" t="str">
        <f t="shared" si="6478"/>
        <v/>
      </c>
      <c r="DZ359" s="71" t="str">
        <f t="shared" si="6479"/>
        <v/>
      </c>
      <c r="EA359" s="71" t="str">
        <f t="shared" si="6480"/>
        <v/>
      </c>
      <c r="EB359" s="71" t="str">
        <f t="shared" si="6481"/>
        <v/>
      </c>
      <c r="EC359" s="71" t="str">
        <f t="shared" si="6482"/>
        <v/>
      </c>
      <c r="ED359" s="71" t="str">
        <f t="shared" si="6483"/>
        <v/>
      </c>
      <c r="EE359" s="71" t="str">
        <f t="shared" si="6484"/>
        <v/>
      </c>
      <c r="EF359" s="71" t="str">
        <f t="shared" si="6485"/>
        <v/>
      </c>
      <c r="EG359" s="71" t="str">
        <f t="shared" si="6486"/>
        <v/>
      </c>
      <c r="EH359" s="71" t="str">
        <f t="shared" si="6487"/>
        <v/>
      </c>
      <c r="EI359" s="71" t="str">
        <f t="shared" si="6488"/>
        <v/>
      </c>
      <c r="EJ359" s="71" t="str">
        <f t="shared" si="6489"/>
        <v/>
      </c>
      <c r="EK359" s="71" t="str">
        <f t="shared" si="6490"/>
        <v/>
      </c>
      <c r="EL359" s="71" t="str">
        <f t="shared" si="6491"/>
        <v/>
      </c>
      <c r="EM359" s="71" t="str">
        <f t="shared" si="6492"/>
        <v/>
      </c>
      <c r="EN359" s="71" t="str">
        <f t="shared" si="6493"/>
        <v/>
      </c>
      <c r="EO359" s="71" t="str">
        <f t="shared" si="6494"/>
        <v/>
      </c>
      <c r="EP359" s="71" t="str">
        <f t="shared" si="6495"/>
        <v/>
      </c>
      <c r="EQ359" s="71" t="str">
        <f t="shared" si="6496"/>
        <v/>
      </c>
      <c r="ER359" s="71" t="str">
        <f t="shared" si="6497"/>
        <v/>
      </c>
      <c r="ES359" s="71" t="str">
        <f t="shared" si="6498"/>
        <v/>
      </c>
      <c r="ET359" s="71" t="str">
        <f t="shared" si="6499"/>
        <v/>
      </c>
      <c r="EU359" s="71" t="str">
        <f t="shared" si="6500"/>
        <v/>
      </c>
      <c r="EV359" s="71" t="str">
        <f t="shared" si="6501"/>
        <v/>
      </c>
      <c r="EW359" s="71" t="str">
        <f t="shared" si="6502"/>
        <v/>
      </c>
      <c r="EX359" s="71" t="str">
        <f t="shared" si="6503"/>
        <v/>
      </c>
      <c r="EY359" s="71" t="str">
        <f t="shared" si="6504"/>
        <v/>
      </c>
      <c r="EZ359" s="71" t="str">
        <f t="shared" si="6505"/>
        <v/>
      </c>
      <c r="FA359" s="71" t="str">
        <f t="shared" si="6506"/>
        <v/>
      </c>
      <c r="FB359" s="71" t="str">
        <f t="shared" si="6507"/>
        <v/>
      </c>
      <c r="FC359" s="71" t="str">
        <f t="shared" si="6508"/>
        <v/>
      </c>
      <c r="FD359" s="71" t="str">
        <f t="shared" si="6509"/>
        <v/>
      </c>
      <c r="FE359" s="71" t="str">
        <f t="shared" si="6510"/>
        <v/>
      </c>
      <c r="FF359" s="71" t="str">
        <f t="shared" si="6511"/>
        <v/>
      </c>
      <c r="FG359" s="71" t="str">
        <f t="shared" si="6512"/>
        <v/>
      </c>
      <c r="FH359" s="71" t="str">
        <f t="shared" si="6513"/>
        <v/>
      </c>
      <c r="FI359" s="71" t="str">
        <f t="shared" si="6514"/>
        <v/>
      </c>
      <c r="FJ359" s="71" t="str">
        <f t="shared" si="6515"/>
        <v/>
      </c>
      <c r="FK359" s="71" t="str">
        <f t="shared" si="6516"/>
        <v/>
      </c>
      <c r="FL359" s="71" t="str">
        <f t="shared" si="6517"/>
        <v/>
      </c>
      <c r="FM359" s="71" t="str">
        <f t="shared" si="6518"/>
        <v/>
      </c>
      <c r="FN359" s="71" t="str">
        <f t="shared" si="6519"/>
        <v/>
      </c>
      <c r="FO359" s="71" t="str">
        <f t="shared" si="6520"/>
        <v/>
      </c>
      <c r="FP359" s="71" t="str">
        <f t="shared" si="6521"/>
        <v/>
      </c>
      <c r="FQ359" s="71" t="str">
        <f t="shared" si="6522"/>
        <v/>
      </c>
      <c r="FR359" s="71" t="str">
        <f t="shared" si="6523"/>
        <v/>
      </c>
      <c r="FS359" s="71" t="str">
        <f t="shared" si="6524"/>
        <v/>
      </c>
    </row>
    <row r="360" spans="1:175" ht="16.5">
      <c r="A360" s="80"/>
      <c r="B360" s="80" t="s">
        <v>1516</v>
      </c>
      <c r="C360" s="11" t="s">
        <v>1568</v>
      </c>
      <c r="T360" s="144"/>
      <c r="U360" s="195" t="s">
        <v>1620</v>
      </c>
      <c r="CN360" s="70" t="str">
        <f t="shared" si="6450"/>
        <v>InitUnitState('IF45',,,,,,,,,,)</v>
      </c>
      <c r="CO360" s="70" t="str">
        <f t="shared" si="6451"/>
        <v>InitUnitNormal('IF45',,,,,,,,,,)</v>
      </c>
      <c r="CP360" s="70" t="str">
        <f t="shared" si="6452"/>
        <v>InitUnitMagic('IF45',,,,,,,,,,)</v>
      </c>
      <c r="CQ360" s="70" t="str">
        <f t="shared" si="6453"/>
        <v>InitUnitAdd('IF45',,,,,,,,,,)</v>
      </c>
      <c r="CR360" s="70" t="str">
        <f t="shared" si="6525"/>
        <v>InitEquipData('IF45',,"",,,,,'','','','','','',"ReplaceableTextures\\CommandButtons\\BTNFB46.BLP")</v>
      </c>
      <c r="CU360" s="95" t="str">
        <f t="shared" si="6454"/>
        <v>|n</v>
      </c>
      <c r="CW360" s="60"/>
      <c r="CX360" s="60"/>
      <c r="CY360" s="60"/>
      <c r="CZ360" s="60"/>
      <c r="DA360" s="60"/>
      <c r="DB360" s="71" t="str">
        <f t="shared" si="6455"/>
        <v/>
      </c>
      <c r="DC360" s="71" t="str">
        <f t="shared" si="6456"/>
        <v/>
      </c>
      <c r="DD360" s="71" t="str">
        <f t="shared" si="6457"/>
        <v/>
      </c>
      <c r="DE360" s="71" t="str">
        <f t="shared" si="6458"/>
        <v/>
      </c>
      <c r="DF360" s="71" t="str">
        <f t="shared" si="6459"/>
        <v/>
      </c>
      <c r="DG360" s="71" t="str">
        <f t="shared" si="6460"/>
        <v/>
      </c>
      <c r="DH360" s="71" t="str">
        <f t="shared" si="6461"/>
        <v/>
      </c>
      <c r="DI360" s="71" t="str">
        <f t="shared" si="6462"/>
        <v/>
      </c>
      <c r="DJ360" s="71" t="str">
        <f t="shared" si="6463"/>
        <v/>
      </c>
      <c r="DK360" s="71" t="str">
        <f t="shared" si="6464"/>
        <v/>
      </c>
      <c r="DL360" s="71" t="str">
        <f t="shared" si="6465"/>
        <v/>
      </c>
      <c r="DM360" s="71" t="str">
        <f t="shared" si="6466"/>
        <v/>
      </c>
      <c r="DN360" s="71" t="str">
        <f t="shared" si="6467"/>
        <v/>
      </c>
      <c r="DO360" s="71" t="str">
        <f t="shared" si="6468"/>
        <v/>
      </c>
      <c r="DP360" s="71" t="str">
        <f t="shared" si="6469"/>
        <v/>
      </c>
      <c r="DQ360" s="71" t="str">
        <f t="shared" si="6470"/>
        <v/>
      </c>
      <c r="DR360" s="71" t="str">
        <f t="shared" si="6471"/>
        <v/>
      </c>
      <c r="DS360" s="71" t="str">
        <f t="shared" si="6472"/>
        <v/>
      </c>
      <c r="DT360" s="71" t="str">
        <f t="shared" si="6473"/>
        <v/>
      </c>
      <c r="DU360" s="71" t="str">
        <f t="shared" si="6474"/>
        <v/>
      </c>
      <c r="DV360" s="71" t="str">
        <f t="shared" si="6475"/>
        <v/>
      </c>
      <c r="DW360" s="71" t="str">
        <f t="shared" si="6476"/>
        <v/>
      </c>
      <c r="DX360" s="71" t="str">
        <f t="shared" si="6477"/>
        <v/>
      </c>
      <c r="DY360" s="71" t="str">
        <f t="shared" si="6478"/>
        <v/>
      </c>
      <c r="DZ360" s="71" t="str">
        <f t="shared" si="6479"/>
        <v/>
      </c>
      <c r="EA360" s="71" t="str">
        <f t="shared" si="6480"/>
        <v/>
      </c>
      <c r="EB360" s="71" t="str">
        <f t="shared" si="6481"/>
        <v/>
      </c>
      <c r="EC360" s="71" t="str">
        <f t="shared" si="6482"/>
        <v/>
      </c>
      <c r="ED360" s="71" t="str">
        <f t="shared" si="6483"/>
        <v/>
      </c>
      <c r="EE360" s="71" t="str">
        <f t="shared" si="6484"/>
        <v/>
      </c>
      <c r="EF360" s="71" t="str">
        <f t="shared" si="6485"/>
        <v/>
      </c>
      <c r="EG360" s="71" t="str">
        <f t="shared" si="6486"/>
        <v/>
      </c>
      <c r="EH360" s="71" t="str">
        <f t="shared" si="6487"/>
        <v/>
      </c>
      <c r="EI360" s="71" t="str">
        <f t="shared" si="6488"/>
        <v/>
      </c>
      <c r="EJ360" s="71" t="str">
        <f t="shared" si="6489"/>
        <v/>
      </c>
      <c r="EK360" s="71" t="str">
        <f t="shared" si="6490"/>
        <v/>
      </c>
      <c r="EL360" s="71" t="str">
        <f t="shared" si="6491"/>
        <v/>
      </c>
      <c r="EM360" s="71" t="str">
        <f t="shared" si="6492"/>
        <v/>
      </c>
      <c r="EN360" s="71" t="str">
        <f t="shared" si="6493"/>
        <v/>
      </c>
      <c r="EO360" s="71" t="str">
        <f t="shared" si="6494"/>
        <v/>
      </c>
      <c r="EP360" s="71" t="str">
        <f t="shared" si="6495"/>
        <v/>
      </c>
      <c r="EQ360" s="71" t="str">
        <f t="shared" si="6496"/>
        <v/>
      </c>
      <c r="ER360" s="71" t="str">
        <f t="shared" si="6497"/>
        <v/>
      </c>
      <c r="ES360" s="71" t="str">
        <f t="shared" si="6498"/>
        <v/>
      </c>
      <c r="ET360" s="71" t="str">
        <f t="shared" si="6499"/>
        <v/>
      </c>
      <c r="EU360" s="71" t="str">
        <f t="shared" si="6500"/>
        <v/>
      </c>
      <c r="EV360" s="71" t="str">
        <f t="shared" si="6501"/>
        <v/>
      </c>
      <c r="EW360" s="71" t="str">
        <f t="shared" si="6502"/>
        <v/>
      </c>
      <c r="EX360" s="71" t="str">
        <f t="shared" si="6503"/>
        <v/>
      </c>
      <c r="EY360" s="71" t="str">
        <f t="shared" si="6504"/>
        <v/>
      </c>
      <c r="EZ360" s="71" t="str">
        <f t="shared" si="6505"/>
        <v/>
      </c>
      <c r="FA360" s="71" t="str">
        <f t="shared" si="6506"/>
        <v/>
      </c>
      <c r="FB360" s="71" t="str">
        <f t="shared" si="6507"/>
        <v/>
      </c>
      <c r="FC360" s="71" t="str">
        <f t="shared" si="6508"/>
        <v/>
      </c>
      <c r="FD360" s="71" t="str">
        <f t="shared" si="6509"/>
        <v/>
      </c>
      <c r="FE360" s="71" t="str">
        <f t="shared" si="6510"/>
        <v/>
      </c>
      <c r="FF360" s="71" t="str">
        <f t="shared" si="6511"/>
        <v/>
      </c>
      <c r="FG360" s="71" t="str">
        <f t="shared" si="6512"/>
        <v/>
      </c>
      <c r="FH360" s="71" t="str">
        <f t="shared" si="6513"/>
        <v/>
      </c>
      <c r="FI360" s="71" t="str">
        <f t="shared" si="6514"/>
        <v/>
      </c>
      <c r="FJ360" s="71" t="str">
        <f t="shared" si="6515"/>
        <v/>
      </c>
      <c r="FK360" s="71" t="str">
        <f t="shared" si="6516"/>
        <v/>
      </c>
      <c r="FL360" s="71" t="str">
        <f t="shared" si="6517"/>
        <v/>
      </c>
      <c r="FM360" s="71" t="str">
        <f t="shared" si="6518"/>
        <v/>
      </c>
      <c r="FN360" s="71" t="str">
        <f t="shared" si="6519"/>
        <v/>
      </c>
      <c r="FO360" s="71" t="str">
        <f t="shared" si="6520"/>
        <v/>
      </c>
      <c r="FP360" s="71" t="str">
        <f t="shared" si="6521"/>
        <v/>
      </c>
      <c r="FQ360" s="71" t="str">
        <f t="shared" si="6522"/>
        <v/>
      </c>
      <c r="FR360" s="71" t="str">
        <f t="shared" si="6523"/>
        <v/>
      </c>
      <c r="FS360" s="71" t="str">
        <f t="shared" si="6524"/>
        <v/>
      </c>
    </row>
    <row r="361" spans="1:175" ht="16.5">
      <c r="A361" s="80"/>
      <c r="B361" s="80" t="s">
        <v>1517</v>
      </c>
      <c r="C361" s="11" t="s">
        <v>1569</v>
      </c>
      <c r="T361" s="144"/>
      <c r="U361" s="195" t="s">
        <v>1621</v>
      </c>
      <c r="CN361" s="70" t="str">
        <f t="shared" si="6450"/>
        <v>InitUnitState('IF46',,,,,,,,,,)</v>
      </c>
      <c r="CO361" s="70" t="str">
        <f t="shared" si="6451"/>
        <v>InitUnitNormal('IF46',,,,,,,,,,)</v>
      </c>
      <c r="CP361" s="70" t="str">
        <f t="shared" si="6452"/>
        <v>InitUnitMagic('IF46',,,,,,,,,,)</v>
      </c>
      <c r="CQ361" s="70" t="str">
        <f t="shared" si="6453"/>
        <v>InitUnitAdd('IF46',,,,,,,,,,)</v>
      </c>
      <c r="CR361" s="70" t="str">
        <f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388&amp;CR$1&amp;")"</f>
        <v>InitEquipData('IF46',,"",,,,,'','','','','','',"ReplaceableTextures\\CommandButtons\\BTNSST09.blp")</v>
      </c>
      <c r="CU361" s="95" t="str">
        <f t="shared" si="6454"/>
        <v>|n</v>
      </c>
      <c r="CW361" s="60"/>
      <c r="CX361" s="60"/>
      <c r="CY361" s="60"/>
      <c r="CZ361" s="60"/>
      <c r="DA361" s="60"/>
      <c r="DB361" s="71" t="str">
        <f t="shared" si="6455"/>
        <v/>
      </c>
      <c r="DC361" s="71" t="str">
        <f t="shared" si="6456"/>
        <v/>
      </c>
      <c r="DD361" s="71" t="str">
        <f t="shared" si="6457"/>
        <v/>
      </c>
      <c r="DE361" s="71" t="str">
        <f t="shared" si="6458"/>
        <v/>
      </c>
      <c r="DF361" s="71" t="str">
        <f t="shared" si="6459"/>
        <v/>
      </c>
      <c r="DG361" s="71" t="str">
        <f t="shared" si="6460"/>
        <v/>
      </c>
      <c r="DH361" s="71" t="str">
        <f t="shared" si="6461"/>
        <v/>
      </c>
      <c r="DI361" s="71" t="str">
        <f t="shared" si="6462"/>
        <v/>
      </c>
      <c r="DJ361" s="71" t="str">
        <f t="shared" si="6463"/>
        <v/>
      </c>
      <c r="DK361" s="71" t="str">
        <f t="shared" si="6464"/>
        <v/>
      </c>
      <c r="DL361" s="71" t="str">
        <f t="shared" si="6465"/>
        <v/>
      </c>
      <c r="DM361" s="71" t="str">
        <f t="shared" si="6466"/>
        <v/>
      </c>
      <c r="DN361" s="71" t="str">
        <f t="shared" si="6467"/>
        <v/>
      </c>
      <c r="DO361" s="71" t="str">
        <f t="shared" si="6468"/>
        <v/>
      </c>
      <c r="DP361" s="71" t="str">
        <f t="shared" si="6469"/>
        <v/>
      </c>
      <c r="DQ361" s="71" t="str">
        <f t="shared" si="6470"/>
        <v/>
      </c>
      <c r="DR361" s="71" t="str">
        <f t="shared" si="6471"/>
        <v/>
      </c>
      <c r="DS361" s="71" t="str">
        <f t="shared" si="6472"/>
        <v/>
      </c>
      <c r="DT361" s="71" t="str">
        <f t="shared" si="6473"/>
        <v/>
      </c>
      <c r="DU361" s="71" t="str">
        <f t="shared" si="6474"/>
        <v/>
      </c>
      <c r="DV361" s="71" t="str">
        <f t="shared" si="6475"/>
        <v/>
      </c>
      <c r="DW361" s="71" t="str">
        <f t="shared" si="6476"/>
        <v/>
      </c>
      <c r="DX361" s="71" t="str">
        <f t="shared" si="6477"/>
        <v/>
      </c>
      <c r="DY361" s="71" t="str">
        <f t="shared" si="6478"/>
        <v/>
      </c>
      <c r="DZ361" s="71" t="str">
        <f t="shared" si="6479"/>
        <v/>
      </c>
      <c r="EA361" s="71" t="str">
        <f t="shared" si="6480"/>
        <v/>
      </c>
      <c r="EB361" s="71" t="str">
        <f t="shared" si="6481"/>
        <v/>
      </c>
      <c r="EC361" s="71" t="str">
        <f t="shared" si="6482"/>
        <v/>
      </c>
      <c r="ED361" s="71" t="str">
        <f t="shared" si="6483"/>
        <v/>
      </c>
      <c r="EE361" s="71" t="str">
        <f t="shared" si="6484"/>
        <v/>
      </c>
      <c r="EF361" s="71" t="str">
        <f t="shared" si="6485"/>
        <v/>
      </c>
      <c r="EG361" s="71" t="str">
        <f t="shared" si="6486"/>
        <v/>
      </c>
      <c r="EH361" s="71" t="str">
        <f t="shared" si="6487"/>
        <v/>
      </c>
      <c r="EI361" s="71" t="str">
        <f t="shared" si="6488"/>
        <v/>
      </c>
      <c r="EJ361" s="71" t="str">
        <f t="shared" si="6489"/>
        <v/>
      </c>
      <c r="EK361" s="71" t="str">
        <f t="shared" si="6490"/>
        <v/>
      </c>
      <c r="EL361" s="71" t="str">
        <f t="shared" si="6491"/>
        <v/>
      </c>
      <c r="EM361" s="71" t="str">
        <f t="shared" si="6492"/>
        <v/>
      </c>
      <c r="EN361" s="71" t="str">
        <f t="shared" si="6493"/>
        <v/>
      </c>
      <c r="EO361" s="71" t="str">
        <f t="shared" si="6494"/>
        <v/>
      </c>
      <c r="EP361" s="71" t="str">
        <f t="shared" si="6495"/>
        <v/>
      </c>
      <c r="EQ361" s="71" t="str">
        <f t="shared" si="6496"/>
        <v/>
      </c>
      <c r="ER361" s="71" t="str">
        <f t="shared" si="6497"/>
        <v/>
      </c>
      <c r="ES361" s="71" t="str">
        <f t="shared" si="6498"/>
        <v/>
      </c>
      <c r="ET361" s="71" t="str">
        <f t="shared" si="6499"/>
        <v/>
      </c>
      <c r="EU361" s="71" t="str">
        <f t="shared" si="6500"/>
        <v/>
      </c>
      <c r="EV361" s="71" t="str">
        <f t="shared" si="6501"/>
        <v/>
      </c>
      <c r="EW361" s="71" t="str">
        <f t="shared" si="6502"/>
        <v/>
      </c>
      <c r="EX361" s="71" t="str">
        <f t="shared" si="6503"/>
        <v/>
      </c>
      <c r="EY361" s="71" t="str">
        <f t="shared" si="6504"/>
        <v/>
      </c>
      <c r="EZ361" s="71" t="str">
        <f t="shared" si="6505"/>
        <v/>
      </c>
      <c r="FA361" s="71" t="str">
        <f t="shared" si="6506"/>
        <v/>
      </c>
      <c r="FB361" s="71" t="str">
        <f t="shared" si="6507"/>
        <v/>
      </c>
      <c r="FC361" s="71" t="str">
        <f t="shared" si="6508"/>
        <v/>
      </c>
      <c r="FD361" s="71" t="str">
        <f t="shared" si="6509"/>
        <v/>
      </c>
      <c r="FE361" s="71" t="str">
        <f t="shared" si="6510"/>
        <v/>
      </c>
      <c r="FF361" s="71" t="str">
        <f t="shared" si="6511"/>
        <v/>
      </c>
      <c r="FG361" s="71" t="str">
        <f t="shared" si="6512"/>
        <v/>
      </c>
      <c r="FH361" s="71" t="str">
        <f t="shared" si="6513"/>
        <v/>
      </c>
      <c r="FI361" s="71" t="str">
        <f t="shared" si="6514"/>
        <v/>
      </c>
      <c r="FJ361" s="71" t="str">
        <f t="shared" si="6515"/>
        <v/>
      </c>
      <c r="FK361" s="71" t="str">
        <f t="shared" si="6516"/>
        <v/>
      </c>
      <c r="FL361" s="71" t="str">
        <f t="shared" si="6517"/>
        <v/>
      </c>
      <c r="FM361" s="71" t="str">
        <f t="shared" si="6518"/>
        <v/>
      </c>
      <c r="FN361" s="71" t="str">
        <f t="shared" si="6519"/>
        <v/>
      </c>
      <c r="FO361" s="71" t="str">
        <f t="shared" si="6520"/>
        <v/>
      </c>
      <c r="FP361" s="71" t="str">
        <f t="shared" si="6521"/>
        <v/>
      </c>
      <c r="FQ361" s="71" t="str">
        <f t="shared" si="6522"/>
        <v/>
      </c>
      <c r="FR361" s="71" t="str">
        <f t="shared" si="6523"/>
        <v/>
      </c>
      <c r="FS361" s="71" t="str">
        <f t="shared" si="6524"/>
        <v/>
      </c>
    </row>
    <row r="362" spans="1:175" ht="16.5">
      <c r="A362" s="80"/>
      <c r="B362" s="80" t="s">
        <v>1518</v>
      </c>
      <c r="C362" s="11" t="s">
        <v>1570</v>
      </c>
      <c r="T362" s="144"/>
      <c r="U362" s="195" t="s">
        <v>1622</v>
      </c>
      <c r="CN362" s="70" t="str">
        <f t="shared" si="6450"/>
        <v>InitUnitState('IF47',,,,,,,,,,)</v>
      </c>
      <c r="CO362" s="70" t="str">
        <f t="shared" si="6451"/>
        <v>InitUnitNormal('IF47',,,,,,,,,,)</v>
      </c>
      <c r="CP362" s="70" t="str">
        <f t="shared" si="6452"/>
        <v>InitUnitMagic('IF47',,,,,,,,,,)</v>
      </c>
      <c r="CQ362" s="70" t="str">
        <f t="shared" si="6453"/>
        <v>InitUnitAdd('IF47',,,,,,,,,,)</v>
      </c>
      <c r="CR362" s="70" t="str">
        <f t="shared" ref="CR362:CR364" si="6526"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363&amp;CR$1&amp;")"</f>
        <v>InitEquipData('IF47',,"",,,,,'','','','','','',"ReplaceableTextures\\CommandButtons\\BTNFB48.BLP")</v>
      </c>
      <c r="CU362" s="95" t="str">
        <f t="shared" si="6454"/>
        <v>|n</v>
      </c>
      <c r="CW362" s="60"/>
      <c r="CX362" s="60"/>
      <c r="CY362" s="60"/>
      <c r="CZ362" s="60"/>
      <c r="DA362" s="60"/>
      <c r="DB362" s="71" t="str">
        <f t="shared" si="6455"/>
        <v/>
      </c>
      <c r="DC362" s="71" t="str">
        <f t="shared" si="6456"/>
        <v/>
      </c>
      <c r="DD362" s="71" t="str">
        <f t="shared" si="6457"/>
        <v/>
      </c>
      <c r="DE362" s="71" t="str">
        <f t="shared" si="6458"/>
        <v/>
      </c>
      <c r="DF362" s="71" t="str">
        <f t="shared" si="6459"/>
        <v/>
      </c>
      <c r="DG362" s="71" t="str">
        <f t="shared" si="6460"/>
        <v/>
      </c>
      <c r="DH362" s="71" t="str">
        <f t="shared" si="6461"/>
        <v/>
      </c>
      <c r="DI362" s="71" t="str">
        <f t="shared" si="6462"/>
        <v/>
      </c>
      <c r="DJ362" s="71" t="str">
        <f t="shared" si="6463"/>
        <v/>
      </c>
      <c r="DK362" s="71" t="str">
        <f t="shared" si="6464"/>
        <v/>
      </c>
      <c r="DL362" s="71" t="str">
        <f t="shared" si="6465"/>
        <v/>
      </c>
      <c r="DM362" s="71" t="str">
        <f t="shared" si="6466"/>
        <v/>
      </c>
      <c r="DN362" s="71" t="str">
        <f t="shared" si="6467"/>
        <v/>
      </c>
      <c r="DO362" s="71" t="str">
        <f t="shared" si="6468"/>
        <v/>
      </c>
      <c r="DP362" s="71" t="str">
        <f t="shared" si="6469"/>
        <v/>
      </c>
      <c r="DQ362" s="71" t="str">
        <f t="shared" si="6470"/>
        <v/>
      </c>
      <c r="DR362" s="71" t="str">
        <f t="shared" si="6471"/>
        <v/>
      </c>
      <c r="DS362" s="71" t="str">
        <f t="shared" si="6472"/>
        <v/>
      </c>
      <c r="DT362" s="71" t="str">
        <f t="shared" si="6473"/>
        <v/>
      </c>
      <c r="DU362" s="71" t="str">
        <f t="shared" si="6474"/>
        <v/>
      </c>
      <c r="DV362" s="71" t="str">
        <f t="shared" si="6475"/>
        <v/>
      </c>
      <c r="DW362" s="71" t="str">
        <f t="shared" si="6476"/>
        <v/>
      </c>
      <c r="DX362" s="71" t="str">
        <f t="shared" si="6477"/>
        <v/>
      </c>
      <c r="DY362" s="71" t="str">
        <f t="shared" si="6478"/>
        <v/>
      </c>
      <c r="DZ362" s="71" t="str">
        <f t="shared" si="6479"/>
        <v/>
      </c>
      <c r="EA362" s="71" t="str">
        <f t="shared" si="6480"/>
        <v/>
      </c>
      <c r="EB362" s="71" t="str">
        <f t="shared" si="6481"/>
        <v/>
      </c>
      <c r="EC362" s="71" t="str">
        <f t="shared" si="6482"/>
        <v/>
      </c>
      <c r="ED362" s="71" t="str">
        <f t="shared" si="6483"/>
        <v/>
      </c>
      <c r="EE362" s="71" t="str">
        <f t="shared" si="6484"/>
        <v/>
      </c>
      <c r="EF362" s="71" t="str">
        <f t="shared" si="6485"/>
        <v/>
      </c>
      <c r="EG362" s="71" t="str">
        <f t="shared" si="6486"/>
        <v/>
      </c>
      <c r="EH362" s="71" t="str">
        <f t="shared" si="6487"/>
        <v/>
      </c>
      <c r="EI362" s="71" t="str">
        <f t="shared" si="6488"/>
        <v/>
      </c>
      <c r="EJ362" s="71" t="str">
        <f t="shared" si="6489"/>
        <v/>
      </c>
      <c r="EK362" s="71" t="str">
        <f t="shared" si="6490"/>
        <v/>
      </c>
      <c r="EL362" s="71" t="str">
        <f t="shared" si="6491"/>
        <v/>
      </c>
      <c r="EM362" s="71" t="str">
        <f t="shared" si="6492"/>
        <v/>
      </c>
      <c r="EN362" s="71" t="str">
        <f t="shared" si="6493"/>
        <v/>
      </c>
      <c r="EO362" s="71" t="str">
        <f t="shared" si="6494"/>
        <v/>
      </c>
      <c r="EP362" s="71" t="str">
        <f t="shared" si="6495"/>
        <v/>
      </c>
      <c r="EQ362" s="71" t="str">
        <f t="shared" si="6496"/>
        <v/>
      </c>
      <c r="ER362" s="71" t="str">
        <f t="shared" si="6497"/>
        <v/>
      </c>
      <c r="ES362" s="71" t="str">
        <f t="shared" si="6498"/>
        <v/>
      </c>
      <c r="ET362" s="71" t="str">
        <f t="shared" si="6499"/>
        <v/>
      </c>
      <c r="EU362" s="71" t="str">
        <f t="shared" si="6500"/>
        <v/>
      </c>
      <c r="EV362" s="71" t="str">
        <f t="shared" si="6501"/>
        <v/>
      </c>
      <c r="EW362" s="71" t="str">
        <f t="shared" si="6502"/>
        <v/>
      </c>
      <c r="EX362" s="71" t="str">
        <f t="shared" si="6503"/>
        <v/>
      </c>
      <c r="EY362" s="71" t="str">
        <f t="shared" si="6504"/>
        <v/>
      </c>
      <c r="EZ362" s="71" t="str">
        <f t="shared" si="6505"/>
        <v/>
      </c>
      <c r="FA362" s="71" t="str">
        <f t="shared" si="6506"/>
        <v/>
      </c>
      <c r="FB362" s="71" t="str">
        <f t="shared" si="6507"/>
        <v/>
      </c>
      <c r="FC362" s="71" t="str">
        <f t="shared" si="6508"/>
        <v/>
      </c>
      <c r="FD362" s="71" t="str">
        <f t="shared" si="6509"/>
        <v/>
      </c>
      <c r="FE362" s="71" t="str">
        <f t="shared" si="6510"/>
        <v/>
      </c>
      <c r="FF362" s="71" t="str">
        <f t="shared" si="6511"/>
        <v/>
      </c>
      <c r="FG362" s="71" t="str">
        <f t="shared" si="6512"/>
        <v/>
      </c>
      <c r="FH362" s="71" t="str">
        <f t="shared" si="6513"/>
        <v/>
      </c>
      <c r="FI362" s="71" t="str">
        <f t="shared" si="6514"/>
        <v/>
      </c>
      <c r="FJ362" s="71" t="str">
        <f t="shared" si="6515"/>
        <v/>
      </c>
      <c r="FK362" s="71" t="str">
        <f t="shared" si="6516"/>
        <v/>
      </c>
      <c r="FL362" s="71" t="str">
        <f t="shared" si="6517"/>
        <v/>
      </c>
      <c r="FM362" s="71" t="str">
        <f t="shared" si="6518"/>
        <v/>
      </c>
      <c r="FN362" s="71" t="str">
        <f t="shared" si="6519"/>
        <v/>
      </c>
      <c r="FO362" s="71" t="str">
        <f t="shared" si="6520"/>
        <v/>
      </c>
      <c r="FP362" s="71" t="str">
        <f t="shared" si="6521"/>
        <v/>
      </c>
      <c r="FQ362" s="71" t="str">
        <f t="shared" si="6522"/>
        <v/>
      </c>
      <c r="FR362" s="71" t="str">
        <f t="shared" si="6523"/>
        <v/>
      </c>
      <c r="FS362" s="71" t="str">
        <f t="shared" si="6524"/>
        <v/>
      </c>
    </row>
    <row r="363" spans="1:175" ht="16.5">
      <c r="A363" s="80"/>
      <c r="B363" s="80" t="s">
        <v>1519</v>
      </c>
      <c r="C363" s="11" t="s">
        <v>1571</v>
      </c>
      <c r="T363" s="144"/>
      <c r="U363" s="195" t="s">
        <v>1623</v>
      </c>
      <c r="CN363" s="70" t="str">
        <f t="shared" si="6450"/>
        <v>InitUnitState('IF48',,,,,,,,,,)</v>
      </c>
      <c r="CO363" s="70" t="str">
        <f t="shared" si="6451"/>
        <v>InitUnitNormal('IF48',,,,,,,,,,)</v>
      </c>
      <c r="CP363" s="70" t="str">
        <f t="shared" si="6452"/>
        <v>InitUnitMagic('IF48',,,,,,,,,,)</v>
      </c>
      <c r="CQ363" s="70" t="str">
        <f t="shared" si="6453"/>
        <v>InitUnitAdd('IF48',,,,,,,,,,)</v>
      </c>
      <c r="CR363" s="70" t="str">
        <f t="shared" si="6526"/>
        <v>InitEquipData('IF48',,"",,,,,'','','','','','',"ReplaceableTextures\\CommandButtons\\BTNFB49.BLP")</v>
      </c>
      <c r="CU363" s="95" t="str">
        <f t="shared" si="6454"/>
        <v>|n</v>
      </c>
      <c r="CW363" s="60"/>
      <c r="CX363" s="60"/>
      <c r="CY363" s="60"/>
      <c r="CZ363" s="60"/>
      <c r="DA363" s="60"/>
      <c r="DB363" s="71" t="str">
        <f t="shared" si="6455"/>
        <v/>
      </c>
      <c r="DC363" s="71" t="str">
        <f t="shared" si="6456"/>
        <v/>
      </c>
      <c r="DD363" s="71" t="str">
        <f t="shared" si="6457"/>
        <v/>
      </c>
      <c r="DE363" s="71" t="str">
        <f t="shared" si="6458"/>
        <v/>
      </c>
      <c r="DF363" s="71" t="str">
        <f t="shared" si="6459"/>
        <v/>
      </c>
      <c r="DG363" s="71" t="str">
        <f t="shared" si="6460"/>
        <v/>
      </c>
      <c r="DH363" s="71" t="str">
        <f t="shared" si="6461"/>
        <v/>
      </c>
      <c r="DI363" s="71" t="str">
        <f t="shared" si="6462"/>
        <v/>
      </c>
      <c r="DJ363" s="71" t="str">
        <f t="shared" si="6463"/>
        <v/>
      </c>
      <c r="DK363" s="71" t="str">
        <f t="shared" si="6464"/>
        <v/>
      </c>
      <c r="DL363" s="71" t="str">
        <f t="shared" si="6465"/>
        <v/>
      </c>
      <c r="DM363" s="71" t="str">
        <f t="shared" si="6466"/>
        <v/>
      </c>
      <c r="DN363" s="71" t="str">
        <f t="shared" si="6467"/>
        <v/>
      </c>
      <c r="DO363" s="71" t="str">
        <f t="shared" si="6468"/>
        <v/>
      </c>
      <c r="DP363" s="71" t="str">
        <f t="shared" si="6469"/>
        <v/>
      </c>
      <c r="DQ363" s="71" t="str">
        <f t="shared" si="6470"/>
        <v/>
      </c>
      <c r="DR363" s="71" t="str">
        <f t="shared" si="6471"/>
        <v/>
      </c>
      <c r="DS363" s="71" t="str">
        <f t="shared" si="6472"/>
        <v/>
      </c>
      <c r="DT363" s="71" t="str">
        <f t="shared" si="6473"/>
        <v/>
      </c>
      <c r="DU363" s="71" t="str">
        <f t="shared" si="6474"/>
        <v/>
      </c>
      <c r="DV363" s="71" t="str">
        <f t="shared" si="6475"/>
        <v/>
      </c>
      <c r="DW363" s="71" t="str">
        <f t="shared" si="6476"/>
        <v/>
      </c>
      <c r="DX363" s="71" t="str">
        <f t="shared" si="6477"/>
        <v/>
      </c>
      <c r="DY363" s="71" t="str">
        <f t="shared" si="6478"/>
        <v/>
      </c>
      <c r="DZ363" s="71" t="str">
        <f t="shared" si="6479"/>
        <v/>
      </c>
      <c r="EA363" s="71" t="str">
        <f t="shared" si="6480"/>
        <v/>
      </c>
      <c r="EB363" s="71" t="str">
        <f t="shared" si="6481"/>
        <v/>
      </c>
      <c r="EC363" s="71" t="str">
        <f t="shared" si="6482"/>
        <v/>
      </c>
      <c r="ED363" s="71" t="str">
        <f t="shared" si="6483"/>
        <v/>
      </c>
      <c r="EE363" s="71" t="str">
        <f t="shared" si="6484"/>
        <v/>
      </c>
      <c r="EF363" s="71" t="str">
        <f t="shared" si="6485"/>
        <v/>
      </c>
      <c r="EG363" s="71" t="str">
        <f t="shared" si="6486"/>
        <v/>
      </c>
      <c r="EH363" s="71" t="str">
        <f t="shared" si="6487"/>
        <v/>
      </c>
      <c r="EI363" s="71" t="str">
        <f t="shared" si="6488"/>
        <v/>
      </c>
      <c r="EJ363" s="71" t="str">
        <f t="shared" si="6489"/>
        <v/>
      </c>
      <c r="EK363" s="71" t="str">
        <f t="shared" si="6490"/>
        <v/>
      </c>
      <c r="EL363" s="71" t="str">
        <f t="shared" si="6491"/>
        <v/>
      </c>
      <c r="EM363" s="71" t="str">
        <f t="shared" si="6492"/>
        <v/>
      </c>
      <c r="EN363" s="71" t="str">
        <f t="shared" si="6493"/>
        <v/>
      </c>
      <c r="EO363" s="71" t="str">
        <f t="shared" si="6494"/>
        <v/>
      </c>
      <c r="EP363" s="71" t="str">
        <f t="shared" si="6495"/>
        <v/>
      </c>
      <c r="EQ363" s="71" t="str">
        <f t="shared" si="6496"/>
        <v/>
      </c>
      <c r="ER363" s="71" t="str">
        <f t="shared" si="6497"/>
        <v/>
      </c>
      <c r="ES363" s="71" t="str">
        <f t="shared" si="6498"/>
        <v/>
      </c>
      <c r="ET363" s="71" t="str">
        <f t="shared" si="6499"/>
        <v/>
      </c>
      <c r="EU363" s="71" t="str">
        <f t="shared" si="6500"/>
        <v/>
      </c>
      <c r="EV363" s="71" t="str">
        <f t="shared" si="6501"/>
        <v/>
      </c>
      <c r="EW363" s="71" t="str">
        <f t="shared" si="6502"/>
        <v/>
      </c>
      <c r="EX363" s="71" t="str">
        <f t="shared" si="6503"/>
        <v/>
      </c>
      <c r="EY363" s="71" t="str">
        <f t="shared" si="6504"/>
        <v/>
      </c>
      <c r="EZ363" s="71" t="str">
        <f t="shared" si="6505"/>
        <v/>
      </c>
      <c r="FA363" s="71" t="str">
        <f t="shared" si="6506"/>
        <v/>
      </c>
      <c r="FB363" s="71" t="str">
        <f t="shared" si="6507"/>
        <v/>
      </c>
      <c r="FC363" s="71" t="str">
        <f t="shared" si="6508"/>
        <v/>
      </c>
      <c r="FD363" s="71" t="str">
        <f t="shared" si="6509"/>
        <v/>
      </c>
      <c r="FE363" s="71" t="str">
        <f t="shared" si="6510"/>
        <v/>
      </c>
      <c r="FF363" s="71" t="str">
        <f t="shared" si="6511"/>
        <v/>
      </c>
      <c r="FG363" s="71" t="str">
        <f t="shared" si="6512"/>
        <v/>
      </c>
      <c r="FH363" s="71" t="str">
        <f t="shared" si="6513"/>
        <v/>
      </c>
      <c r="FI363" s="71" t="str">
        <f t="shared" si="6514"/>
        <v/>
      </c>
      <c r="FJ363" s="71" t="str">
        <f t="shared" si="6515"/>
        <v/>
      </c>
      <c r="FK363" s="71" t="str">
        <f t="shared" si="6516"/>
        <v/>
      </c>
      <c r="FL363" s="71" t="str">
        <f t="shared" si="6517"/>
        <v/>
      </c>
      <c r="FM363" s="71" t="str">
        <f t="shared" si="6518"/>
        <v/>
      </c>
      <c r="FN363" s="71" t="str">
        <f t="shared" si="6519"/>
        <v/>
      </c>
      <c r="FO363" s="71" t="str">
        <f t="shared" si="6520"/>
        <v/>
      </c>
      <c r="FP363" s="71" t="str">
        <f t="shared" si="6521"/>
        <v/>
      </c>
      <c r="FQ363" s="71" t="str">
        <f t="shared" si="6522"/>
        <v/>
      </c>
      <c r="FR363" s="71" t="str">
        <f t="shared" si="6523"/>
        <v/>
      </c>
      <c r="FS363" s="71" t="str">
        <f t="shared" si="6524"/>
        <v/>
      </c>
    </row>
    <row r="364" spans="1:175" ht="16.5">
      <c r="A364" s="80"/>
      <c r="B364" s="80" t="s">
        <v>1520</v>
      </c>
      <c r="C364" s="11" t="s">
        <v>1572</v>
      </c>
      <c r="T364" s="144"/>
      <c r="U364" s="195" t="s">
        <v>1624</v>
      </c>
      <c r="CN364" s="70" t="str">
        <f t="shared" si="6450"/>
        <v>InitUnitState('IF49',,,,,,,,,,)</v>
      </c>
      <c r="CO364" s="70" t="str">
        <f t="shared" si="6451"/>
        <v>InitUnitNormal('IF49',,,,,,,,,,)</v>
      </c>
      <c r="CP364" s="70" t="str">
        <f t="shared" si="6452"/>
        <v>InitUnitMagic('IF49',,,,,,,,,,)</v>
      </c>
      <c r="CQ364" s="70" t="str">
        <f t="shared" si="6453"/>
        <v>InitUnitAdd('IF49',,,,,,,,,,)</v>
      </c>
      <c r="CR364" s="70" t="str">
        <f t="shared" si="6526"/>
        <v>InitEquipData('IF49',,"",,,,,'','','','','','',"ReplaceableTextures\\CommandButtons\\BTNFB50.BLP")</v>
      </c>
      <c r="CU364" s="95" t="str">
        <f t="shared" si="6454"/>
        <v>|n</v>
      </c>
      <c r="CW364" s="60"/>
      <c r="CX364" s="60"/>
      <c r="CY364" s="60"/>
      <c r="CZ364" s="60"/>
      <c r="DA364" s="60"/>
      <c r="DB364" s="71" t="str">
        <f t="shared" si="6455"/>
        <v/>
      </c>
      <c r="DC364" s="71" t="str">
        <f t="shared" si="6456"/>
        <v/>
      </c>
      <c r="DD364" s="71" t="str">
        <f t="shared" si="6457"/>
        <v/>
      </c>
      <c r="DE364" s="71" t="str">
        <f t="shared" si="6458"/>
        <v/>
      </c>
      <c r="DF364" s="71" t="str">
        <f t="shared" si="6459"/>
        <v/>
      </c>
      <c r="DG364" s="71" t="str">
        <f t="shared" si="6460"/>
        <v/>
      </c>
      <c r="DH364" s="71" t="str">
        <f t="shared" si="6461"/>
        <v/>
      </c>
      <c r="DI364" s="71" t="str">
        <f t="shared" si="6462"/>
        <v/>
      </c>
      <c r="DJ364" s="71" t="str">
        <f t="shared" si="6463"/>
        <v/>
      </c>
      <c r="DK364" s="71" t="str">
        <f t="shared" si="6464"/>
        <v/>
      </c>
      <c r="DL364" s="71" t="str">
        <f t="shared" si="6465"/>
        <v/>
      </c>
      <c r="DM364" s="71" t="str">
        <f t="shared" si="6466"/>
        <v/>
      </c>
      <c r="DN364" s="71" t="str">
        <f t="shared" si="6467"/>
        <v/>
      </c>
      <c r="DO364" s="71" t="str">
        <f t="shared" si="6468"/>
        <v/>
      </c>
      <c r="DP364" s="71" t="str">
        <f t="shared" si="6469"/>
        <v/>
      </c>
      <c r="DQ364" s="71" t="str">
        <f t="shared" si="6470"/>
        <v/>
      </c>
      <c r="DR364" s="71" t="str">
        <f t="shared" si="6471"/>
        <v/>
      </c>
      <c r="DS364" s="71" t="str">
        <f t="shared" si="6472"/>
        <v/>
      </c>
      <c r="DT364" s="71" t="str">
        <f t="shared" si="6473"/>
        <v/>
      </c>
      <c r="DU364" s="71" t="str">
        <f t="shared" si="6474"/>
        <v/>
      </c>
      <c r="DV364" s="71" t="str">
        <f t="shared" si="6475"/>
        <v/>
      </c>
      <c r="DW364" s="71" t="str">
        <f t="shared" si="6476"/>
        <v/>
      </c>
      <c r="DX364" s="71" t="str">
        <f t="shared" si="6477"/>
        <v/>
      </c>
      <c r="DY364" s="71" t="str">
        <f t="shared" si="6478"/>
        <v/>
      </c>
      <c r="DZ364" s="71" t="str">
        <f t="shared" si="6479"/>
        <v/>
      </c>
      <c r="EA364" s="71" t="str">
        <f t="shared" si="6480"/>
        <v/>
      </c>
      <c r="EB364" s="71" t="str">
        <f t="shared" si="6481"/>
        <v/>
      </c>
      <c r="EC364" s="71" t="str">
        <f t="shared" si="6482"/>
        <v/>
      </c>
      <c r="ED364" s="71" t="str">
        <f t="shared" si="6483"/>
        <v/>
      </c>
      <c r="EE364" s="71" t="str">
        <f t="shared" si="6484"/>
        <v/>
      </c>
      <c r="EF364" s="71" t="str">
        <f t="shared" si="6485"/>
        <v/>
      </c>
      <c r="EG364" s="71" t="str">
        <f t="shared" si="6486"/>
        <v/>
      </c>
      <c r="EH364" s="71" t="str">
        <f t="shared" si="6487"/>
        <v/>
      </c>
      <c r="EI364" s="71" t="str">
        <f t="shared" si="6488"/>
        <v/>
      </c>
      <c r="EJ364" s="71" t="str">
        <f t="shared" si="6489"/>
        <v/>
      </c>
      <c r="EK364" s="71" t="str">
        <f t="shared" si="6490"/>
        <v/>
      </c>
      <c r="EL364" s="71" t="str">
        <f t="shared" si="6491"/>
        <v/>
      </c>
      <c r="EM364" s="71" t="str">
        <f t="shared" si="6492"/>
        <v/>
      </c>
      <c r="EN364" s="71" t="str">
        <f t="shared" si="6493"/>
        <v/>
      </c>
      <c r="EO364" s="71" t="str">
        <f t="shared" si="6494"/>
        <v/>
      </c>
      <c r="EP364" s="71" t="str">
        <f t="shared" si="6495"/>
        <v/>
      </c>
      <c r="EQ364" s="71" t="str">
        <f t="shared" si="6496"/>
        <v/>
      </c>
      <c r="ER364" s="71" t="str">
        <f t="shared" si="6497"/>
        <v/>
      </c>
      <c r="ES364" s="71" t="str">
        <f t="shared" si="6498"/>
        <v/>
      </c>
      <c r="ET364" s="71" t="str">
        <f t="shared" si="6499"/>
        <v/>
      </c>
      <c r="EU364" s="71" t="str">
        <f t="shared" si="6500"/>
        <v/>
      </c>
      <c r="EV364" s="71" t="str">
        <f t="shared" si="6501"/>
        <v/>
      </c>
      <c r="EW364" s="71" t="str">
        <f t="shared" si="6502"/>
        <v/>
      </c>
      <c r="EX364" s="71" t="str">
        <f t="shared" si="6503"/>
        <v/>
      </c>
      <c r="EY364" s="71" t="str">
        <f t="shared" si="6504"/>
        <v/>
      </c>
      <c r="EZ364" s="71" t="str">
        <f t="shared" si="6505"/>
        <v/>
      </c>
      <c r="FA364" s="71" t="str">
        <f t="shared" si="6506"/>
        <v/>
      </c>
      <c r="FB364" s="71" t="str">
        <f t="shared" si="6507"/>
        <v/>
      </c>
      <c r="FC364" s="71" t="str">
        <f t="shared" si="6508"/>
        <v/>
      </c>
      <c r="FD364" s="71" t="str">
        <f t="shared" si="6509"/>
        <v/>
      </c>
      <c r="FE364" s="71" t="str">
        <f t="shared" si="6510"/>
        <v/>
      </c>
      <c r="FF364" s="71" t="str">
        <f t="shared" si="6511"/>
        <v/>
      </c>
      <c r="FG364" s="71" t="str">
        <f t="shared" si="6512"/>
        <v/>
      </c>
      <c r="FH364" s="71" t="str">
        <f t="shared" si="6513"/>
        <v/>
      </c>
      <c r="FI364" s="71" t="str">
        <f t="shared" si="6514"/>
        <v/>
      </c>
      <c r="FJ364" s="71" t="str">
        <f t="shared" si="6515"/>
        <v/>
      </c>
      <c r="FK364" s="71" t="str">
        <f t="shared" si="6516"/>
        <v/>
      </c>
      <c r="FL364" s="71" t="str">
        <f t="shared" si="6517"/>
        <v/>
      </c>
      <c r="FM364" s="71" t="str">
        <f t="shared" si="6518"/>
        <v/>
      </c>
      <c r="FN364" s="71" t="str">
        <f t="shared" si="6519"/>
        <v/>
      </c>
      <c r="FO364" s="71" t="str">
        <f t="shared" si="6520"/>
        <v/>
      </c>
      <c r="FP364" s="71" t="str">
        <f t="shared" si="6521"/>
        <v/>
      </c>
      <c r="FQ364" s="71" t="str">
        <f t="shared" si="6522"/>
        <v/>
      </c>
      <c r="FR364" s="71" t="str">
        <f t="shared" si="6523"/>
        <v/>
      </c>
      <c r="FS364" s="71" t="str">
        <f t="shared" si="6524"/>
        <v/>
      </c>
    </row>
    <row r="365" spans="1:175" ht="16.5">
      <c r="A365" s="80"/>
      <c r="B365" s="80" t="s">
        <v>1521</v>
      </c>
      <c r="C365" s="11" t="s">
        <v>1573</v>
      </c>
      <c r="T365" s="144"/>
      <c r="U365" s="195" t="s">
        <v>1625</v>
      </c>
      <c r="CN365" s="70" t="str">
        <f t="shared" si="6450"/>
        <v>InitUnitState('IF50',,,,,,,,,,)</v>
      </c>
      <c r="CO365" s="70" t="str">
        <f t="shared" si="6451"/>
        <v>InitUnitNormal('IF50',,,,,,,,,,)</v>
      </c>
      <c r="CP365" s="70" t="str">
        <f t="shared" si="6452"/>
        <v>InitUnitMagic('IF50',,,,,,,,,,)</v>
      </c>
      <c r="CQ365" s="70" t="str">
        <f t="shared" si="6453"/>
        <v>InitUnitAdd('IF50',,,,,,,,,,)</v>
      </c>
      <c r="CR365" s="70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392&amp;CR$1&amp;")"</f>
        <v>InitEquipData('IF50',,"",,,,,'','','','','','',"ReplaceableTextures\\CommandButtons\\BTNSST09.blp")</v>
      </c>
      <c r="CU365" s="95" t="str">
        <f t="shared" si="6454"/>
        <v>|n</v>
      </c>
      <c r="CW365" s="60"/>
      <c r="CX365" s="60"/>
      <c r="CY365" s="60"/>
      <c r="CZ365" s="60"/>
      <c r="DA365" s="60"/>
      <c r="DB365" s="71" t="str">
        <f t="shared" si="6455"/>
        <v/>
      </c>
      <c r="DC365" s="71" t="str">
        <f t="shared" si="6456"/>
        <v/>
      </c>
      <c r="DD365" s="71" t="str">
        <f t="shared" si="6457"/>
        <v/>
      </c>
      <c r="DE365" s="71" t="str">
        <f t="shared" si="6458"/>
        <v/>
      </c>
      <c r="DF365" s="71" t="str">
        <f t="shared" si="6459"/>
        <v/>
      </c>
      <c r="DG365" s="71" t="str">
        <f t="shared" si="6460"/>
        <v/>
      </c>
      <c r="DH365" s="71" t="str">
        <f t="shared" si="6461"/>
        <v/>
      </c>
      <c r="DI365" s="71" t="str">
        <f t="shared" si="6462"/>
        <v/>
      </c>
      <c r="DJ365" s="71" t="str">
        <f t="shared" si="6463"/>
        <v/>
      </c>
      <c r="DK365" s="71" t="str">
        <f t="shared" si="6464"/>
        <v/>
      </c>
      <c r="DL365" s="71" t="str">
        <f t="shared" si="6465"/>
        <v/>
      </c>
      <c r="DM365" s="71" t="str">
        <f t="shared" si="6466"/>
        <v/>
      </c>
      <c r="DN365" s="71" t="str">
        <f t="shared" si="6467"/>
        <v/>
      </c>
      <c r="DO365" s="71" t="str">
        <f t="shared" si="6468"/>
        <v/>
      </c>
      <c r="DP365" s="71" t="str">
        <f t="shared" si="6469"/>
        <v/>
      </c>
      <c r="DQ365" s="71" t="str">
        <f t="shared" si="6470"/>
        <v/>
      </c>
      <c r="DR365" s="71" t="str">
        <f t="shared" si="6471"/>
        <v/>
      </c>
      <c r="DS365" s="71" t="str">
        <f t="shared" si="6472"/>
        <v/>
      </c>
      <c r="DT365" s="71" t="str">
        <f t="shared" si="6473"/>
        <v/>
      </c>
      <c r="DU365" s="71" t="str">
        <f t="shared" si="6474"/>
        <v/>
      </c>
      <c r="DV365" s="71" t="str">
        <f t="shared" si="6475"/>
        <v/>
      </c>
      <c r="DW365" s="71" t="str">
        <f t="shared" si="6476"/>
        <v/>
      </c>
      <c r="DX365" s="71" t="str">
        <f t="shared" si="6477"/>
        <v/>
      </c>
      <c r="DY365" s="71" t="str">
        <f t="shared" si="6478"/>
        <v/>
      </c>
      <c r="DZ365" s="71" t="str">
        <f t="shared" si="6479"/>
        <v/>
      </c>
      <c r="EA365" s="71" t="str">
        <f t="shared" si="6480"/>
        <v/>
      </c>
      <c r="EB365" s="71" t="str">
        <f t="shared" si="6481"/>
        <v/>
      </c>
      <c r="EC365" s="71" t="str">
        <f t="shared" si="6482"/>
        <v/>
      </c>
      <c r="ED365" s="71" t="str">
        <f t="shared" si="6483"/>
        <v/>
      </c>
      <c r="EE365" s="71" t="str">
        <f t="shared" si="6484"/>
        <v/>
      </c>
      <c r="EF365" s="71" t="str">
        <f t="shared" si="6485"/>
        <v/>
      </c>
      <c r="EG365" s="71" t="str">
        <f t="shared" si="6486"/>
        <v/>
      </c>
      <c r="EH365" s="71" t="str">
        <f t="shared" si="6487"/>
        <v/>
      </c>
      <c r="EI365" s="71" t="str">
        <f t="shared" si="6488"/>
        <v/>
      </c>
      <c r="EJ365" s="71" t="str">
        <f t="shared" si="6489"/>
        <v/>
      </c>
      <c r="EK365" s="71" t="str">
        <f t="shared" si="6490"/>
        <v/>
      </c>
      <c r="EL365" s="71" t="str">
        <f t="shared" si="6491"/>
        <v/>
      </c>
      <c r="EM365" s="71" t="str">
        <f t="shared" si="6492"/>
        <v/>
      </c>
      <c r="EN365" s="71" t="str">
        <f t="shared" si="6493"/>
        <v/>
      </c>
      <c r="EO365" s="71" t="str">
        <f t="shared" si="6494"/>
        <v/>
      </c>
      <c r="EP365" s="71" t="str">
        <f t="shared" si="6495"/>
        <v/>
      </c>
      <c r="EQ365" s="71" t="str">
        <f t="shared" si="6496"/>
        <v/>
      </c>
      <c r="ER365" s="71" t="str">
        <f t="shared" si="6497"/>
        <v/>
      </c>
      <c r="ES365" s="71" t="str">
        <f t="shared" si="6498"/>
        <v/>
      </c>
      <c r="ET365" s="71" t="str">
        <f t="shared" si="6499"/>
        <v/>
      </c>
      <c r="EU365" s="71" t="str">
        <f t="shared" si="6500"/>
        <v/>
      </c>
      <c r="EV365" s="71" t="str">
        <f t="shared" si="6501"/>
        <v/>
      </c>
      <c r="EW365" s="71" t="str">
        <f t="shared" si="6502"/>
        <v/>
      </c>
      <c r="EX365" s="71" t="str">
        <f t="shared" si="6503"/>
        <v/>
      </c>
      <c r="EY365" s="71" t="str">
        <f t="shared" si="6504"/>
        <v/>
      </c>
      <c r="EZ365" s="71" t="str">
        <f t="shared" si="6505"/>
        <v/>
      </c>
      <c r="FA365" s="71" t="str">
        <f t="shared" si="6506"/>
        <v/>
      </c>
      <c r="FB365" s="71" t="str">
        <f t="shared" si="6507"/>
        <v/>
      </c>
      <c r="FC365" s="71" t="str">
        <f t="shared" si="6508"/>
        <v/>
      </c>
      <c r="FD365" s="71" t="str">
        <f t="shared" si="6509"/>
        <v/>
      </c>
      <c r="FE365" s="71" t="str">
        <f t="shared" si="6510"/>
        <v/>
      </c>
      <c r="FF365" s="71" t="str">
        <f t="shared" si="6511"/>
        <v/>
      </c>
      <c r="FG365" s="71" t="str">
        <f t="shared" si="6512"/>
        <v/>
      </c>
      <c r="FH365" s="71" t="str">
        <f t="shared" si="6513"/>
        <v/>
      </c>
      <c r="FI365" s="71" t="str">
        <f t="shared" si="6514"/>
        <v/>
      </c>
      <c r="FJ365" s="71" t="str">
        <f t="shared" si="6515"/>
        <v/>
      </c>
      <c r="FK365" s="71" t="str">
        <f t="shared" si="6516"/>
        <v/>
      </c>
      <c r="FL365" s="71" t="str">
        <f t="shared" si="6517"/>
        <v/>
      </c>
      <c r="FM365" s="71" t="str">
        <f t="shared" si="6518"/>
        <v/>
      </c>
      <c r="FN365" s="71" t="str">
        <f t="shared" si="6519"/>
        <v/>
      </c>
      <c r="FO365" s="71" t="str">
        <f t="shared" si="6520"/>
        <v/>
      </c>
      <c r="FP365" s="71" t="str">
        <f t="shared" si="6521"/>
        <v/>
      </c>
      <c r="FQ365" s="71" t="str">
        <f t="shared" si="6522"/>
        <v/>
      </c>
      <c r="FR365" s="71" t="str">
        <f t="shared" si="6523"/>
        <v/>
      </c>
      <c r="FS365" s="71" t="str">
        <f t="shared" si="6524"/>
        <v/>
      </c>
    </row>
    <row r="366" spans="1:175" ht="16.5">
      <c r="A366" s="80"/>
      <c r="B366" s="80" t="s">
        <v>1522</v>
      </c>
      <c r="C366" s="11" t="s">
        <v>1574</v>
      </c>
      <c r="T366" s="144"/>
      <c r="U366" s="195" t="s">
        <v>1626</v>
      </c>
      <c r="CN366" s="70" t="str">
        <f t="shared" ref="CN366:CN367" si="6527">"InitUnitState('"&amp;B366&amp;"',"&amp;V366&amp;","&amp;W366&amp;","&amp;X366&amp;","&amp;Y366&amp;","&amp;Z366&amp;","&amp;AA366&amp;","&amp;AB366&amp;","&amp;AC366&amp;","&amp;AD366&amp;","&amp;AE366&amp;")"</f>
        <v>InitUnitState('IF51',,,,,,,,,,)</v>
      </c>
      <c r="CO366" s="70" t="str">
        <f t="shared" ref="CO366:CO367" si="6528">"InitUnitNormal('"&amp;B366&amp;"',"&amp;AF366&amp;","&amp;AG366&amp;","&amp;AH366&amp;","&amp;AI366&amp;","&amp;AJ366&amp;","&amp;AK366&amp;","&amp;AL366&amp;","&amp;AM366&amp;","&amp;AN366&amp;","&amp;AO366&amp;")"</f>
        <v>InitUnitNormal('IF51',,,,,,,,,,)</v>
      </c>
      <c r="CP366" s="70" t="str">
        <f t="shared" ref="CP366:CP367" si="6529">"InitUnitMagic('"&amp;B366&amp;"',"&amp;AP366&amp;","&amp;AQ366&amp;","&amp;AR366&amp;","&amp;AS366&amp;","&amp;AT366&amp;","&amp;AU366&amp;","&amp;AV366&amp;","&amp;AW366&amp;","&amp;BI366&amp;","&amp;BJ366&amp;")"</f>
        <v>InitUnitMagic('IF51',,,,,,,,,,)</v>
      </c>
      <c r="CQ366" s="70" t="str">
        <f t="shared" ref="CQ366:CQ367" si="6530">"InitUnitAdd('"&amp;B366&amp;"',"&amp;BK366&amp;","&amp;BL366&amp;","&amp;BM366&amp;","&amp;BN366&amp;","&amp;BO366&amp;","&amp;BP366&amp;","&amp;BQ366&amp;","&amp;BR366&amp;","&amp;BS366&amp;","&amp;BT366&amp;")"</f>
        <v>InitUnitAdd('IF51',,,,,,,,,,)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393&amp;CR$1&amp;")"</f>
        <v>InitEquipData('IF51',,"",,,,,'','','','','','',"ReplaceableTextures\\CommandButtons\\BTNSST09.blp")</v>
      </c>
      <c r="CU366" s="95" t="str">
        <f t="shared" ref="CU366:CU367" si="6531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W366" s="60"/>
      <c r="CX366" s="60"/>
      <c r="CY366" s="60"/>
      <c r="CZ366" s="60"/>
      <c r="DA366" s="60"/>
      <c r="DB366" s="71" t="str">
        <f t="shared" ref="DB366:DB367" si="6532">IF(V366="","","|n"&amp;DB$2&amp;"+"&amp;V366&amp;DB$1)</f>
        <v/>
      </c>
      <c r="DC366" s="71" t="str">
        <f t="shared" ref="DC366:DC367" si="6533">IF(W366="","","|n"&amp;DC$2&amp;"+"&amp;W366&amp;DC$1)</f>
        <v/>
      </c>
      <c r="DD366" s="71" t="str">
        <f t="shared" ref="DD366:DD367" si="6534">IF(X366="","","|n"&amp;DD$2&amp;"+"&amp;X366&amp;DD$1)</f>
        <v/>
      </c>
      <c r="DE366" s="71" t="str">
        <f t="shared" ref="DE366:DE367" si="6535">IF(Y366="","","|n"&amp;DE$2&amp;"+"&amp;Y366&amp;DE$1)</f>
        <v/>
      </c>
      <c r="DF366" s="71" t="str">
        <f t="shared" ref="DF366:DF367" si="6536">IF(Z366="","","|n"&amp;DF$2&amp;"+"&amp;Z366&amp;DF$1)</f>
        <v/>
      </c>
      <c r="DG366" s="71" t="str">
        <f t="shared" ref="DG366:DG367" si="6537">IF(AA366="","","|n"&amp;DG$2&amp;"+"&amp;AA366&amp;DG$1)</f>
        <v/>
      </c>
      <c r="DH366" s="71" t="str">
        <f t="shared" ref="DH366:DH367" si="6538">IF(AB366="","","|n"&amp;DH$2&amp;"+"&amp;AB366&amp;DH$1)</f>
        <v/>
      </c>
      <c r="DI366" s="71" t="str">
        <f t="shared" ref="DI366:DI367" si="6539">IF(AC366="","","|n"&amp;DI$2&amp;"+"&amp;AC366&amp;DI$1)</f>
        <v/>
      </c>
      <c r="DJ366" s="71" t="str">
        <f t="shared" ref="DJ366:DJ367" si="6540">IF(AD366="","","|n"&amp;DJ$2&amp;"+"&amp;AD366&amp;DJ$1)</f>
        <v/>
      </c>
      <c r="DK366" s="71" t="str">
        <f t="shared" ref="DK366:DK367" si="6541">IF(AE366="","","|n"&amp;DK$2&amp;"+"&amp;AE366&amp;DK$1)</f>
        <v/>
      </c>
      <c r="DL366" s="71" t="str">
        <f t="shared" ref="DL366:DL367" si="6542">IF(AF366="","","|n"&amp;DL$2&amp;"+"&amp;AF366&amp;DL$1)</f>
        <v/>
      </c>
      <c r="DM366" s="71" t="str">
        <f t="shared" ref="DM366:DM367" si="6543">IF(AG366="","","|n"&amp;DM$2&amp;"+"&amp;AG366&amp;DM$1)</f>
        <v/>
      </c>
      <c r="DN366" s="71" t="str">
        <f t="shared" ref="DN366:DN367" si="6544">IF(AH366="","","|n"&amp;DN$2&amp;"+"&amp;AH366&amp;DN$1)</f>
        <v/>
      </c>
      <c r="DO366" s="71" t="str">
        <f t="shared" ref="DO366:DO367" si="6545">IF(AI366="","","|n"&amp;DO$2&amp;"+"&amp;AI366&amp;DO$1)</f>
        <v/>
      </c>
      <c r="DP366" s="71" t="str">
        <f t="shared" ref="DP366:DP367" si="6546">IF(AJ366="","","|n"&amp;DP$2&amp;"+"&amp;AJ366&amp;DP$1)</f>
        <v/>
      </c>
      <c r="DQ366" s="71" t="str">
        <f t="shared" ref="DQ366:DQ367" si="6547">IF(AK366="","","|n"&amp;DQ$2&amp;"+"&amp;AK366&amp;DQ$1)</f>
        <v/>
      </c>
      <c r="DR366" s="71" t="str">
        <f t="shared" ref="DR366:DR367" si="6548">IF(AL366="","","|n"&amp;DR$2&amp;"+"&amp;AL366&amp;DR$1)</f>
        <v/>
      </c>
      <c r="DS366" s="71" t="str">
        <f t="shared" ref="DS366:DS367" si="6549">IF(AM366="","","|n"&amp;DS$2&amp;"+"&amp;AM366&amp;DS$1)</f>
        <v/>
      </c>
      <c r="DT366" s="71" t="str">
        <f t="shared" ref="DT366:DT367" si="6550">IF(AN366="","","|n"&amp;DT$2&amp;"+"&amp;AN366&amp;DT$1)</f>
        <v/>
      </c>
      <c r="DU366" s="71" t="str">
        <f t="shared" ref="DU366:DU367" si="6551">IF(AO366="","","|n"&amp;DU$2&amp;"+"&amp;AO366&amp;DU$1)</f>
        <v/>
      </c>
      <c r="DV366" s="71" t="str">
        <f t="shared" ref="DV366:DV367" si="6552">IF(AP366="","","|n"&amp;DV$2&amp;"+"&amp;AP366&amp;DV$1)</f>
        <v/>
      </c>
      <c r="DW366" s="71" t="str">
        <f t="shared" ref="DW366:DW367" si="6553">IF(AQ366="","","|n"&amp;DW$2&amp;"+"&amp;AQ366&amp;DW$1)</f>
        <v/>
      </c>
      <c r="DX366" s="71" t="str">
        <f t="shared" ref="DX366:DX367" si="6554">IF(AR366="","","|n"&amp;DX$2&amp;"+"&amp;AR366&amp;DX$1)</f>
        <v/>
      </c>
      <c r="DY366" s="71" t="str">
        <f t="shared" ref="DY366:DY367" si="6555">IF(AS366="","","|n"&amp;DY$2&amp;"+"&amp;AS366&amp;DY$1)</f>
        <v/>
      </c>
      <c r="DZ366" s="71" t="str">
        <f t="shared" ref="DZ366:DZ367" si="6556">IF(AT366="","","|n"&amp;DZ$2&amp;"+"&amp;AT366&amp;DZ$1)</f>
        <v/>
      </c>
      <c r="EA366" s="71" t="str">
        <f t="shared" ref="EA366:EA367" si="6557">IF(AU366="","","|n"&amp;EA$2&amp;"+"&amp;AU366&amp;EA$1)</f>
        <v/>
      </c>
      <c r="EB366" s="71" t="str">
        <f t="shared" ref="EB366:EB367" si="6558">IF(AV366="","","|n"&amp;EB$2&amp;"+"&amp;AV366&amp;EB$1)</f>
        <v/>
      </c>
      <c r="EC366" s="71" t="str">
        <f t="shared" ref="EC366:EC367" si="6559">IF(AW366="","","|n"&amp;EC$2&amp;"+"&amp;AW366&amp;EC$1)</f>
        <v/>
      </c>
      <c r="ED366" s="71" t="str">
        <f t="shared" ref="ED366:ED367" si="6560">IF(AX366="","","|n"&amp;ED$2&amp;"+"&amp;AX366&amp;ED$1)</f>
        <v/>
      </c>
      <c r="EE366" s="71" t="str">
        <f t="shared" ref="EE366:EE367" si="6561">IF(AY366="","","|n"&amp;EE$2&amp;"+"&amp;AY366&amp;EE$1)</f>
        <v/>
      </c>
      <c r="EF366" s="71" t="str">
        <f t="shared" ref="EF366:EF367" si="6562">IF(AZ366="","","|n"&amp;EF$2&amp;"+"&amp;AZ366&amp;EF$1)</f>
        <v/>
      </c>
      <c r="EG366" s="71" t="str">
        <f t="shared" ref="EG366:EG367" si="6563">IF(BA366="","","|n"&amp;EG$2&amp;"+"&amp;BA366&amp;EG$1)</f>
        <v/>
      </c>
      <c r="EH366" s="71" t="str">
        <f t="shared" ref="EH366:EH367" si="6564">IF(BB366="","","|n"&amp;EH$2&amp;"+"&amp;BB366&amp;EH$1)</f>
        <v/>
      </c>
      <c r="EI366" s="71" t="str">
        <f t="shared" ref="EI366:EI367" si="6565">IF(BC366="","","|n"&amp;EI$2&amp;"+"&amp;BC366&amp;EI$1)</f>
        <v/>
      </c>
      <c r="EJ366" s="71" t="str">
        <f t="shared" ref="EJ366:EJ367" si="6566">IF(BD366="","","|n"&amp;EJ$2&amp;"+"&amp;BD366&amp;EJ$1)</f>
        <v/>
      </c>
      <c r="EK366" s="71" t="str">
        <f t="shared" ref="EK366:EK367" si="6567">IF(BE366="","","|n"&amp;EK$2&amp;"+"&amp;BE366&amp;EK$1)</f>
        <v/>
      </c>
      <c r="EL366" s="71" t="str">
        <f t="shared" ref="EL366:EL367" si="6568">IF(BF366="","","|n"&amp;EL$2&amp;"+"&amp;BF366&amp;EL$1)</f>
        <v/>
      </c>
      <c r="EM366" s="71" t="str">
        <f t="shared" ref="EM366:EM367" si="6569">IF(BG366="","","|n"&amp;EM$2&amp;"+"&amp;BG366&amp;EM$1)</f>
        <v/>
      </c>
      <c r="EN366" s="71" t="str">
        <f t="shared" ref="EN366:EN367" si="6570">IF(BH366="","","|n"&amp;EN$2&amp;"+"&amp;BH366&amp;EN$1)</f>
        <v/>
      </c>
      <c r="EO366" s="71" t="str">
        <f t="shared" ref="EO366:EO367" si="6571">IF(BI366="","","|n"&amp;EO$2&amp;"+"&amp;BI366&amp;EO$1)</f>
        <v/>
      </c>
      <c r="EP366" s="71" t="str">
        <f t="shared" ref="EP366:EP367" si="6572">IF(BJ366="","","|n"&amp;EP$2&amp;"+"&amp;BJ366&amp;EP$1)</f>
        <v/>
      </c>
      <c r="EQ366" s="71" t="str">
        <f t="shared" ref="EQ366:EQ367" si="6573">IF(BK366="","","|n"&amp;EQ$2&amp;"+"&amp;BK366&amp;EQ$1)</f>
        <v/>
      </c>
      <c r="ER366" s="71" t="str">
        <f t="shared" ref="ER366:ER367" si="6574">IF(BL366="","","|n"&amp;ER$2&amp;"+"&amp;BL366&amp;ER$1)</f>
        <v/>
      </c>
      <c r="ES366" s="71" t="str">
        <f t="shared" ref="ES366:ES367" si="6575">IF(BM366="","","|n"&amp;ES$2&amp;"+"&amp;BM366&amp;ES$1)</f>
        <v/>
      </c>
      <c r="ET366" s="71" t="str">
        <f t="shared" ref="ET366:ET367" si="6576">IF(BN366="","","|n"&amp;ET$2&amp;"+"&amp;BN366&amp;ET$1)</f>
        <v/>
      </c>
      <c r="EU366" s="71" t="str">
        <f t="shared" ref="EU366:EU367" si="6577">IF(BO366="","","|n"&amp;EU$2&amp;"+"&amp;BO366&amp;EU$1)</f>
        <v/>
      </c>
      <c r="EV366" s="71" t="str">
        <f t="shared" ref="EV366:EV367" si="6578">IF(BP366="","","|n"&amp;EV$2&amp;"+"&amp;BP366&amp;EV$1)</f>
        <v/>
      </c>
      <c r="EW366" s="71" t="str">
        <f t="shared" ref="EW366:EW367" si="6579">IF(BQ366="","","|n"&amp;EW$2&amp;"+"&amp;BQ366&amp;EW$1)</f>
        <v/>
      </c>
      <c r="EX366" s="71" t="str">
        <f t="shared" ref="EX366:EX367" si="6580">IF(BR366="","","|n"&amp;EX$2&amp;"+"&amp;BR366&amp;EX$1)</f>
        <v/>
      </c>
      <c r="EY366" s="71" t="str">
        <f t="shared" ref="EY366:EY367" si="6581">IF(BS366="","","|n"&amp;EY$2&amp;"+"&amp;BS366&amp;EY$1)</f>
        <v/>
      </c>
      <c r="EZ366" s="71" t="str">
        <f t="shared" ref="EZ366:EZ367" si="6582">IF(BT366="","","|n"&amp;EZ$2&amp;"+"&amp;BT366&amp;EZ$1)</f>
        <v/>
      </c>
      <c r="FA366" s="71" t="str">
        <f t="shared" ref="FA366:FA367" si="6583">IF(BU366="","","|n"&amp;FA$2&amp;"+"&amp;BU366&amp;FA$1)</f>
        <v/>
      </c>
      <c r="FB366" s="71" t="str">
        <f t="shared" ref="FB366:FB367" si="6584">IF(BV366="","","|n"&amp;FB$2&amp;"+"&amp;BV366&amp;FB$1)</f>
        <v/>
      </c>
      <c r="FC366" s="71" t="str">
        <f t="shared" ref="FC366:FC367" si="6585">IF(BW366="","","|n"&amp;FC$2&amp;"+"&amp;BW366&amp;FC$1)</f>
        <v/>
      </c>
      <c r="FD366" s="71" t="str">
        <f t="shared" ref="FD366:FD367" si="6586">IF(BX366="","","|n"&amp;FD$2&amp;"+"&amp;BX366&amp;FD$1)</f>
        <v/>
      </c>
      <c r="FE366" s="71" t="str">
        <f t="shared" ref="FE366:FE367" si="6587">IF(BY366="","","|n"&amp;FE$2&amp;"+"&amp;BY366&amp;FE$1)</f>
        <v/>
      </c>
      <c r="FF366" s="71" t="str">
        <f t="shared" ref="FF366:FF367" si="6588">IF(BZ366="","","|n"&amp;FF$2&amp;"+"&amp;BZ366&amp;FF$1)</f>
        <v/>
      </c>
      <c r="FG366" s="71" t="str">
        <f t="shared" ref="FG366:FG367" si="6589">IF(CA366="","","|n"&amp;FG$2&amp;"+"&amp;CA366&amp;FG$1)</f>
        <v/>
      </c>
      <c r="FH366" s="71" t="str">
        <f t="shared" ref="FH366:FH367" si="6590">IF(CB366="","","|n"&amp;FH$2&amp;"+"&amp;CB366&amp;FH$1)</f>
        <v/>
      </c>
      <c r="FI366" s="71" t="str">
        <f t="shared" ref="FI366:FI367" si="6591">IF(CC366="","","|n"&amp;FI$2&amp;"+"&amp;CC366&amp;FI$1)</f>
        <v/>
      </c>
      <c r="FJ366" s="71" t="str">
        <f t="shared" ref="FJ366:FJ367" si="6592">IF(CD366="","","|n"&amp;FJ$2&amp;"+"&amp;CD366&amp;FJ$1)</f>
        <v/>
      </c>
      <c r="FK366" s="71" t="str">
        <f t="shared" ref="FK366:FK367" si="6593">IF(CE366="","","|n"&amp;FK$2&amp;"+"&amp;CE366&amp;FK$1)</f>
        <v/>
      </c>
      <c r="FL366" s="71" t="str">
        <f t="shared" ref="FL366:FL367" si="6594">IF(CF366="","","|n"&amp;FL$2&amp;"+"&amp;CF366&amp;FL$1)</f>
        <v/>
      </c>
      <c r="FM366" s="71" t="str">
        <f t="shared" ref="FM366:FM367" si="6595">IF(CG366="","","|n"&amp;FM$2&amp;"+"&amp;CG366&amp;FM$1)</f>
        <v/>
      </c>
      <c r="FN366" s="71" t="str">
        <f t="shared" ref="FN366:FN367" si="6596">IF(CH366="","","|n"&amp;FN$2&amp;"+"&amp;CH366&amp;FN$1)</f>
        <v/>
      </c>
      <c r="FO366" s="71" t="str">
        <f t="shared" ref="FO366:FO367" si="6597">IF(CI366="","","|n"&amp;FO$2&amp;"+"&amp;CI366&amp;FO$1)</f>
        <v/>
      </c>
      <c r="FP366" s="71" t="str">
        <f t="shared" ref="FP366:FP367" si="6598">IF(CJ366="","","|n"&amp;FP$2&amp;"+"&amp;CJ366&amp;FP$1)</f>
        <v/>
      </c>
      <c r="FQ366" s="71" t="str">
        <f t="shared" ref="FQ366:FQ367" si="6599">IF(CK366="","","|n"&amp;FQ$2&amp;"+"&amp;CK366&amp;FQ$1)</f>
        <v/>
      </c>
      <c r="FR366" s="71" t="str">
        <f t="shared" ref="FR366:FR367" si="6600">IF(CL366="","","|n"&amp;FR$2&amp;"+"&amp;CL366&amp;FR$1)</f>
        <v/>
      </c>
      <c r="FS366" s="71" t="str">
        <f t="shared" ref="FS366:FS367" si="6601">IF(CM366="","","|n"&amp;FS$2&amp;"+"&amp;CM366&amp;FS$1)</f>
        <v/>
      </c>
    </row>
    <row r="367" spans="1:175" ht="16.5">
      <c r="A367" s="80"/>
      <c r="B367" s="80" t="s">
        <v>1523</v>
      </c>
      <c r="C367" s="11" t="s">
        <v>1575</v>
      </c>
      <c r="T367" s="144"/>
      <c r="U367" s="195" t="s">
        <v>1627</v>
      </c>
      <c r="CN367" s="70" t="str">
        <f t="shared" si="6527"/>
        <v>InitUnitState('IF52',,,,,,,,,,)</v>
      </c>
      <c r="CO367" s="70" t="str">
        <f t="shared" si="6528"/>
        <v>InitUnitNormal('IF52',,,,,,,,,,)</v>
      </c>
      <c r="CP367" s="70" t="str">
        <f t="shared" si="6529"/>
        <v>InitUnitMagic('IF52',,,,,,,,,,)</v>
      </c>
      <c r="CQ367" s="70" t="str">
        <f t="shared" si="6530"/>
        <v>InitUnitAdd('IF52',,,,,,,,,,)</v>
      </c>
      <c r="CR367" s="70" t="e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#REF!&amp;CR$1&amp;")"</f>
        <v>#REF!</v>
      </c>
      <c r="CU367" s="95" t="str">
        <f t="shared" si="6531"/>
        <v>|n</v>
      </c>
      <c r="CW367" s="60"/>
      <c r="CX367" s="60"/>
      <c r="CY367" s="60"/>
      <c r="CZ367" s="60"/>
      <c r="DA367" s="60"/>
      <c r="DB367" s="71" t="str">
        <f t="shared" si="6532"/>
        <v/>
      </c>
      <c r="DC367" s="71" t="str">
        <f t="shared" si="6533"/>
        <v/>
      </c>
      <c r="DD367" s="71" t="str">
        <f t="shared" si="6534"/>
        <v/>
      </c>
      <c r="DE367" s="71" t="str">
        <f t="shared" si="6535"/>
        <v/>
      </c>
      <c r="DF367" s="71" t="str">
        <f t="shared" si="6536"/>
        <v/>
      </c>
      <c r="DG367" s="71" t="str">
        <f t="shared" si="6537"/>
        <v/>
      </c>
      <c r="DH367" s="71" t="str">
        <f t="shared" si="6538"/>
        <v/>
      </c>
      <c r="DI367" s="71" t="str">
        <f t="shared" si="6539"/>
        <v/>
      </c>
      <c r="DJ367" s="71" t="str">
        <f t="shared" si="6540"/>
        <v/>
      </c>
      <c r="DK367" s="71" t="str">
        <f t="shared" si="6541"/>
        <v/>
      </c>
      <c r="DL367" s="71" t="str">
        <f t="shared" si="6542"/>
        <v/>
      </c>
      <c r="DM367" s="71" t="str">
        <f t="shared" si="6543"/>
        <v/>
      </c>
      <c r="DN367" s="71" t="str">
        <f t="shared" si="6544"/>
        <v/>
      </c>
      <c r="DO367" s="71" t="str">
        <f t="shared" si="6545"/>
        <v/>
      </c>
      <c r="DP367" s="71" t="str">
        <f t="shared" si="6546"/>
        <v/>
      </c>
      <c r="DQ367" s="71" t="str">
        <f t="shared" si="6547"/>
        <v/>
      </c>
      <c r="DR367" s="71" t="str">
        <f t="shared" si="6548"/>
        <v/>
      </c>
      <c r="DS367" s="71" t="str">
        <f t="shared" si="6549"/>
        <v/>
      </c>
      <c r="DT367" s="71" t="str">
        <f t="shared" si="6550"/>
        <v/>
      </c>
      <c r="DU367" s="71" t="str">
        <f t="shared" si="6551"/>
        <v/>
      </c>
      <c r="DV367" s="71" t="str">
        <f t="shared" si="6552"/>
        <v/>
      </c>
      <c r="DW367" s="71" t="str">
        <f t="shared" si="6553"/>
        <v/>
      </c>
      <c r="DX367" s="71" t="str">
        <f t="shared" si="6554"/>
        <v/>
      </c>
      <c r="DY367" s="71" t="str">
        <f t="shared" si="6555"/>
        <v/>
      </c>
      <c r="DZ367" s="71" t="str">
        <f t="shared" si="6556"/>
        <v/>
      </c>
      <c r="EA367" s="71" t="str">
        <f t="shared" si="6557"/>
        <v/>
      </c>
      <c r="EB367" s="71" t="str">
        <f t="shared" si="6558"/>
        <v/>
      </c>
      <c r="EC367" s="71" t="str">
        <f t="shared" si="6559"/>
        <v/>
      </c>
      <c r="ED367" s="71" t="str">
        <f t="shared" si="6560"/>
        <v/>
      </c>
      <c r="EE367" s="71" t="str">
        <f t="shared" si="6561"/>
        <v/>
      </c>
      <c r="EF367" s="71" t="str">
        <f t="shared" si="6562"/>
        <v/>
      </c>
      <c r="EG367" s="71" t="str">
        <f t="shared" si="6563"/>
        <v/>
      </c>
      <c r="EH367" s="71" t="str">
        <f t="shared" si="6564"/>
        <v/>
      </c>
      <c r="EI367" s="71" t="str">
        <f t="shared" si="6565"/>
        <v/>
      </c>
      <c r="EJ367" s="71" t="str">
        <f t="shared" si="6566"/>
        <v/>
      </c>
      <c r="EK367" s="71" t="str">
        <f t="shared" si="6567"/>
        <v/>
      </c>
      <c r="EL367" s="71" t="str">
        <f t="shared" si="6568"/>
        <v/>
      </c>
      <c r="EM367" s="71" t="str">
        <f t="shared" si="6569"/>
        <v/>
      </c>
      <c r="EN367" s="71" t="str">
        <f t="shared" si="6570"/>
        <v/>
      </c>
      <c r="EO367" s="71" t="str">
        <f t="shared" si="6571"/>
        <v/>
      </c>
      <c r="EP367" s="71" t="str">
        <f t="shared" si="6572"/>
        <v/>
      </c>
      <c r="EQ367" s="71" t="str">
        <f t="shared" si="6573"/>
        <v/>
      </c>
      <c r="ER367" s="71" t="str">
        <f t="shared" si="6574"/>
        <v/>
      </c>
      <c r="ES367" s="71" t="str">
        <f t="shared" si="6575"/>
        <v/>
      </c>
      <c r="ET367" s="71" t="str">
        <f t="shared" si="6576"/>
        <v/>
      </c>
      <c r="EU367" s="71" t="str">
        <f t="shared" si="6577"/>
        <v/>
      </c>
      <c r="EV367" s="71" t="str">
        <f t="shared" si="6578"/>
        <v/>
      </c>
      <c r="EW367" s="71" t="str">
        <f t="shared" si="6579"/>
        <v/>
      </c>
      <c r="EX367" s="71" t="str">
        <f t="shared" si="6580"/>
        <v/>
      </c>
      <c r="EY367" s="71" t="str">
        <f t="shared" si="6581"/>
        <v/>
      </c>
      <c r="EZ367" s="71" t="str">
        <f t="shared" si="6582"/>
        <v/>
      </c>
      <c r="FA367" s="71" t="str">
        <f t="shared" si="6583"/>
        <v/>
      </c>
      <c r="FB367" s="71" t="str">
        <f t="shared" si="6584"/>
        <v/>
      </c>
      <c r="FC367" s="71" t="str">
        <f t="shared" si="6585"/>
        <v/>
      </c>
      <c r="FD367" s="71" t="str">
        <f t="shared" si="6586"/>
        <v/>
      </c>
      <c r="FE367" s="71" t="str">
        <f t="shared" si="6587"/>
        <v/>
      </c>
      <c r="FF367" s="71" t="str">
        <f t="shared" si="6588"/>
        <v/>
      </c>
      <c r="FG367" s="71" t="str">
        <f t="shared" si="6589"/>
        <v/>
      </c>
      <c r="FH367" s="71" t="str">
        <f t="shared" si="6590"/>
        <v/>
      </c>
      <c r="FI367" s="71" t="str">
        <f t="shared" si="6591"/>
        <v/>
      </c>
      <c r="FJ367" s="71" t="str">
        <f t="shared" si="6592"/>
        <v/>
      </c>
      <c r="FK367" s="71" t="str">
        <f t="shared" si="6593"/>
        <v/>
      </c>
      <c r="FL367" s="71" t="str">
        <f t="shared" si="6594"/>
        <v/>
      </c>
      <c r="FM367" s="71" t="str">
        <f t="shared" si="6595"/>
        <v/>
      </c>
      <c r="FN367" s="71" t="str">
        <f t="shared" si="6596"/>
        <v/>
      </c>
      <c r="FO367" s="71" t="str">
        <f t="shared" si="6597"/>
        <v/>
      </c>
      <c r="FP367" s="71" t="str">
        <f t="shared" si="6598"/>
        <v/>
      </c>
      <c r="FQ367" s="71" t="str">
        <f t="shared" si="6599"/>
        <v/>
      </c>
      <c r="FR367" s="71" t="str">
        <f t="shared" si="6600"/>
        <v/>
      </c>
      <c r="FS367" s="71" t="str">
        <f t="shared" si="6601"/>
        <v/>
      </c>
    </row>
    <row r="368" spans="1:175" ht="16.5">
      <c r="A368" s="133"/>
      <c r="B368" s="101" t="s">
        <v>930</v>
      </c>
      <c r="C368" s="101" t="s">
        <v>931</v>
      </c>
      <c r="T368" s="140"/>
      <c r="U368" s="85"/>
      <c r="CN368" s="70" t="str">
        <f t="shared" si="6374"/>
        <v>InitUnitState('IC00',,,,,,,,,,)</v>
      </c>
      <c r="CO368" s="70" t="str">
        <f t="shared" si="6375"/>
        <v>InitUnitNormal('IC00',,,,,,,,,,)</v>
      </c>
      <c r="CP368" s="70" t="str">
        <f t="shared" si="6376"/>
        <v>InitUnitMagic('IC00',,,,,,,,,,)</v>
      </c>
      <c r="CQ368" s="70" t="str">
        <f t="shared" si="6377"/>
        <v>InitUnitAdd('IC00',,,,,,,,,,)</v>
      </c>
      <c r="CR368" s="70" t="str">
        <f t="shared" ref="CR368" si="6602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369&amp;CR$1&amp;")"</f>
        <v>InitEquipData('IC00',,"",,,,,'','','','','','',"")</v>
      </c>
      <c r="CU368" s="95" t="str">
        <f t="shared" si="6379"/>
        <v>|n</v>
      </c>
      <c r="CW368" s="60"/>
      <c r="CX368" s="60"/>
      <c r="CY368" s="60"/>
      <c r="CZ368" s="60"/>
      <c r="DA368" s="60"/>
      <c r="DB368" s="71" t="str">
        <f t="shared" si="6380"/>
        <v/>
      </c>
      <c r="DC368" s="71" t="str">
        <f t="shared" si="6381"/>
        <v/>
      </c>
      <c r="DD368" s="71" t="str">
        <f t="shared" si="6382"/>
        <v/>
      </c>
      <c r="DE368" s="71" t="str">
        <f t="shared" si="6383"/>
        <v/>
      </c>
      <c r="DF368" s="71" t="str">
        <f t="shared" si="6384"/>
        <v/>
      </c>
      <c r="DG368" s="71" t="str">
        <f t="shared" si="6385"/>
        <v/>
      </c>
      <c r="DH368" s="71" t="str">
        <f t="shared" si="6386"/>
        <v/>
      </c>
      <c r="DI368" s="71" t="str">
        <f t="shared" si="6387"/>
        <v/>
      </c>
      <c r="DJ368" s="71" t="str">
        <f t="shared" si="6388"/>
        <v/>
      </c>
      <c r="DK368" s="71" t="str">
        <f t="shared" si="6389"/>
        <v/>
      </c>
      <c r="DL368" s="71" t="str">
        <f t="shared" si="6390"/>
        <v/>
      </c>
      <c r="DM368" s="71" t="str">
        <f t="shared" si="6391"/>
        <v/>
      </c>
      <c r="DN368" s="71" t="str">
        <f t="shared" si="6392"/>
        <v/>
      </c>
      <c r="DO368" s="71" t="str">
        <f t="shared" si="6393"/>
        <v/>
      </c>
      <c r="DP368" s="71" t="str">
        <f t="shared" si="6394"/>
        <v/>
      </c>
      <c r="DQ368" s="71" t="str">
        <f t="shared" si="6395"/>
        <v/>
      </c>
      <c r="DR368" s="71" t="str">
        <f t="shared" si="6396"/>
        <v/>
      </c>
      <c r="DS368" s="71" t="str">
        <f t="shared" si="6397"/>
        <v/>
      </c>
      <c r="DT368" s="71" t="str">
        <f t="shared" si="6398"/>
        <v/>
      </c>
      <c r="DU368" s="71" t="str">
        <f t="shared" si="6399"/>
        <v/>
      </c>
      <c r="DV368" s="71" t="str">
        <f t="shared" si="6400"/>
        <v/>
      </c>
      <c r="DW368" s="71" t="str">
        <f t="shared" si="6401"/>
        <v/>
      </c>
      <c r="DX368" s="71" t="str">
        <f t="shared" si="6402"/>
        <v/>
      </c>
      <c r="DY368" s="71" t="str">
        <f t="shared" si="6403"/>
        <v/>
      </c>
      <c r="DZ368" s="71" t="str">
        <f t="shared" si="6404"/>
        <v/>
      </c>
      <c r="EA368" s="71" t="str">
        <f t="shared" si="6405"/>
        <v/>
      </c>
      <c r="EB368" s="71" t="str">
        <f t="shared" si="6406"/>
        <v/>
      </c>
      <c r="EC368" s="71" t="str">
        <f t="shared" si="6407"/>
        <v/>
      </c>
      <c r="ED368" s="71" t="str">
        <f t="shared" si="6408"/>
        <v/>
      </c>
      <c r="EE368" s="71" t="str">
        <f t="shared" si="6409"/>
        <v/>
      </c>
      <c r="EF368" s="71" t="str">
        <f t="shared" si="6410"/>
        <v/>
      </c>
      <c r="EG368" s="71" t="str">
        <f t="shared" si="6411"/>
        <v/>
      </c>
      <c r="EH368" s="71" t="str">
        <f t="shared" si="6412"/>
        <v/>
      </c>
      <c r="EI368" s="71" t="str">
        <f t="shared" si="6413"/>
        <v/>
      </c>
      <c r="EJ368" s="71" t="str">
        <f t="shared" si="6414"/>
        <v/>
      </c>
      <c r="EK368" s="71" t="str">
        <f t="shared" si="6415"/>
        <v/>
      </c>
      <c r="EL368" s="71" t="str">
        <f t="shared" si="6416"/>
        <v/>
      </c>
      <c r="EM368" s="71" t="str">
        <f t="shared" si="6417"/>
        <v/>
      </c>
      <c r="EN368" s="71" t="str">
        <f t="shared" si="6418"/>
        <v/>
      </c>
      <c r="EO368" s="71" t="str">
        <f t="shared" si="6419"/>
        <v/>
      </c>
      <c r="EP368" s="71" t="str">
        <f t="shared" si="6420"/>
        <v/>
      </c>
      <c r="EQ368" s="71" t="str">
        <f t="shared" si="6421"/>
        <v/>
      </c>
      <c r="ER368" s="71" t="str">
        <f t="shared" si="6422"/>
        <v/>
      </c>
      <c r="ES368" s="71" t="str">
        <f t="shared" si="6423"/>
        <v/>
      </c>
      <c r="ET368" s="71" t="str">
        <f t="shared" si="6424"/>
        <v/>
      </c>
      <c r="EU368" s="71" t="str">
        <f t="shared" si="6425"/>
        <v/>
      </c>
      <c r="EV368" s="71" t="str">
        <f t="shared" si="6426"/>
        <v/>
      </c>
      <c r="EW368" s="71" t="str">
        <f t="shared" si="6427"/>
        <v/>
      </c>
      <c r="EX368" s="71" t="str">
        <f t="shared" si="6428"/>
        <v/>
      </c>
      <c r="EY368" s="71" t="str">
        <f t="shared" si="6429"/>
        <v/>
      </c>
      <c r="EZ368" s="71" t="str">
        <f t="shared" si="6430"/>
        <v/>
      </c>
      <c r="FA368" s="71" t="str">
        <f t="shared" si="6431"/>
        <v/>
      </c>
      <c r="FB368" s="71" t="str">
        <f t="shared" si="6432"/>
        <v/>
      </c>
      <c r="FC368" s="71" t="str">
        <f t="shared" si="6433"/>
        <v/>
      </c>
      <c r="FD368" s="71" t="str">
        <f t="shared" si="6434"/>
        <v/>
      </c>
      <c r="FE368" s="71" t="str">
        <f t="shared" si="6435"/>
        <v/>
      </c>
      <c r="FF368" s="71" t="str">
        <f t="shared" si="6436"/>
        <v/>
      </c>
      <c r="FG368" s="71" t="str">
        <f t="shared" si="6437"/>
        <v/>
      </c>
      <c r="FH368" s="71" t="str">
        <f t="shared" si="6438"/>
        <v/>
      </c>
      <c r="FI368" s="71" t="str">
        <f t="shared" si="6439"/>
        <v/>
      </c>
      <c r="FJ368" s="71" t="str">
        <f t="shared" si="6440"/>
        <v/>
      </c>
      <c r="FK368" s="71" t="str">
        <f t="shared" si="6441"/>
        <v/>
      </c>
      <c r="FL368" s="71" t="str">
        <f t="shared" si="6442"/>
        <v/>
      </c>
      <c r="FM368" s="71" t="str">
        <f t="shared" si="6443"/>
        <v/>
      </c>
      <c r="FN368" s="71" t="str">
        <f t="shared" si="6444"/>
        <v/>
      </c>
      <c r="FO368" s="71" t="str">
        <f t="shared" si="6445"/>
        <v/>
      </c>
      <c r="FP368" s="71" t="str">
        <f t="shared" si="6446"/>
        <v/>
      </c>
      <c r="FQ368" s="71" t="str">
        <f t="shared" si="6447"/>
        <v/>
      </c>
      <c r="FR368" s="71" t="str">
        <f t="shared" si="6448"/>
        <v/>
      </c>
      <c r="FS368" s="71" t="str">
        <f t="shared" si="6449"/>
        <v/>
      </c>
    </row>
    <row r="369" spans="1:175" ht="16.5">
      <c r="A369" s="133"/>
      <c r="B369" s="101" t="s">
        <v>932</v>
      </c>
      <c r="C369" s="140" t="s">
        <v>1418</v>
      </c>
      <c r="T369" s="140" t="s">
        <v>1418</v>
      </c>
      <c r="U369" s="85"/>
      <c r="CN369" s="70" t="str">
        <f t="shared" ref="CN369" si="6603">"InitUnitState('"&amp;B369&amp;"',"&amp;V369&amp;","&amp;W369&amp;","&amp;X369&amp;","&amp;Y369&amp;","&amp;Z369&amp;","&amp;AA369&amp;","&amp;AB369&amp;","&amp;AC369&amp;","&amp;AD369&amp;","&amp;AE369&amp;")"</f>
        <v>InitUnitState('IC01',,,,,,,,,,)</v>
      </c>
      <c r="CO369" s="70" t="str">
        <f t="shared" ref="CO369" si="6604">"InitUnitNormal('"&amp;B369&amp;"',"&amp;AF369&amp;","&amp;AG369&amp;","&amp;AH369&amp;","&amp;AI369&amp;","&amp;AJ369&amp;","&amp;AK369&amp;","&amp;AL369&amp;","&amp;AM369&amp;","&amp;AN369&amp;","&amp;AO369&amp;")"</f>
        <v>InitUnitNormal('IC01',,,,,,,,,,)</v>
      </c>
      <c r="CP369" s="70" t="str">
        <f t="shared" ref="CP369" si="6605">"InitUnitMagic('"&amp;B369&amp;"',"&amp;AP369&amp;","&amp;AQ369&amp;","&amp;AR369&amp;","&amp;AS369&amp;","&amp;AT369&amp;","&amp;AU369&amp;","&amp;AV369&amp;","&amp;AW369&amp;","&amp;BI369&amp;","&amp;BJ369&amp;")"</f>
        <v>InitUnitMagic('IC01',,,,,,,,,,)</v>
      </c>
      <c r="CQ369" s="70" t="str">
        <f t="shared" ref="CQ369" si="6606">"InitUnitAdd('"&amp;B369&amp;"',"&amp;BK369&amp;","&amp;BL369&amp;","&amp;BM369&amp;","&amp;BN369&amp;","&amp;BO369&amp;","&amp;BP369&amp;","&amp;BQ369&amp;","&amp;BR369&amp;","&amp;BS369&amp;","&amp;BT369&amp;")"</f>
        <v>InitUnitAdd('IC01',,,,,,,,,,)</v>
      </c>
      <c r="CR369" s="70" t="str">
        <f t="shared" ref="CR369" si="6607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InitEquipData('IC01',,"",,,,,'','','','','','',"ReplaceableTextures\\CommandButtons\\BTNChestOfGold.blp")</v>
      </c>
      <c r="CU369" s="95" t="str">
        <f t="shared" si="6303"/>
        <v>|n</v>
      </c>
      <c r="CW369" s="60"/>
      <c r="CX369" s="60"/>
      <c r="CY369" s="60"/>
      <c r="CZ369" s="60"/>
      <c r="DA369" s="60"/>
      <c r="DB369" s="71" t="str">
        <f t="shared" si="6304"/>
        <v/>
      </c>
      <c r="DC369" s="71" t="str">
        <f t="shared" si="6305"/>
        <v/>
      </c>
      <c r="DD369" s="71" t="str">
        <f t="shared" si="6306"/>
        <v/>
      </c>
      <c r="DE369" s="71" t="str">
        <f t="shared" si="6307"/>
        <v/>
      </c>
      <c r="DF369" s="71" t="str">
        <f t="shared" si="6308"/>
        <v/>
      </c>
      <c r="DG369" s="71" t="str">
        <f t="shared" si="6309"/>
        <v/>
      </c>
      <c r="DH369" s="71" t="str">
        <f t="shared" si="6310"/>
        <v/>
      </c>
      <c r="DI369" s="71" t="str">
        <f t="shared" si="6311"/>
        <v/>
      </c>
      <c r="DJ369" s="71" t="str">
        <f t="shared" si="6312"/>
        <v/>
      </c>
      <c r="DK369" s="71" t="str">
        <f t="shared" si="6313"/>
        <v/>
      </c>
      <c r="DL369" s="71" t="str">
        <f t="shared" si="6314"/>
        <v/>
      </c>
      <c r="DM369" s="71" t="str">
        <f t="shared" si="6315"/>
        <v/>
      </c>
      <c r="DN369" s="71" t="str">
        <f t="shared" si="6316"/>
        <v/>
      </c>
      <c r="DO369" s="71" t="str">
        <f t="shared" si="6317"/>
        <v/>
      </c>
      <c r="DP369" s="71" t="str">
        <f t="shared" si="6318"/>
        <v/>
      </c>
      <c r="DQ369" s="71" t="str">
        <f t="shared" si="6319"/>
        <v/>
      </c>
      <c r="DR369" s="71" t="str">
        <f t="shared" si="6320"/>
        <v/>
      </c>
      <c r="DS369" s="71" t="str">
        <f t="shared" si="6321"/>
        <v/>
      </c>
      <c r="DT369" s="71" t="str">
        <f t="shared" si="6322"/>
        <v/>
      </c>
      <c r="DU369" s="71" t="str">
        <f t="shared" si="6323"/>
        <v/>
      </c>
      <c r="DV369" s="71" t="str">
        <f t="shared" si="6324"/>
        <v/>
      </c>
      <c r="DW369" s="71" t="str">
        <f t="shared" si="6325"/>
        <v/>
      </c>
      <c r="DX369" s="71" t="str">
        <f t="shared" si="6326"/>
        <v/>
      </c>
      <c r="DY369" s="71" t="str">
        <f t="shared" si="6327"/>
        <v/>
      </c>
      <c r="DZ369" s="71" t="str">
        <f t="shared" si="6328"/>
        <v/>
      </c>
      <c r="EA369" s="71" t="str">
        <f t="shared" si="6329"/>
        <v/>
      </c>
      <c r="EB369" s="71" t="str">
        <f t="shared" si="6330"/>
        <v/>
      </c>
      <c r="EC369" s="71" t="str">
        <f t="shared" si="6331"/>
        <v/>
      </c>
      <c r="ED369" s="71" t="str">
        <f t="shared" si="6332"/>
        <v/>
      </c>
      <c r="EE369" s="71" t="str">
        <f t="shared" si="6333"/>
        <v/>
      </c>
      <c r="EF369" s="71" t="str">
        <f t="shared" si="6334"/>
        <v/>
      </c>
      <c r="EG369" s="71" t="str">
        <f t="shared" si="6335"/>
        <v/>
      </c>
      <c r="EH369" s="71" t="str">
        <f t="shared" si="6336"/>
        <v/>
      </c>
      <c r="EI369" s="71" t="str">
        <f t="shared" si="6337"/>
        <v/>
      </c>
      <c r="EJ369" s="71" t="str">
        <f t="shared" si="6338"/>
        <v/>
      </c>
      <c r="EK369" s="71" t="str">
        <f t="shared" si="6339"/>
        <v/>
      </c>
      <c r="EL369" s="71" t="str">
        <f t="shared" si="6340"/>
        <v/>
      </c>
      <c r="EM369" s="71" t="str">
        <f t="shared" si="6341"/>
        <v/>
      </c>
      <c r="EN369" s="71" t="str">
        <f t="shared" si="6342"/>
        <v/>
      </c>
      <c r="EO369" s="71" t="str">
        <f t="shared" si="6343"/>
        <v/>
      </c>
      <c r="EP369" s="71" t="str">
        <f t="shared" si="6344"/>
        <v/>
      </c>
      <c r="EQ369" s="71" t="str">
        <f t="shared" si="6345"/>
        <v/>
      </c>
      <c r="ER369" s="71" t="str">
        <f t="shared" si="6346"/>
        <v/>
      </c>
      <c r="ES369" s="71" t="str">
        <f t="shared" si="6347"/>
        <v/>
      </c>
      <c r="ET369" s="71" t="str">
        <f t="shared" si="6348"/>
        <v/>
      </c>
      <c r="EU369" s="71" t="str">
        <f t="shared" si="6349"/>
        <v/>
      </c>
      <c r="EV369" s="71" t="str">
        <f t="shared" si="6350"/>
        <v/>
      </c>
      <c r="EW369" s="71" t="str">
        <f t="shared" si="6351"/>
        <v/>
      </c>
      <c r="EX369" s="71" t="str">
        <f t="shared" si="6352"/>
        <v/>
      </c>
      <c r="EY369" s="71" t="str">
        <f t="shared" si="6353"/>
        <v/>
      </c>
      <c r="EZ369" s="71" t="str">
        <f t="shared" si="6354"/>
        <v/>
      </c>
      <c r="FA369" s="71" t="str">
        <f t="shared" si="6355"/>
        <v/>
      </c>
      <c r="FB369" s="71" t="str">
        <f t="shared" si="6356"/>
        <v/>
      </c>
      <c r="FC369" s="71" t="str">
        <f t="shared" si="6357"/>
        <v/>
      </c>
      <c r="FD369" s="71" t="str">
        <f t="shared" si="6358"/>
        <v/>
      </c>
      <c r="FE369" s="71" t="str">
        <f t="shared" si="6359"/>
        <v/>
      </c>
      <c r="FF369" s="71" t="str">
        <f t="shared" si="6360"/>
        <v/>
      </c>
      <c r="FG369" s="71" t="str">
        <f t="shared" si="6361"/>
        <v/>
      </c>
      <c r="FH369" s="71" t="str">
        <f t="shared" si="6362"/>
        <v/>
      </c>
      <c r="FI369" s="71" t="str">
        <f t="shared" si="6363"/>
        <v/>
      </c>
      <c r="FJ369" s="71" t="str">
        <f t="shared" si="6364"/>
        <v/>
      </c>
      <c r="FK369" s="71" t="str">
        <f t="shared" si="6365"/>
        <v/>
      </c>
      <c r="FL369" s="71" t="str">
        <f t="shared" si="6366"/>
        <v/>
      </c>
      <c r="FM369" s="71" t="str">
        <f t="shared" si="6367"/>
        <v/>
      </c>
      <c r="FN369" s="71" t="str">
        <f t="shared" si="6368"/>
        <v/>
      </c>
      <c r="FO369" s="71" t="str">
        <f t="shared" si="6369"/>
        <v/>
      </c>
      <c r="FP369" s="71" t="str">
        <f t="shared" si="6370"/>
        <v/>
      </c>
      <c r="FQ369" s="71" t="str">
        <f t="shared" si="6371"/>
        <v/>
      </c>
      <c r="FR369" s="71" t="str">
        <f t="shared" si="6372"/>
        <v/>
      </c>
      <c r="FS369" s="71" t="str">
        <f t="shared" si="6373"/>
        <v/>
      </c>
    </row>
    <row r="370" spans="1:175" ht="16.5">
      <c r="A370" s="80"/>
      <c r="B370" s="101" t="s">
        <v>934</v>
      </c>
      <c r="C370" s="101" t="s">
        <v>1501</v>
      </c>
      <c r="T370" s="144" t="s">
        <v>1501</v>
      </c>
      <c r="U370" s="85" t="s">
        <v>1502</v>
      </c>
      <c r="CN370" s="70" t="str">
        <f t="shared" ref="CN370:CN378" si="6608">"InitUnitState('"&amp;B370&amp;"',"&amp;V370&amp;","&amp;W370&amp;","&amp;X370&amp;","&amp;Y370&amp;","&amp;Z370&amp;","&amp;AA370&amp;","&amp;AB370&amp;","&amp;AC370&amp;","&amp;AD370&amp;","&amp;AE370&amp;")"</f>
        <v>InitUnitState('IC02',,,,,,,,,,)</v>
      </c>
      <c r="CO370" s="70" t="str">
        <f t="shared" ref="CO370:CO378" si="6609">"InitUnitNormal('"&amp;B370&amp;"',"&amp;AF370&amp;","&amp;AG370&amp;","&amp;AH370&amp;","&amp;AI370&amp;","&amp;AJ370&amp;","&amp;AK370&amp;","&amp;AL370&amp;","&amp;AM370&amp;","&amp;AN370&amp;","&amp;AO370&amp;")"</f>
        <v>InitUnitNormal('IC02',,,,,,,,,,)</v>
      </c>
      <c r="CP370" s="70" t="str">
        <f t="shared" ref="CP370:CP378" si="6610">"InitUnitMagic('"&amp;B370&amp;"',"&amp;AP370&amp;","&amp;AQ370&amp;","&amp;AR370&amp;","&amp;AS370&amp;","&amp;AT370&amp;","&amp;AU370&amp;","&amp;AV370&amp;","&amp;AW370&amp;","&amp;BI370&amp;","&amp;BJ370&amp;")"</f>
        <v>InitUnitMagic('IC02',,,,,,,,,,)</v>
      </c>
      <c r="CQ370" s="70" t="str">
        <f t="shared" ref="CQ370:CQ378" si="6611">"InitUnitAdd('"&amp;B370&amp;"',"&amp;BK370&amp;","&amp;BL370&amp;","&amp;BM370&amp;","&amp;BN370&amp;","&amp;BO370&amp;","&amp;BP370&amp;","&amp;BQ370&amp;","&amp;BR370&amp;","&amp;BS370&amp;","&amp;BT370&amp;")"</f>
        <v>InitUnitAdd('IC02',,,,,,,,,,)</v>
      </c>
      <c r="CR370" s="70" t="str">
        <f t="shared" si="6231"/>
        <v>InitEquipData('IC02',,"",,,,,'','','','','','',"")</v>
      </c>
      <c r="CU370" s="95" t="str">
        <f t="shared" si="6303"/>
        <v>|n</v>
      </c>
      <c r="CW370" s="60"/>
      <c r="CX370" s="60"/>
      <c r="CY370" s="60"/>
      <c r="CZ370" s="60"/>
      <c r="DA370" s="60"/>
      <c r="DB370" s="71" t="str">
        <f t="shared" si="6304"/>
        <v/>
      </c>
      <c r="DC370" s="71" t="str">
        <f t="shared" si="6305"/>
        <v/>
      </c>
      <c r="DD370" s="71" t="str">
        <f t="shared" si="6306"/>
        <v/>
      </c>
      <c r="DE370" s="71" t="str">
        <f t="shared" si="6307"/>
        <v/>
      </c>
      <c r="DF370" s="71" t="str">
        <f t="shared" si="6308"/>
        <v/>
      </c>
      <c r="DG370" s="71" t="str">
        <f t="shared" si="6309"/>
        <v/>
      </c>
      <c r="DH370" s="71" t="str">
        <f t="shared" si="6310"/>
        <v/>
      </c>
      <c r="DI370" s="71" t="str">
        <f t="shared" si="6311"/>
        <v/>
      </c>
      <c r="DJ370" s="71" t="str">
        <f t="shared" si="6312"/>
        <v/>
      </c>
      <c r="DK370" s="71" t="str">
        <f t="shared" si="6313"/>
        <v/>
      </c>
      <c r="DL370" s="71" t="str">
        <f t="shared" si="6314"/>
        <v/>
      </c>
      <c r="DM370" s="71" t="str">
        <f t="shared" si="6315"/>
        <v/>
      </c>
      <c r="DN370" s="71" t="str">
        <f t="shared" si="6316"/>
        <v/>
      </c>
      <c r="DO370" s="71" t="str">
        <f t="shared" si="6317"/>
        <v/>
      </c>
      <c r="DP370" s="71" t="str">
        <f t="shared" si="6318"/>
        <v/>
      </c>
      <c r="DQ370" s="71" t="str">
        <f t="shared" si="6319"/>
        <v/>
      </c>
      <c r="DR370" s="71" t="str">
        <f t="shared" si="6320"/>
        <v/>
      </c>
      <c r="DS370" s="71" t="str">
        <f t="shared" si="6321"/>
        <v/>
      </c>
      <c r="DT370" s="71" t="str">
        <f t="shared" si="6322"/>
        <v/>
      </c>
      <c r="DU370" s="71" t="str">
        <f t="shared" si="6323"/>
        <v/>
      </c>
      <c r="DV370" s="71" t="str">
        <f t="shared" si="6324"/>
        <v/>
      </c>
      <c r="DW370" s="71" t="str">
        <f t="shared" si="6325"/>
        <v/>
      </c>
      <c r="DX370" s="71" t="str">
        <f t="shared" si="6326"/>
        <v/>
      </c>
      <c r="DY370" s="71" t="str">
        <f t="shared" si="6327"/>
        <v/>
      </c>
      <c r="DZ370" s="71" t="str">
        <f t="shared" si="6328"/>
        <v/>
      </c>
      <c r="EA370" s="71" t="str">
        <f t="shared" si="6329"/>
        <v/>
      </c>
      <c r="EB370" s="71" t="str">
        <f t="shared" si="6330"/>
        <v/>
      </c>
      <c r="EC370" s="71" t="str">
        <f t="shared" si="6331"/>
        <v/>
      </c>
      <c r="ED370" s="71" t="str">
        <f t="shared" si="6332"/>
        <v/>
      </c>
      <c r="EE370" s="71" t="str">
        <f t="shared" si="6333"/>
        <v/>
      </c>
      <c r="EF370" s="71" t="str">
        <f t="shared" si="6334"/>
        <v/>
      </c>
      <c r="EG370" s="71" t="str">
        <f t="shared" si="6335"/>
        <v/>
      </c>
      <c r="EH370" s="71" t="str">
        <f t="shared" si="6336"/>
        <v/>
      </c>
      <c r="EI370" s="71" t="str">
        <f t="shared" si="6337"/>
        <v/>
      </c>
      <c r="EJ370" s="71" t="str">
        <f t="shared" si="6338"/>
        <v/>
      </c>
      <c r="EK370" s="71" t="str">
        <f t="shared" si="6339"/>
        <v/>
      </c>
      <c r="EL370" s="71" t="str">
        <f t="shared" si="6340"/>
        <v/>
      </c>
      <c r="EM370" s="71" t="str">
        <f t="shared" si="6341"/>
        <v/>
      </c>
      <c r="EN370" s="71" t="str">
        <f t="shared" si="6342"/>
        <v/>
      </c>
      <c r="EO370" s="71" t="str">
        <f t="shared" si="6343"/>
        <v/>
      </c>
      <c r="EP370" s="71" t="str">
        <f t="shared" si="6344"/>
        <v/>
      </c>
      <c r="EQ370" s="71" t="str">
        <f t="shared" si="6345"/>
        <v/>
      </c>
      <c r="ER370" s="71" t="str">
        <f t="shared" si="6346"/>
        <v/>
      </c>
      <c r="ES370" s="71" t="str">
        <f t="shared" si="6347"/>
        <v/>
      </c>
      <c r="ET370" s="71" t="str">
        <f t="shared" si="6348"/>
        <v/>
      </c>
      <c r="EU370" s="71" t="str">
        <f t="shared" si="6349"/>
        <v/>
      </c>
      <c r="EV370" s="71" t="str">
        <f t="shared" si="6350"/>
        <v/>
      </c>
      <c r="EW370" s="71" t="str">
        <f t="shared" si="6351"/>
        <v/>
      </c>
      <c r="EX370" s="71" t="str">
        <f t="shared" si="6352"/>
        <v/>
      </c>
      <c r="EY370" s="71" t="str">
        <f t="shared" si="6353"/>
        <v/>
      </c>
      <c r="EZ370" s="71" t="str">
        <f t="shared" si="6354"/>
        <v/>
      </c>
      <c r="FA370" s="71" t="str">
        <f t="shared" si="6355"/>
        <v/>
      </c>
      <c r="FB370" s="71" t="str">
        <f t="shared" si="6356"/>
        <v/>
      </c>
      <c r="FC370" s="71" t="str">
        <f t="shared" si="6357"/>
        <v/>
      </c>
      <c r="FD370" s="71" t="str">
        <f t="shared" si="6358"/>
        <v/>
      </c>
      <c r="FE370" s="71" t="str">
        <f t="shared" si="6359"/>
        <v/>
      </c>
      <c r="FF370" s="71" t="str">
        <f t="shared" si="6360"/>
        <v/>
      </c>
      <c r="FG370" s="71" t="str">
        <f t="shared" si="6361"/>
        <v/>
      </c>
      <c r="FH370" s="71" t="str">
        <f t="shared" si="6362"/>
        <v/>
      </c>
      <c r="FI370" s="71" t="str">
        <f t="shared" si="6363"/>
        <v/>
      </c>
      <c r="FJ370" s="71" t="str">
        <f t="shared" si="6364"/>
        <v/>
      </c>
      <c r="FK370" s="71" t="str">
        <f t="shared" si="6365"/>
        <v/>
      </c>
      <c r="FL370" s="71" t="str">
        <f t="shared" si="6366"/>
        <v/>
      </c>
      <c r="FM370" s="71" t="str">
        <f t="shared" si="6367"/>
        <v/>
      </c>
      <c r="FN370" s="71" t="str">
        <f t="shared" si="6368"/>
        <v/>
      </c>
      <c r="FO370" s="71" t="str">
        <f t="shared" si="6369"/>
        <v/>
      </c>
      <c r="FP370" s="71" t="str">
        <f t="shared" si="6370"/>
        <v/>
      </c>
      <c r="FQ370" s="71" t="str">
        <f t="shared" si="6371"/>
        <v/>
      </c>
      <c r="FR370" s="71" t="str">
        <f t="shared" si="6372"/>
        <v/>
      </c>
      <c r="FS370" s="71" t="str">
        <f t="shared" si="6373"/>
        <v/>
      </c>
    </row>
    <row r="371" spans="1:175" s="60" customFormat="1" ht="16.5">
      <c r="A371" s="135"/>
      <c r="B371" s="101" t="s">
        <v>935</v>
      </c>
      <c r="C371" s="101" t="s">
        <v>936</v>
      </c>
      <c r="D371" s="74"/>
      <c r="E371" s="75"/>
      <c r="F371" s="136"/>
      <c r="G371" s="137"/>
      <c r="H371" s="137"/>
      <c r="I371" s="137"/>
      <c r="J371" s="137"/>
      <c r="K371" s="137"/>
      <c r="L371" s="137"/>
      <c r="M371" s="137"/>
      <c r="N371" s="137"/>
      <c r="O371" s="137"/>
      <c r="P371" s="82"/>
      <c r="Q371" s="82"/>
      <c r="R371" s="82"/>
      <c r="S371" s="82"/>
      <c r="T371" s="105"/>
      <c r="U371" s="85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1"/>
      <c r="AS371" s="91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3" t="str">
        <f t="shared" si="6608"/>
        <v>InitUnitState('IC03',,,,,,,,,,)</v>
      </c>
      <c r="CO371" s="93" t="str">
        <f t="shared" si="6609"/>
        <v>InitUnitNormal('IC03',,,,,,,,,,)</v>
      </c>
      <c r="CP371" s="93" t="str">
        <f t="shared" si="6610"/>
        <v>InitUnitMagic('IC03',,,,,,,,,,)</v>
      </c>
      <c r="CQ371" s="93" t="str">
        <f t="shared" si="6611"/>
        <v>InitUnitAdd('IC03',,,,,,,,,,)</v>
      </c>
      <c r="CR371" s="93" t="str">
        <f t="shared" si="6231"/>
        <v>InitEquipData('IC03',,"",,,,,'','','','','','',"")</v>
      </c>
      <c r="CS371" s="93"/>
      <c r="CT371" s="93"/>
      <c r="CU371" s="95" t="str">
        <f t="shared" si="6303"/>
        <v>|n</v>
      </c>
      <c r="CV371" s="61"/>
      <c r="DB371" s="71" t="str">
        <f t="shared" si="6304"/>
        <v/>
      </c>
      <c r="DC371" s="71" t="str">
        <f t="shared" si="6305"/>
        <v/>
      </c>
      <c r="DD371" s="71" t="str">
        <f t="shared" si="6306"/>
        <v/>
      </c>
      <c r="DE371" s="71" t="str">
        <f t="shared" si="6307"/>
        <v/>
      </c>
      <c r="DF371" s="71" t="str">
        <f t="shared" si="6308"/>
        <v/>
      </c>
      <c r="DG371" s="71" t="str">
        <f t="shared" si="6309"/>
        <v/>
      </c>
      <c r="DH371" s="71" t="str">
        <f t="shared" si="6310"/>
        <v/>
      </c>
      <c r="DI371" s="71" t="str">
        <f t="shared" si="6311"/>
        <v/>
      </c>
      <c r="DJ371" s="71" t="str">
        <f t="shared" si="6312"/>
        <v/>
      </c>
      <c r="DK371" s="71" t="str">
        <f t="shared" si="6313"/>
        <v/>
      </c>
      <c r="DL371" s="71" t="str">
        <f t="shared" si="6314"/>
        <v/>
      </c>
      <c r="DM371" s="71" t="str">
        <f t="shared" si="6315"/>
        <v/>
      </c>
      <c r="DN371" s="71" t="str">
        <f t="shared" si="6316"/>
        <v/>
      </c>
      <c r="DO371" s="71" t="str">
        <f t="shared" si="6317"/>
        <v/>
      </c>
      <c r="DP371" s="71" t="str">
        <f t="shared" si="6318"/>
        <v/>
      </c>
      <c r="DQ371" s="71" t="str">
        <f t="shared" si="6319"/>
        <v/>
      </c>
      <c r="DR371" s="71" t="str">
        <f t="shared" si="6320"/>
        <v/>
      </c>
      <c r="DS371" s="71" t="str">
        <f t="shared" si="6321"/>
        <v/>
      </c>
      <c r="DT371" s="71" t="str">
        <f t="shared" si="6322"/>
        <v/>
      </c>
      <c r="DU371" s="71" t="str">
        <f t="shared" si="6323"/>
        <v/>
      </c>
      <c r="DV371" s="71" t="str">
        <f t="shared" si="6324"/>
        <v/>
      </c>
      <c r="DW371" s="71" t="str">
        <f t="shared" si="6325"/>
        <v/>
      </c>
      <c r="DX371" s="71" t="str">
        <f t="shared" si="6326"/>
        <v/>
      </c>
      <c r="DY371" s="71" t="str">
        <f t="shared" si="6327"/>
        <v/>
      </c>
      <c r="DZ371" s="71" t="str">
        <f t="shared" si="6328"/>
        <v/>
      </c>
      <c r="EA371" s="71" t="str">
        <f t="shared" si="6329"/>
        <v/>
      </c>
      <c r="EB371" s="71" t="str">
        <f t="shared" si="6330"/>
        <v/>
      </c>
      <c r="EC371" s="71" t="str">
        <f t="shared" si="6331"/>
        <v/>
      </c>
      <c r="ED371" s="71" t="str">
        <f t="shared" si="6332"/>
        <v/>
      </c>
      <c r="EE371" s="71" t="str">
        <f t="shared" si="6333"/>
        <v/>
      </c>
      <c r="EF371" s="71" t="str">
        <f t="shared" si="6334"/>
        <v/>
      </c>
      <c r="EG371" s="71" t="str">
        <f t="shared" si="6335"/>
        <v/>
      </c>
      <c r="EH371" s="71" t="str">
        <f t="shared" si="6336"/>
        <v/>
      </c>
      <c r="EI371" s="71" t="str">
        <f t="shared" si="6337"/>
        <v/>
      </c>
      <c r="EJ371" s="71" t="str">
        <f t="shared" si="6338"/>
        <v/>
      </c>
      <c r="EK371" s="71" t="str">
        <f t="shared" si="6339"/>
        <v/>
      </c>
      <c r="EL371" s="71" t="str">
        <f t="shared" si="6340"/>
        <v/>
      </c>
      <c r="EM371" s="71" t="str">
        <f t="shared" si="6341"/>
        <v/>
      </c>
      <c r="EN371" s="71" t="str">
        <f t="shared" si="6342"/>
        <v/>
      </c>
      <c r="EO371" s="71" t="str">
        <f t="shared" si="6343"/>
        <v/>
      </c>
      <c r="EP371" s="71" t="str">
        <f t="shared" si="6344"/>
        <v/>
      </c>
      <c r="EQ371" s="71" t="str">
        <f t="shared" si="6345"/>
        <v/>
      </c>
      <c r="ER371" s="71" t="str">
        <f t="shared" si="6346"/>
        <v/>
      </c>
      <c r="ES371" s="71" t="str">
        <f t="shared" si="6347"/>
        <v/>
      </c>
      <c r="ET371" s="71" t="str">
        <f t="shared" si="6348"/>
        <v/>
      </c>
      <c r="EU371" s="71" t="str">
        <f t="shared" si="6349"/>
        <v/>
      </c>
      <c r="EV371" s="71" t="str">
        <f t="shared" si="6350"/>
        <v/>
      </c>
      <c r="EW371" s="71" t="str">
        <f t="shared" si="6351"/>
        <v/>
      </c>
      <c r="EX371" s="71" t="str">
        <f t="shared" si="6352"/>
        <v/>
      </c>
      <c r="EY371" s="71" t="str">
        <f t="shared" si="6353"/>
        <v/>
      </c>
      <c r="EZ371" s="71" t="str">
        <f t="shared" si="6354"/>
        <v/>
      </c>
      <c r="FA371" s="71" t="str">
        <f t="shared" si="6355"/>
        <v/>
      </c>
      <c r="FB371" s="71" t="str">
        <f t="shared" si="6356"/>
        <v/>
      </c>
      <c r="FC371" s="71" t="str">
        <f t="shared" si="6357"/>
        <v/>
      </c>
      <c r="FD371" s="71" t="str">
        <f t="shared" si="6358"/>
        <v/>
      </c>
      <c r="FE371" s="71" t="str">
        <f t="shared" si="6359"/>
        <v/>
      </c>
      <c r="FF371" s="71" t="str">
        <f t="shared" si="6360"/>
        <v/>
      </c>
      <c r="FG371" s="71" t="str">
        <f t="shared" si="6361"/>
        <v/>
      </c>
      <c r="FH371" s="71" t="str">
        <f t="shared" si="6362"/>
        <v/>
      </c>
      <c r="FI371" s="71" t="str">
        <f t="shared" si="6363"/>
        <v/>
      </c>
      <c r="FJ371" s="71" t="str">
        <f t="shared" si="6364"/>
        <v/>
      </c>
      <c r="FK371" s="71" t="str">
        <f t="shared" si="6365"/>
        <v/>
      </c>
      <c r="FL371" s="71" t="str">
        <f t="shared" si="6366"/>
        <v/>
      </c>
      <c r="FM371" s="71" t="str">
        <f t="shared" si="6367"/>
        <v/>
      </c>
      <c r="FN371" s="71" t="str">
        <f t="shared" si="6368"/>
        <v/>
      </c>
      <c r="FO371" s="71" t="str">
        <f t="shared" si="6369"/>
        <v/>
      </c>
      <c r="FP371" s="71" t="str">
        <f t="shared" si="6370"/>
        <v/>
      </c>
      <c r="FQ371" s="71" t="str">
        <f t="shared" si="6371"/>
        <v/>
      </c>
      <c r="FR371" s="71" t="str">
        <f t="shared" si="6372"/>
        <v/>
      </c>
      <c r="FS371" s="71" t="str">
        <f t="shared" si="6373"/>
        <v/>
      </c>
    </row>
    <row r="372" spans="1:175" s="60" customFormat="1" ht="16.5">
      <c r="A372" s="135"/>
      <c r="B372" s="101" t="s">
        <v>937</v>
      </c>
      <c r="C372" s="101" t="s">
        <v>938</v>
      </c>
      <c r="D372" s="74"/>
      <c r="E372" s="75"/>
      <c r="F372" s="136"/>
      <c r="G372" s="137"/>
      <c r="H372" s="137"/>
      <c r="I372" s="137"/>
      <c r="J372" s="137"/>
      <c r="K372" s="137"/>
      <c r="L372" s="137"/>
      <c r="M372" s="137"/>
      <c r="N372" s="137"/>
      <c r="O372" s="137"/>
      <c r="P372" s="82"/>
      <c r="Q372" s="82"/>
      <c r="R372" s="82"/>
      <c r="S372" s="82"/>
      <c r="T372" s="105"/>
      <c r="U372" s="85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1"/>
      <c r="AS372" s="91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3" t="str">
        <f t="shared" si="6608"/>
        <v>InitUnitState('IC04',,,,,,,,,,)</v>
      </c>
      <c r="CO372" s="93" t="str">
        <f t="shared" si="6609"/>
        <v>InitUnitNormal('IC04',,,,,,,,,,)</v>
      </c>
      <c r="CP372" s="93" t="str">
        <f t="shared" si="6610"/>
        <v>InitUnitMagic('IC04',,,,,,,,,,)</v>
      </c>
      <c r="CQ372" s="93" t="str">
        <f t="shared" si="6611"/>
        <v>InitUnitAdd('IC04',,,,,,,,,,)</v>
      </c>
      <c r="CR372" s="93" t="str">
        <f t="shared" si="6231"/>
        <v>InitEquipData('IC04',,"",,,,,'','','','','','',"")</v>
      </c>
      <c r="CS372" s="93"/>
      <c r="CT372" s="93"/>
      <c r="CU372" s="95" t="str">
        <f t="shared" si="6303"/>
        <v>|n</v>
      </c>
      <c r="CV372" s="61"/>
      <c r="DB372" s="71" t="str">
        <f t="shared" si="6304"/>
        <v/>
      </c>
      <c r="DC372" s="71" t="str">
        <f t="shared" si="6305"/>
        <v/>
      </c>
      <c r="DD372" s="71" t="str">
        <f t="shared" si="6306"/>
        <v/>
      </c>
      <c r="DE372" s="71" t="str">
        <f t="shared" si="6307"/>
        <v/>
      </c>
      <c r="DF372" s="71" t="str">
        <f t="shared" si="6308"/>
        <v/>
      </c>
      <c r="DG372" s="71" t="str">
        <f t="shared" si="6309"/>
        <v/>
      </c>
      <c r="DH372" s="71" t="str">
        <f t="shared" si="6310"/>
        <v/>
      </c>
      <c r="DI372" s="71" t="str">
        <f t="shared" si="6311"/>
        <v/>
      </c>
      <c r="DJ372" s="71" t="str">
        <f t="shared" si="6312"/>
        <v/>
      </c>
      <c r="DK372" s="71" t="str">
        <f t="shared" si="6313"/>
        <v/>
      </c>
      <c r="DL372" s="71" t="str">
        <f t="shared" si="6314"/>
        <v/>
      </c>
      <c r="DM372" s="71" t="str">
        <f t="shared" si="6315"/>
        <v/>
      </c>
      <c r="DN372" s="71" t="str">
        <f t="shared" si="6316"/>
        <v/>
      </c>
      <c r="DO372" s="71" t="str">
        <f t="shared" si="6317"/>
        <v/>
      </c>
      <c r="DP372" s="71" t="str">
        <f t="shared" si="6318"/>
        <v/>
      </c>
      <c r="DQ372" s="71" t="str">
        <f t="shared" si="6319"/>
        <v/>
      </c>
      <c r="DR372" s="71" t="str">
        <f t="shared" si="6320"/>
        <v/>
      </c>
      <c r="DS372" s="71" t="str">
        <f t="shared" si="6321"/>
        <v/>
      </c>
      <c r="DT372" s="71" t="str">
        <f t="shared" si="6322"/>
        <v/>
      </c>
      <c r="DU372" s="71" t="str">
        <f t="shared" si="6323"/>
        <v/>
      </c>
      <c r="DV372" s="71" t="str">
        <f t="shared" si="6324"/>
        <v/>
      </c>
      <c r="DW372" s="71" t="str">
        <f t="shared" si="6325"/>
        <v/>
      </c>
      <c r="DX372" s="71" t="str">
        <f t="shared" si="6326"/>
        <v/>
      </c>
      <c r="DY372" s="71" t="str">
        <f t="shared" si="6327"/>
        <v/>
      </c>
      <c r="DZ372" s="71" t="str">
        <f t="shared" si="6328"/>
        <v/>
      </c>
      <c r="EA372" s="71" t="str">
        <f t="shared" si="6329"/>
        <v/>
      </c>
      <c r="EB372" s="71" t="str">
        <f t="shared" si="6330"/>
        <v/>
      </c>
      <c r="EC372" s="71" t="str">
        <f t="shared" si="6331"/>
        <v/>
      </c>
      <c r="ED372" s="71" t="str">
        <f t="shared" si="6332"/>
        <v/>
      </c>
      <c r="EE372" s="71" t="str">
        <f t="shared" si="6333"/>
        <v/>
      </c>
      <c r="EF372" s="71" t="str">
        <f t="shared" si="6334"/>
        <v/>
      </c>
      <c r="EG372" s="71" t="str">
        <f t="shared" si="6335"/>
        <v/>
      </c>
      <c r="EH372" s="71" t="str">
        <f t="shared" si="6336"/>
        <v/>
      </c>
      <c r="EI372" s="71" t="str">
        <f t="shared" si="6337"/>
        <v/>
      </c>
      <c r="EJ372" s="71" t="str">
        <f t="shared" si="6338"/>
        <v/>
      </c>
      <c r="EK372" s="71" t="str">
        <f t="shared" si="6339"/>
        <v/>
      </c>
      <c r="EL372" s="71" t="str">
        <f t="shared" si="6340"/>
        <v/>
      </c>
      <c r="EM372" s="71" t="str">
        <f t="shared" si="6341"/>
        <v/>
      </c>
      <c r="EN372" s="71" t="str">
        <f t="shared" si="6342"/>
        <v/>
      </c>
      <c r="EO372" s="71" t="str">
        <f t="shared" si="6343"/>
        <v/>
      </c>
      <c r="EP372" s="71" t="str">
        <f t="shared" si="6344"/>
        <v/>
      </c>
      <c r="EQ372" s="71" t="str">
        <f t="shared" si="6345"/>
        <v/>
      </c>
      <c r="ER372" s="71" t="str">
        <f t="shared" si="6346"/>
        <v/>
      </c>
      <c r="ES372" s="71" t="str">
        <f t="shared" si="6347"/>
        <v/>
      </c>
      <c r="ET372" s="71" t="str">
        <f t="shared" si="6348"/>
        <v/>
      </c>
      <c r="EU372" s="71" t="str">
        <f t="shared" si="6349"/>
        <v/>
      </c>
      <c r="EV372" s="71" t="str">
        <f t="shared" si="6350"/>
        <v/>
      </c>
      <c r="EW372" s="71" t="str">
        <f t="shared" si="6351"/>
        <v/>
      </c>
      <c r="EX372" s="71" t="str">
        <f t="shared" si="6352"/>
        <v/>
      </c>
      <c r="EY372" s="71" t="str">
        <f t="shared" si="6353"/>
        <v/>
      </c>
      <c r="EZ372" s="71" t="str">
        <f t="shared" si="6354"/>
        <v/>
      </c>
      <c r="FA372" s="71" t="str">
        <f t="shared" si="6355"/>
        <v/>
      </c>
      <c r="FB372" s="71" t="str">
        <f t="shared" si="6356"/>
        <v/>
      </c>
      <c r="FC372" s="71" t="str">
        <f t="shared" si="6357"/>
        <v/>
      </c>
      <c r="FD372" s="71" t="str">
        <f t="shared" si="6358"/>
        <v/>
      </c>
      <c r="FE372" s="71" t="str">
        <f t="shared" si="6359"/>
        <v/>
      </c>
      <c r="FF372" s="71" t="str">
        <f t="shared" si="6360"/>
        <v/>
      </c>
      <c r="FG372" s="71" t="str">
        <f t="shared" si="6361"/>
        <v/>
      </c>
      <c r="FH372" s="71" t="str">
        <f t="shared" si="6362"/>
        <v/>
      </c>
      <c r="FI372" s="71" t="str">
        <f t="shared" si="6363"/>
        <v/>
      </c>
      <c r="FJ372" s="71" t="str">
        <f t="shared" si="6364"/>
        <v/>
      </c>
      <c r="FK372" s="71" t="str">
        <f t="shared" si="6365"/>
        <v/>
      </c>
      <c r="FL372" s="71" t="str">
        <f t="shared" si="6366"/>
        <v/>
      </c>
      <c r="FM372" s="71" t="str">
        <f t="shared" si="6367"/>
        <v/>
      </c>
      <c r="FN372" s="71" t="str">
        <f t="shared" si="6368"/>
        <v/>
      </c>
      <c r="FO372" s="71" t="str">
        <f t="shared" si="6369"/>
        <v/>
      </c>
      <c r="FP372" s="71" t="str">
        <f t="shared" si="6370"/>
        <v/>
      </c>
      <c r="FQ372" s="71" t="str">
        <f t="shared" si="6371"/>
        <v/>
      </c>
      <c r="FR372" s="71" t="str">
        <f t="shared" si="6372"/>
        <v/>
      </c>
      <c r="FS372" s="71" t="str">
        <f t="shared" si="6373"/>
        <v/>
      </c>
    </row>
    <row r="373" spans="1:175" s="60" customFormat="1" ht="16.5">
      <c r="A373" s="135"/>
      <c r="B373" s="101" t="s">
        <v>939</v>
      </c>
      <c r="C373" s="101" t="s">
        <v>940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608"/>
        <v>InitUnitState('IC05',,,,,,,,,,)</v>
      </c>
      <c r="CO373" s="93" t="str">
        <f t="shared" si="6609"/>
        <v>InitUnitNormal('IC05',,,,,,,,,,)</v>
      </c>
      <c r="CP373" s="93" t="str">
        <f t="shared" si="6610"/>
        <v>InitUnitMagic('IC05',,,,,,,,,,)</v>
      </c>
      <c r="CQ373" s="93" t="str">
        <f t="shared" si="6611"/>
        <v>InitUnitAdd('IC05',,,,,,,,,,)</v>
      </c>
      <c r="CR373" s="93" t="str">
        <f t="shared" si="6231"/>
        <v>InitEquipData('IC05',,"",,,,,'','','','','','',"")</v>
      </c>
      <c r="CS373" s="93"/>
      <c r="CT373" s="93"/>
      <c r="CU373" s="95" t="str">
        <f t="shared" si="6303"/>
        <v>|n</v>
      </c>
      <c r="CV373" s="61"/>
      <c r="DB373" s="71" t="str">
        <f t="shared" si="6304"/>
        <v/>
      </c>
      <c r="DC373" s="71" t="str">
        <f t="shared" si="6305"/>
        <v/>
      </c>
      <c r="DD373" s="71" t="str">
        <f t="shared" si="6306"/>
        <v/>
      </c>
      <c r="DE373" s="71" t="str">
        <f t="shared" si="6307"/>
        <v/>
      </c>
      <c r="DF373" s="71" t="str">
        <f t="shared" si="6308"/>
        <v/>
      </c>
      <c r="DG373" s="71" t="str">
        <f t="shared" si="6309"/>
        <v/>
      </c>
      <c r="DH373" s="71" t="str">
        <f t="shared" si="6310"/>
        <v/>
      </c>
      <c r="DI373" s="71" t="str">
        <f t="shared" si="6311"/>
        <v/>
      </c>
      <c r="DJ373" s="71" t="str">
        <f t="shared" si="6312"/>
        <v/>
      </c>
      <c r="DK373" s="71" t="str">
        <f t="shared" si="6313"/>
        <v/>
      </c>
      <c r="DL373" s="71" t="str">
        <f t="shared" si="6314"/>
        <v/>
      </c>
      <c r="DM373" s="71" t="str">
        <f t="shared" si="6315"/>
        <v/>
      </c>
      <c r="DN373" s="71" t="str">
        <f t="shared" si="6316"/>
        <v/>
      </c>
      <c r="DO373" s="71" t="str">
        <f t="shared" si="6317"/>
        <v/>
      </c>
      <c r="DP373" s="71" t="str">
        <f t="shared" si="6318"/>
        <v/>
      </c>
      <c r="DQ373" s="71" t="str">
        <f t="shared" si="6319"/>
        <v/>
      </c>
      <c r="DR373" s="71" t="str">
        <f t="shared" si="6320"/>
        <v/>
      </c>
      <c r="DS373" s="71" t="str">
        <f t="shared" si="6321"/>
        <v/>
      </c>
      <c r="DT373" s="71" t="str">
        <f t="shared" si="6322"/>
        <v/>
      </c>
      <c r="DU373" s="71" t="str">
        <f t="shared" si="6323"/>
        <v/>
      </c>
      <c r="DV373" s="71" t="str">
        <f t="shared" si="6324"/>
        <v/>
      </c>
      <c r="DW373" s="71" t="str">
        <f t="shared" si="6325"/>
        <v/>
      </c>
      <c r="DX373" s="71" t="str">
        <f t="shared" si="6326"/>
        <v/>
      </c>
      <c r="DY373" s="71" t="str">
        <f t="shared" si="6327"/>
        <v/>
      </c>
      <c r="DZ373" s="71" t="str">
        <f t="shared" si="6328"/>
        <v/>
      </c>
      <c r="EA373" s="71" t="str">
        <f t="shared" si="6329"/>
        <v/>
      </c>
      <c r="EB373" s="71" t="str">
        <f t="shared" si="6330"/>
        <v/>
      </c>
      <c r="EC373" s="71" t="str">
        <f t="shared" si="6331"/>
        <v/>
      </c>
      <c r="ED373" s="71" t="str">
        <f t="shared" si="6332"/>
        <v/>
      </c>
      <c r="EE373" s="71" t="str">
        <f t="shared" si="6333"/>
        <v/>
      </c>
      <c r="EF373" s="71" t="str">
        <f t="shared" si="6334"/>
        <v/>
      </c>
      <c r="EG373" s="71" t="str">
        <f t="shared" si="6335"/>
        <v/>
      </c>
      <c r="EH373" s="71" t="str">
        <f t="shared" si="6336"/>
        <v/>
      </c>
      <c r="EI373" s="71" t="str">
        <f t="shared" si="6337"/>
        <v/>
      </c>
      <c r="EJ373" s="71" t="str">
        <f t="shared" si="6338"/>
        <v/>
      </c>
      <c r="EK373" s="71" t="str">
        <f t="shared" si="6339"/>
        <v/>
      </c>
      <c r="EL373" s="71" t="str">
        <f t="shared" si="6340"/>
        <v/>
      </c>
      <c r="EM373" s="71" t="str">
        <f t="shared" si="6341"/>
        <v/>
      </c>
      <c r="EN373" s="71" t="str">
        <f t="shared" si="6342"/>
        <v/>
      </c>
      <c r="EO373" s="71" t="str">
        <f t="shared" si="6343"/>
        <v/>
      </c>
      <c r="EP373" s="71" t="str">
        <f t="shared" si="6344"/>
        <v/>
      </c>
      <c r="EQ373" s="71" t="str">
        <f t="shared" si="6345"/>
        <v/>
      </c>
      <c r="ER373" s="71" t="str">
        <f t="shared" si="6346"/>
        <v/>
      </c>
      <c r="ES373" s="71" t="str">
        <f t="shared" si="6347"/>
        <v/>
      </c>
      <c r="ET373" s="71" t="str">
        <f t="shared" si="6348"/>
        <v/>
      </c>
      <c r="EU373" s="71" t="str">
        <f t="shared" si="6349"/>
        <v/>
      </c>
      <c r="EV373" s="71" t="str">
        <f t="shared" si="6350"/>
        <v/>
      </c>
      <c r="EW373" s="71" t="str">
        <f t="shared" si="6351"/>
        <v/>
      </c>
      <c r="EX373" s="71" t="str">
        <f t="shared" si="6352"/>
        <v/>
      </c>
      <c r="EY373" s="71" t="str">
        <f t="shared" si="6353"/>
        <v/>
      </c>
      <c r="EZ373" s="71" t="str">
        <f t="shared" si="6354"/>
        <v/>
      </c>
      <c r="FA373" s="71" t="str">
        <f t="shared" si="6355"/>
        <v/>
      </c>
      <c r="FB373" s="71" t="str">
        <f t="shared" si="6356"/>
        <v/>
      </c>
      <c r="FC373" s="71" t="str">
        <f t="shared" si="6357"/>
        <v/>
      </c>
      <c r="FD373" s="71" t="str">
        <f t="shared" si="6358"/>
        <v/>
      </c>
      <c r="FE373" s="71" t="str">
        <f t="shared" si="6359"/>
        <v/>
      </c>
      <c r="FF373" s="71" t="str">
        <f t="shared" si="6360"/>
        <v/>
      </c>
      <c r="FG373" s="71" t="str">
        <f t="shared" si="6361"/>
        <v/>
      </c>
      <c r="FH373" s="71" t="str">
        <f t="shared" si="6362"/>
        <v/>
      </c>
      <c r="FI373" s="71" t="str">
        <f t="shared" si="6363"/>
        <v/>
      </c>
      <c r="FJ373" s="71" t="str">
        <f t="shared" si="6364"/>
        <v/>
      </c>
      <c r="FK373" s="71" t="str">
        <f t="shared" si="6365"/>
        <v/>
      </c>
      <c r="FL373" s="71" t="str">
        <f t="shared" si="6366"/>
        <v/>
      </c>
      <c r="FM373" s="71" t="str">
        <f t="shared" si="6367"/>
        <v/>
      </c>
      <c r="FN373" s="71" t="str">
        <f t="shared" si="6368"/>
        <v/>
      </c>
      <c r="FO373" s="71" t="str">
        <f t="shared" si="6369"/>
        <v/>
      </c>
      <c r="FP373" s="71" t="str">
        <f t="shared" si="6370"/>
        <v/>
      </c>
      <c r="FQ373" s="71" t="str">
        <f t="shared" si="6371"/>
        <v/>
      </c>
      <c r="FR373" s="71" t="str">
        <f t="shared" si="6372"/>
        <v/>
      </c>
      <c r="FS373" s="71" t="str">
        <f t="shared" si="6373"/>
        <v/>
      </c>
    </row>
    <row r="374" spans="1:175" s="60" customFormat="1" ht="16.5">
      <c r="A374" s="135"/>
      <c r="B374" s="101" t="s">
        <v>941</v>
      </c>
      <c r="C374" s="101" t="s">
        <v>942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608"/>
        <v>InitUnitState('IC06',,,,,,,,,,)</v>
      </c>
      <c r="CO374" s="93" t="str">
        <f t="shared" si="6609"/>
        <v>InitUnitNormal('IC06',,,,,,,,,,)</v>
      </c>
      <c r="CP374" s="93" t="str">
        <f t="shared" si="6610"/>
        <v>InitUnitMagic('IC06',,,,,,,,,,)</v>
      </c>
      <c r="CQ374" s="93" t="str">
        <f t="shared" si="6611"/>
        <v>InitUnitAdd('IC06',,,,,,,,,,)</v>
      </c>
      <c r="CR374" s="93" t="str">
        <f t="shared" si="6231"/>
        <v>InitEquipData('IC06',,"",,,,,'','','','','','',"")</v>
      </c>
      <c r="CS374" s="93"/>
      <c r="CT374" s="93"/>
      <c r="CU374" s="95" t="str">
        <f t="shared" si="6303"/>
        <v>|n</v>
      </c>
      <c r="CV374" s="61"/>
      <c r="DB374" s="71" t="str">
        <f t="shared" si="6304"/>
        <v/>
      </c>
      <c r="DC374" s="71" t="str">
        <f t="shared" si="6305"/>
        <v/>
      </c>
      <c r="DD374" s="71" t="str">
        <f t="shared" si="6306"/>
        <v/>
      </c>
      <c r="DE374" s="71" t="str">
        <f t="shared" si="6307"/>
        <v/>
      </c>
      <c r="DF374" s="71" t="str">
        <f t="shared" si="6308"/>
        <v/>
      </c>
      <c r="DG374" s="71" t="str">
        <f t="shared" si="6309"/>
        <v/>
      </c>
      <c r="DH374" s="71" t="str">
        <f t="shared" si="6310"/>
        <v/>
      </c>
      <c r="DI374" s="71" t="str">
        <f t="shared" si="6311"/>
        <v/>
      </c>
      <c r="DJ374" s="71" t="str">
        <f t="shared" si="6312"/>
        <v/>
      </c>
      <c r="DK374" s="71" t="str">
        <f t="shared" si="6313"/>
        <v/>
      </c>
      <c r="DL374" s="71" t="str">
        <f t="shared" si="6314"/>
        <v/>
      </c>
      <c r="DM374" s="71" t="str">
        <f t="shared" si="6315"/>
        <v/>
      </c>
      <c r="DN374" s="71" t="str">
        <f t="shared" si="6316"/>
        <v/>
      </c>
      <c r="DO374" s="71" t="str">
        <f t="shared" si="6317"/>
        <v/>
      </c>
      <c r="DP374" s="71" t="str">
        <f t="shared" si="6318"/>
        <v/>
      </c>
      <c r="DQ374" s="71" t="str">
        <f t="shared" si="6319"/>
        <v/>
      </c>
      <c r="DR374" s="71" t="str">
        <f t="shared" si="6320"/>
        <v/>
      </c>
      <c r="DS374" s="71" t="str">
        <f t="shared" si="6321"/>
        <v/>
      </c>
      <c r="DT374" s="71" t="str">
        <f t="shared" si="6322"/>
        <v/>
      </c>
      <c r="DU374" s="71" t="str">
        <f t="shared" si="6323"/>
        <v/>
      </c>
      <c r="DV374" s="71" t="str">
        <f t="shared" si="6324"/>
        <v/>
      </c>
      <c r="DW374" s="71" t="str">
        <f t="shared" si="6325"/>
        <v/>
      </c>
      <c r="DX374" s="71" t="str">
        <f t="shared" si="6326"/>
        <v/>
      </c>
      <c r="DY374" s="71" t="str">
        <f t="shared" si="6327"/>
        <v/>
      </c>
      <c r="DZ374" s="71" t="str">
        <f t="shared" si="6328"/>
        <v/>
      </c>
      <c r="EA374" s="71" t="str">
        <f t="shared" si="6329"/>
        <v/>
      </c>
      <c r="EB374" s="71" t="str">
        <f t="shared" si="6330"/>
        <v/>
      </c>
      <c r="EC374" s="71" t="str">
        <f t="shared" si="6331"/>
        <v/>
      </c>
      <c r="ED374" s="71" t="str">
        <f t="shared" si="6332"/>
        <v/>
      </c>
      <c r="EE374" s="71" t="str">
        <f t="shared" si="6333"/>
        <v/>
      </c>
      <c r="EF374" s="71" t="str">
        <f t="shared" si="6334"/>
        <v/>
      </c>
      <c r="EG374" s="71" t="str">
        <f t="shared" si="6335"/>
        <v/>
      </c>
      <c r="EH374" s="71" t="str">
        <f t="shared" si="6336"/>
        <v/>
      </c>
      <c r="EI374" s="71" t="str">
        <f t="shared" si="6337"/>
        <v/>
      </c>
      <c r="EJ374" s="71" t="str">
        <f t="shared" si="6338"/>
        <v/>
      </c>
      <c r="EK374" s="71" t="str">
        <f t="shared" si="6339"/>
        <v/>
      </c>
      <c r="EL374" s="71" t="str">
        <f t="shared" si="6340"/>
        <v/>
      </c>
      <c r="EM374" s="71" t="str">
        <f t="shared" si="6341"/>
        <v/>
      </c>
      <c r="EN374" s="71" t="str">
        <f t="shared" si="6342"/>
        <v/>
      </c>
      <c r="EO374" s="71" t="str">
        <f t="shared" si="6343"/>
        <v/>
      </c>
      <c r="EP374" s="71" t="str">
        <f t="shared" si="6344"/>
        <v/>
      </c>
      <c r="EQ374" s="71" t="str">
        <f t="shared" si="6345"/>
        <v/>
      </c>
      <c r="ER374" s="71" t="str">
        <f t="shared" si="6346"/>
        <v/>
      </c>
      <c r="ES374" s="71" t="str">
        <f t="shared" si="6347"/>
        <v/>
      </c>
      <c r="ET374" s="71" t="str">
        <f t="shared" si="6348"/>
        <v/>
      </c>
      <c r="EU374" s="71" t="str">
        <f t="shared" si="6349"/>
        <v/>
      </c>
      <c r="EV374" s="71" t="str">
        <f t="shared" si="6350"/>
        <v/>
      </c>
      <c r="EW374" s="71" t="str">
        <f t="shared" si="6351"/>
        <v/>
      </c>
      <c r="EX374" s="71" t="str">
        <f t="shared" si="6352"/>
        <v/>
      </c>
      <c r="EY374" s="71" t="str">
        <f t="shared" si="6353"/>
        <v/>
      </c>
      <c r="EZ374" s="71" t="str">
        <f t="shared" si="6354"/>
        <v/>
      </c>
      <c r="FA374" s="71" t="str">
        <f t="shared" si="6355"/>
        <v/>
      </c>
      <c r="FB374" s="71" t="str">
        <f t="shared" si="6356"/>
        <v/>
      </c>
      <c r="FC374" s="71" t="str">
        <f t="shared" si="6357"/>
        <v/>
      </c>
      <c r="FD374" s="71" t="str">
        <f t="shared" si="6358"/>
        <v/>
      </c>
      <c r="FE374" s="71" t="str">
        <f t="shared" si="6359"/>
        <v/>
      </c>
      <c r="FF374" s="71" t="str">
        <f t="shared" si="6360"/>
        <v/>
      </c>
      <c r="FG374" s="71" t="str">
        <f t="shared" si="6361"/>
        <v/>
      </c>
      <c r="FH374" s="71" t="str">
        <f t="shared" si="6362"/>
        <v/>
      </c>
      <c r="FI374" s="71" t="str">
        <f t="shared" si="6363"/>
        <v/>
      </c>
      <c r="FJ374" s="71" t="str">
        <f t="shared" si="6364"/>
        <v/>
      </c>
      <c r="FK374" s="71" t="str">
        <f t="shared" si="6365"/>
        <v/>
      </c>
      <c r="FL374" s="71" t="str">
        <f t="shared" si="6366"/>
        <v/>
      </c>
      <c r="FM374" s="71" t="str">
        <f t="shared" si="6367"/>
        <v/>
      </c>
      <c r="FN374" s="71" t="str">
        <f t="shared" si="6368"/>
        <v/>
      </c>
      <c r="FO374" s="71" t="str">
        <f t="shared" si="6369"/>
        <v/>
      </c>
      <c r="FP374" s="71" t="str">
        <f t="shared" si="6370"/>
        <v/>
      </c>
      <c r="FQ374" s="71" t="str">
        <f t="shared" si="6371"/>
        <v/>
      </c>
      <c r="FR374" s="71" t="str">
        <f t="shared" si="6372"/>
        <v/>
      </c>
      <c r="FS374" s="71" t="str">
        <f t="shared" si="6373"/>
        <v/>
      </c>
    </row>
    <row r="375" spans="1:175" s="60" customFormat="1" ht="16.5">
      <c r="A375" s="135"/>
      <c r="B375" s="101" t="s">
        <v>943</v>
      </c>
      <c r="C375" s="101" t="s">
        <v>944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608"/>
        <v>InitUnitState('IC07',,,,,,,,,,)</v>
      </c>
      <c r="CO375" s="93" t="str">
        <f t="shared" si="6609"/>
        <v>InitUnitNormal('IC07',,,,,,,,,,)</v>
      </c>
      <c r="CP375" s="93" t="str">
        <f t="shared" si="6610"/>
        <v>InitUnitMagic('IC07',,,,,,,,,,)</v>
      </c>
      <c r="CQ375" s="93" t="str">
        <f t="shared" si="6611"/>
        <v>InitUnitAdd('IC07',,,,,,,,,,)</v>
      </c>
      <c r="CR375" s="93" t="str">
        <f t="shared" si="6231"/>
        <v>InitEquipData('IC07',,"",,,,,'','','','','','',"")</v>
      </c>
      <c r="CS375" s="93"/>
      <c r="CT375" s="93"/>
      <c r="CU375" s="95" t="str">
        <f t="shared" si="6303"/>
        <v>|n</v>
      </c>
      <c r="CV375" s="61"/>
      <c r="DB375" s="71" t="str">
        <f t="shared" si="6304"/>
        <v/>
      </c>
      <c r="DC375" s="71" t="str">
        <f t="shared" si="6305"/>
        <v/>
      </c>
      <c r="DD375" s="71" t="str">
        <f t="shared" si="6306"/>
        <v/>
      </c>
      <c r="DE375" s="71" t="str">
        <f t="shared" si="6307"/>
        <v/>
      </c>
      <c r="DF375" s="71" t="str">
        <f t="shared" si="6308"/>
        <v/>
      </c>
      <c r="DG375" s="71" t="str">
        <f t="shared" si="6309"/>
        <v/>
      </c>
      <c r="DH375" s="71" t="str">
        <f t="shared" si="6310"/>
        <v/>
      </c>
      <c r="DI375" s="71" t="str">
        <f t="shared" si="6311"/>
        <v/>
      </c>
      <c r="DJ375" s="71" t="str">
        <f t="shared" si="6312"/>
        <v/>
      </c>
      <c r="DK375" s="71" t="str">
        <f t="shared" si="6313"/>
        <v/>
      </c>
      <c r="DL375" s="71" t="str">
        <f t="shared" si="6314"/>
        <v/>
      </c>
      <c r="DM375" s="71" t="str">
        <f t="shared" si="6315"/>
        <v/>
      </c>
      <c r="DN375" s="71" t="str">
        <f t="shared" si="6316"/>
        <v/>
      </c>
      <c r="DO375" s="71" t="str">
        <f t="shared" si="6317"/>
        <v/>
      </c>
      <c r="DP375" s="71" t="str">
        <f t="shared" si="6318"/>
        <v/>
      </c>
      <c r="DQ375" s="71" t="str">
        <f t="shared" si="6319"/>
        <v/>
      </c>
      <c r="DR375" s="71" t="str">
        <f t="shared" si="6320"/>
        <v/>
      </c>
      <c r="DS375" s="71" t="str">
        <f t="shared" si="6321"/>
        <v/>
      </c>
      <c r="DT375" s="71" t="str">
        <f t="shared" si="6322"/>
        <v/>
      </c>
      <c r="DU375" s="71" t="str">
        <f t="shared" si="6323"/>
        <v/>
      </c>
      <c r="DV375" s="71" t="str">
        <f t="shared" si="6324"/>
        <v/>
      </c>
      <c r="DW375" s="71" t="str">
        <f t="shared" si="6325"/>
        <v/>
      </c>
      <c r="DX375" s="71" t="str">
        <f t="shared" si="6326"/>
        <v/>
      </c>
      <c r="DY375" s="71" t="str">
        <f t="shared" si="6327"/>
        <v/>
      </c>
      <c r="DZ375" s="71" t="str">
        <f t="shared" si="6328"/>
        <v/>
      </c>
      <c r="EA375" s="71" t="str">
        <f t="shared" si="6329"/>
        <v/>
      </c>
      <c r="EB375" s="71" t="str">
        <f t="shared" si="6330"/>
        <v/>
      </c>
      <c r="EC375" s="71" t="str">
        <f t="shared" si="6331"/>
        <v/>
      </c>
      <c r="ED375" s="71" t="str">
        <f t="shared" si="6332"/>
        <v/>
      </c>
      <c r="EE375" s="71" t="str">
        <f t="shared" si="6333"/>
        <v/>
      </c>
      <c r="EF375" s="71" t="str">
        <f t="shared" si="6334"/>
        <v/>
      </c>
      <c r="EG375" s="71" t="str">
        <f t="shared" si="6335"/>
        <v/>
      </c>
      <c r="EH375" s="71" t="str">
        <f t="shared" si="6336"/>
        <v/>
      </c>
      <c r="EI375" s="71" t="str">
        <f t="shared" si="6337"/>
        <v/>
      </c>
      <c r="EJ375" s="71" t="str">
        <f t="shared" si="6338"/>
        <v/>
      </c>
      <c r="EK375" s="71" t="str">
        <f t="shared" si="6339"/>
        <v/>
      </c>
      <c r="EL375" s="71" t="str">
        <f t="shared" si="6340"/>
        <v/>
      </c>
      <c r="EM375" s="71" t="str">
        <f t="shared" si="6341"/>
        <v/>
      </c>
      <c r="EN375" s="71" t="str">
        <f t="shared" si="6342"/>
        <v/>
      </c>
      <c r="EO375" s="71" t="str">
        <f t="shared" si="6343"/>
        <v/>
      </c>
      <c r="EP375" s="71" t="str">
        <f t="shared" si="6344"/>
        <v/>
      </c>
      <c r="EQ375" s="71" t="str">
        <f t="shared" si="6345"/>
        <v/>
      </c>
      <c r="ER375" s="71" t="str">
        <f t="shared" si="6346"/>
        <v/>
      </c>
      <c r="ES375" s="71" t="str">
        <f t="shared" si="6347"/>
        <v/>
      </c>
      <c r="ET375" s="71" t="str">
        <f t="shared" si="6348"/>
        <v/>
      </c>
      <c r="EU375" s="71" t="str">
        <f t="shared" si="6349"/>
        <v/>
      </c>
      <c r="EV375" s="71" t="str">
        <f t="shared" si="6350"/>
        <v/>
      </c>
      <c r="EW375" s="71" t="str">
        <f t="shared" si="6351"/>
        <v/>
      </c>
      <c r="EX375" s="71" t="str">
        <f t="shared" si="6352"/>
        <v/>
      </c>
      <c r="EY375" s="71" t="str">
        <f t="shared" si="6353"/>
        <v/>
      </c>
      <c r="EZ375" s="71" t="str">
        <f t="shared" si="6354"/>
        <v/>
      </c>
      <c r="FA375" s="71" t="str">
        <f t="shared" si="6355"/>
        <v/>
      </c>
      <c r="FB375" s="71" t="str">
        <f t="shared" si="6356"/>
        <v/>
      </c>
      <c r="FC375" s="71" t="str">
        <f t="shared" si="6357"/>
        <v/>
      </c>
      <c r="FD375" s="71" t="str">
        <f t="shared" si="6358"/>
        <v/>
      </c>
      <c r="FE375" s="71" t="str">
        <f t="shared" si="6359"/>
        <v/>
      </c>
      <c r="FF375" s="71" t="str">
        <f t="shared" si="6360"/>
        <v/>
      </c>
      <c r="FG375" s="71" t="str">
        <f t="shared" si="6361"/>
        <v/>
      </c>
      <c r="FH375" s="71" t="str">
        <f t="shared" si="6362"/>
        <v/>
      </c>
      <c r="FI375" s="71" t="str">
        <f t="shared" si="6363"/>
        <v/>
      </c>
      <c r="FJ375" s="71" t="str">
        <f t="shared" si="6364"/>
        <v/>
      </c>
      <c r="FK375" s="71" t="str">
        <f t="shared" si="6365"/>
        <v/>
      </c>
      <c r="FL375" s="71" t="str">
        <f t="shared" si="6366"/>
        <v/>
      </c>
      <c r="FM375" s="71" t="str">
        <f t="shared" si="6367"/>
        <v/>
      </c>
      <c r="FN375" s="71" t="str">
        <f t="shared" si="6368"/>
        <v/>
      </c>
      <c r="FO375" s="71" t="str">
        <f t="shared" si="6369"/>
        <v/>
      </c>
      <c r="FP375" s="71" t="str">
        <f t="shared" si="6370"/>
        <v/>
      </c>
      <c r="FQ375" s="71" t="str">
        <f t="shared" si="6371"/>
        <v/>
      </c>
      <c r="FR375" s="71" t="str">
        <f t="shared" si="6372"/>
        <v/>
      </c>
      <c r="FS375" s="71" t="str">
        <f t="shared" si="6373"/>
        <v/>
      </c>
    </row>
    <row r="376" spans="1:175" s="60" customFormat="1" ht="16.5">
      <c r="A376" s="135"/>
      <c r="B376" s="101" t="s">
        <v>945</v>
      </c>
      <c r="C376" s="101" t="s">
        <v>946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608"/>
        <v>InitUnitState('IC08',,,,,,,,,,)</v>
      </c>
      <c r="CO376" s="93" t="str">
        <f t="shared" si="6609"/>
        <v>InitUnitNormal('IC08',,,,,,,,,,)</v>
      </c>
      <c r="CP376" s="93" t="str">
        <f t="shared" si="6610"/>
        <v>InitUnitMagic('IC08',,,,,,,,,,)</v>
      </c>
      <c r="CQ376" s="93" t="str">
        <f t="shared" si="6611"/>
        <v>InitUnitAdd('IC08',,,,,,,,,,)</v>
      </c>
      <c r="CR376" s="93" t="str">
        <f t="shared" si="6231"/>
        <v>InitEquipData('IC08',,"",,,,,'','','','','','',"")</v>
      </c>
      <c r="CS376" s="93"/>
      <c r="CT376" s="93"/>
      <c r="CU376" s="95" t="str">
        <f t="shared" si="6303"/>
        <v>|n</v>
      </c>
      <c r="CV376" s="61"/>
      <c r="DB376" s="71" t="str">
        <f t="shared" si="6304"/>
        <v/>
      </c>
      <c r="DC376" s="71" t="str">
        <f t="shared" si="6305"/>
        <v/>
      </c>
      <c r="DD376" s="71" t="str">
        <f t="shared" si="6306"/>
        <v/>
      </c>
      <c r="DE376" s="71" t="str">
        <f t="shared" si="6307"/>
        <v/>
      </c>
      <c r="DF376" s="71" t="str">
        <f t="shared" si="6308"/>
        <v/>
      </c>
      <c r="DG376" s="71" t="str">
        <f t="shared" si="6309"/>
        <v/>
      </c>
      <c r="DH376" s="71" t="str">
        <f t="shared" si="6310"/>
        <v/>
      </c>
      <c r="DI376" s="71" t="str">
        <f t="shared" si="6311"/>
        <v/>
      </c>
      <c r="DJ376" s="71" t="str">
        <f t="shared" si="6312"/>
        <v/>
      </c>
      <c r="DK376" s="71" t="str">
        <f t="shared" si="6313"/>
        <v/>
      </c>
      <c r="DL376" s="71" t="str">
        <f t="shared" si="6314"/>
        <v/>
      </c>
      <c r="DM376" s="71" t="str">
        <f t="shared" si="6315"/>
        <v/>
      </c>
      <c r="DN376" s="71" t="str">
        <f t="shared" si="6316"/>
        <v/>
      </c>
      <c r="DO376" s="71" t="str">
        <f t="shared" si="6317"/>
        <v/>
      </c>
      <c r="DP376" s="71" t="str">
        <f t="shared" si="6318"/>
        <v/>
      </c>
      <c r="DQ376" s="71" t="str">
        <f t="shared" si="6319"/>
        <v/>
      </c>
      <c r="DR376" s="71" t="str">
        <f t="shared" si="6320"/>
        <v/>
      </c>
      <c r="DS376" s="71" t="str">
        <f t="shared" si="6321"/>
        <v/>
      </c>
      <c r="DT376" s="71" t="str">
        <f t="shared" si="6322"/>
        <v/>
      </c>
      <c r="DU376" s="71" t="str">
        <f t="shared" si="6323"/>
        <v/>
      </c>
      <c r="DV376" s="71" t="str">
        <f t="shared" si="6324"/>
        <v/>
      </c>
      <c r="DW376" s="71" t="str">
        <f t="shared" si="6325"/>
        <v/>
      </c>
      <c r="DX376" s="71" t="str">
        <f t="shared" si="6326"/>
        <v/>
      </c>
      <c r="DY376" s="71" t="str">
        <f t="shared" si="6327"/>
        <v/>
      </c>
      <c r="DZ376" s="71" t="str">
        <f t="shared" si="6328"/>
        <v/>
      </c>
      <c r="EA376" s="71" t="str">
        <f t="shared" si="6329"/>
        <v/>
      </c>
      <c r="EB376" s="71" t="str">
        <f t="shared" si="6330"/>
        <v/>
      </c>
      <c r="EC376" s="71" t="str">
        <f t="shared" si="6331"/>
        <v/>
      </c>
      <c r="ED376" s="71" t="str">
        <f t="shared" si="6332"/>
        <v/>
      </c>
      <c r="EE376" s="71" t="str">
        <f t="shared" si="6333"/>
        <v/>
      </c>
      <c r="EF376" s="71" t="str">
        <f t="shared" si="6334"/>
        <v/>
      </c>
      <c r="EG376" s="71" t="str">
        <f t="shared" si="6335"/>
        <v/>
      </c>
      <c r="EH376" s="71" t="str">
        <f t="shared" si="6336"/>
        <v/>
      </c>
      <c r="EI376" s="71" t="str">
        <f t="shared" si="6337"/>
        <v/>
      </c>
      <c r="EJ376" s="71" t="str">
        <f t="shared" si="6338"/>
        <v/>
      </c>
      <c r="EK376" s="71" t="str">
        <f t="shared" si="6339"/>
        <v/>
      </c>
      <c r="EL376" s="71" t="str">
        <f t="shared" si="6340"/>
        <v/>
      </c>
      <c r="EM376" s="71" t="str">
        <f t="shared" si="6341"/>
        <v/>
      </c>
      <c r="EN376" s="71" t="str">
        <f t="shared" si="6342"/>
        <v/>
      </c>
      <c r="EO376" s="71" t="str">
        <f t="shared" si="6343"/>
        <v/>
      </c>
      <c r="EP376" s="71" t="str">
        <f t="shared" si="6344"/>
        <v/>
      </c>
      <c r="EQ376" s="71" t="str">
        <f t="shared" si="6345"/>
        <v/>
      </c>
      <c r="ER376" s="71" t="str">
        <f t="shared" si="6346"/>
        <v/>
      </c>
      <c r="ES376" s="71" t="str">
        <f t="shared" si="6347"/>
        <v/>
      </c>
      <c r="ET376" s="71" t="str">
        <f t="shared" si="6348"/>
        <v/>
      </c>
      <c r="EU376" s="71" t="str">
        <f t="shared" si="6349"/>
        <v/>
      </c>
      <c r="EV376" s="71" t="str">
        <f t="shared" si="6350"/>
        <v/>
      </c>
      <c r="EW376" s="71" t="str">
        <f t="shared" si="6351"/>
        <v/>
      </c>
      <c r="EX376" s="71" t="str">
        <f t="shared" si="6352"/>
        <v/>
      </c>
      <c r="EY376" s="71" t="str">
        <f t="shared" si="6353"/>
        <v/>
      </c>
      <c r="EZ376" s="71" t="str">
        <f t="shared" si="6354"/>
        <v/>
      </c>
      <c r="FA376" s="71" t="str">
        <f t="shared" si="6355"/>
        <v/>
      </c>
      <c r="FB376" s="71" t="str">
        <f t="shared" si="6356"/>
        <v/>
      </c>
      <c r="FC376" s="71" t="str">
        <f t="shared" si="6357"/>
        <v/>
      </c>
      <c r="FD376" s="71" t="str">
        <f t="shared" si="6358"/>
        <v/>
      </c>
      <c r="FE376" s="71" t="str">
        <f t="shared" si="6359"/>
        <v/>
      </c>
      <c r="FF376" s="71" t="str">
        <f t="shared" si="6360"/>
        <v/>
      </c>
      <c r="FG376" s="71" t="str">
        <f t="shared" si="6361"/>
        <v/>
      </c>
      <c r="FH376" s="71" t="str">
        <f t="shared" si="6362"/>
        <v/>
      </c>
      <c r="FI376" s="71" t="str">
        <f t="shared" si="6363"/>
        <v/>
      </c>
      <c r="FJ376" s="71" t="str">
        <f t="shared" si="6364"/>
        <v/>
      </c>
      <c r="FK376" s="71" t="str">
        <f t="shared" si="6365"/>
        <v/>
      </c>
      <c r="FL376" s="71" t="str">
        <f t="shared" si="6366"/>
        <v/>
      </c>
      <c r="FM376" s="71" t="str">
        <f t="shared" si="6367"/>
        <v/>
      </c>
      <c r="FN376" s="71" t="str">
        <f t="shared" si="6368"/>
        <v/>
      </c>
      <c r="FO376" s="71" t="str">
        <f t="shared" si="6369"/>
        <v/>
      </c>
      <c r="FP376" s="71" t="str">
        <f t="shared" si="6370"/>
        <v/>
      </c>
      <c r="FQ376" s="71" t="str">
        <f t="shared" si="6371"/>
        <v/>
      </c>
      <c r="FR376" s="71" t="str">
        <f t="shared" si="6372"/>
        <v/>
      </c>
      <c r="FS376" s="71" t="str">
        <f t="shared" si="6373"/>
        <v/>
      </c>
    </row>
    <row r="377" spans="1:175" s="60" customFormat="1" ht="16.5">
      <c r="A377" s="135"/>
      <c r="B377" s="101" t="s">
        <v>947</v>
      </c>
      <c r="C377" s="101" t="s">
        <v>948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608"/>
        <v>InitUnitState('IC09',,,,,,,,,,)</v>
      </c>
      <c r="CO377" s="93" t="str">
        <f t="shared" si="6609"/>
        <v>InitUnitNormal('IC09',,,,,,,,,,)</v>
      </c>
      <c r="CP377" s="93" t="str">
        <f t="shared" si="6610"/>
        <v>InitUnitMagic('IC09',,,,,,,,,,)</v>
      </c>
      <c r="CQ377" s="93" t="str">
        <f t="shared" si="6611"/>
        <v>InitUnitAdd('IC09',,,,,,,,,,)</v>
      </c>
      <c r="CR377" s="93" t="str">
        <f t="shared" si="6231"/>
        <v>InitEquipData('IC09',,"",,,,,'','','','','','',"")</v>
      </c>
      <c r="CS377" s="93"/>
      <c r="CT377" s="93"/>
      <c r="CU377" s="95" t="str">
        <f t="shared" si="6303"/>
        <v>|n</v>
      </c>
      <c r="CV377" s="61"/>
      <c r="DB377" s="71" t="str">
        <f t="shared" si="6304"/>
        <v/>
      </c>
      <c r="DC377" s="71" t="str">
        <f t="shared" si="6305"/>
        <v/>
      </c>
      <c r="DD377" s="71" t="str">
        <f t="shared" si="6306"/>
        <v/>
      </c>
      <c r="DE377" s="71" t="str">
        <f t="shared" si="6307"/>
        <v/>
      </c>
      <c r="DF377" s="71" t="str">
        <f t="shared" si="6308"/>
        <v/>
      </c>
      <c r="DG377" s="71" t="str">
        <f t="shared" si="6309"/>
        <v/>
      </c>
      <c r="DH377" s="71" t="str">
        <f t="shared" si="6310"/>
        <v/>
      </c>
      <c r="DI377" s="71" t="str">
        <f t="shared" si="6311"/>
        <v/>
      </c>
      <c r="DJ377" s="71" t="str">
        <f t="shared" si="6312"/>
        <v/>
      </c>
      <c r="DK377" s="71" t="str">
        <f t="shared" si="6313"/>
        <v/>
      </c>
      <c r="DL377" s="71" t="str">
        <f t="shared" si="6314"/>
        <v/>
      </c>
      <c r="DM377" s="71" t="str">
        <f t="shared" si="6315"/>
        <v/>
      </c>
      <c r="DN377" s="71" t="str">
        <f t="shared" si="6316"/>
        <v/>
      </c>
      <c r="DO377" s="71" t="str">
        <f t="shared" si="6317"/>
        <v/>
      </c>
      <c r="DP377" s="71" t="str">
        <f t="shared" si="6318"/>
        <v/>
      </c>
      <c r="DQ377" s="71" t="str">
        <f t="shared" si="6319"/>
        <v/>
      </c>
      <c r="DR377" s="71" t="str">
        <f t="shared" si="6320"/>
        <v/>
      </c>
      <c r="DS377" s="71" t="str">
        <f t="shared" si="6321"/>
        <v/>
      </c>
      <c r="DT377" s="71" t="str">
        <f t="shared" si="6322"/>
        <v/>
      </c>
      <c r="DU377" s="71" t="str">
        <f t="shared" si="6323"/>
        <v/>
      </c>
      <c r="DV377" s="71" t="str">
        <f t="shared" si="6324"/>
        <v/>
      </c>
      <c r="DW377" s="71" t="str">
        <f t="shared" si="6325"/>
        <v/>
      </c>
      <c r="DX377" s="71" t="str">
        <f t="shared" si="6326"/>
        <v/>
      </c>
      <c r="DY377" s="71" t="str">
        <f t="shared" si="6327"/>
        <v/>
      </c>
      <c r="DZ377" s="71" t="str">
        <f t="shared" si="6328"/>
        <v/>
      </c>
      <c r="EA377" s="71" t="str">
        <f t="shared" si="6329"/>
        <v/>
      </c>
      <c r="EB377" s="71" t="str">
        <f t="shared" si="6330"/>
        <v/>
      </c>
      <c r="EC377" s="71" t="str">
        <f t="shared" si="6331"/>
        <v/>
      </c>
      <c r="ED377" s="71" t="str">
        <f t="shared" si="6332"/>
        <v/>
      </c>
      <c r="EE377" s="71" t="str">
        <f t="shared" si="6333"/>
        <v/>
      </c>
      <c r="EF377" s="71" t="str">
        <f t="shared" si="6334"/>
        <v/>
      </c>
      <c r="EG377" s="71" t="str">
        <f t="shared" si="6335"/>
        <v/>
      </c>
      <c r="EH377" s="71" t="str">
        <f t="shared" si="6336"/>
        <v/>
      </c>
      <c r="EI377" s="71" t="str">
        <f t="shared" si="6337"/>
        <v/>
      </c>
      <c r="EJ377" s="71" t="str">
        <f t="shared" si="6338"/>
        <v/>
      </c>
      <c r="EK377" s="71" t="str">
        <f t="shared" si="6339"/>
        <v/>
      </c>
      <c r="EL377" s="71" t="str">
        <f t="shared" si="6340"/>
        <v/>
      </c>
      <c r="EM377" s="71" t="str">
        <f t="shared" si="6341"/>
        <v/>
      </c>
      <c r="EN377" s="71" t="str">
        <f t="shared" si="6342"/>
        <v/>
      </c>
      <c r="EO377" s="71" t="str">
        <f t="shared" si="6343"/>
        <v/>
      </c>
      <c r="EP377" s="71" t="str">
        <f t="shared" si="6344"/>
        <v/>
      </c>
      <c r="EQ377" s="71" t="str">
        <f t="shared" si="6345"/>
        <v/>
      </c>
      <c r="ER377" s="71" t="str">
        <f t="shared" si="6346"/>
        <v/>
      </c>
      <c r="ES377" s="71" t="str">
        <f t="shared" si="6347"/>
        <v/>
      </c>
      <c r="ET377" s="71" t="str">
        <f t="shared" si="6348"/>
        <v/>
      </c>
      <c r="EU377" s="71" t="str">
        <f t="shared" si="6349"/>
        <v/>
      </c>
      <c r="EV377" s="71" t="str">
        <f t="shared" si="6350"/>
        <v/>
      </c>
      <c r="EW377" s="71" t="str">
        <f t="shared" si="6351"/>
        <v/>
      </c>
      <c r="EX377" s="71" t="str">
        <f t="shared" si="6352"/>
        <v/>
      </c>
      <c r="EY377" s="71" t="str">
        <f t="shared" si="6353"/>
        <v/>
      </c>
      <c r="EZ377" s="71" t="str">
        <f t="shared" si="6354"/>
        <v/>
      </c>
      <c r="FA377" s="71" t="str">
        <f t="shared" si="6355"/>
        <v/>
      </c>
      <c r="FB377" s="71" t="str">
        <f t="shared" si="6356"/>
        <v/>
      </c>
      <c r="FC377" s="71" t="str">
        <f t="shared" si="6357"/>
        <v/>
      </c>
      <c r="FD377" s="71" t="str">
        <f t="shared" si="6358"/>
        <v/>
      </c>
      <c r="FE377" s="71" t="str">
        <f t="shared" si="6359"/>
        <v/>
      </c>
      <c r="FF377" s="71" t="str">
        <f t="shared" si="6360"/>
        <v/>
      </c>
      <c r="FG377" s="71" t="str">
        <f t="shared" si="6361"/>
        <v/>
      </c>
      <c r="FH377" s="71" t="str">
        <f t="shared" si="6362"/>
        <v/>
      </c>
      <c r="FI377" s="71" t="str">
        <f t="shared" si="6363"/>
        <v/>
      </c>
      <c r="FJ377" s="71" t="str">
        <f t="shared" si="6364"/>
        <v/>
      </c>
      <c r="FK377" s="71" t="str">
        <f t="shared" si="6365"/>
        <v/>
      </c>
      <c r="FL377" s="71" t="str">
        <f t="shared" si="6366"/>
        <v/>
      </c>
      <c r="FM377" s="71" t="str">
        <f t="shared" si="6367"/>
        <v/>
      </c>
      <c r="FN377" s="71" t="str">
        <f t="shared" si="6368"/>
        <v/>
      </c>
      <c r="FO377" s="71" t="str">
        <f t="shared" si="6369"/>
        <v/>
      </c>
      <c r="FP377" s="71" t="str">
        <f t="shared" si="6370"/>
        <v/>
      </c>
      <c r="FQ377" s="71" t="str">
        <f t="shared" si="6371"/>
        <v/>
      </c>
      <c r="FR377" s="71" t="str">
        <f t="shared" si="6372"/>
        <v/>
      </c>
      <c r="FS377" s="71" t="str">
        <f t="shared" si="6373"/>
        <v/>
      </c>
    </row>
    <row r="378" spans="1:175" s="60" customFormat="1" ht="16.5">
      <c r="A378" s="135"/>
      <c r="B378" s="101" t="s">
        <v>949</v>
      </c>
      <c r="C378" s="101" t="s">
        <v>950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608"/>
        <v>InitUnitState('IC10',,,,,,,,,,)</v>
      </c>
      <c r="CO378" s="93" t="str">
        <f t="shared" si="6609"/>
        <v>InitUnitNormal('IC10',,,,,,,,,,)</v>
      </c>
      <c r="CP378" s="93" t="str">
        <f t="shared" si="6610"/>
        <v>InitUnitMagic('IC10',,,,,,,,,,)</v>
      </c>
      <c r="CQ378" s="93" t="str">
        <f t="shared" si="6611"/>
        <v>InitUnitAdd('IC10',,,,,,,,,,)</v>
      </c>
      <c r="CR378" s="93" t="str">
        <f t="shared" si="6231"/>
        <v>InitEquipData('IC10',,"",,,,,'','','','','','',"")</v>
      </c>
      <c r="CS378" s="93"/>
      <c r="CT378" s="93"/>
      <c r="CU378" s="95" t="str">
        <f t="shared" si="6303"/>
        <v>|n</v>
      </c>
      <c r="CV378" s="61"/>
      <c r="DB378" s="71" t="str">
        <f t="shared" si="6304"/>
        <v/>
      </c>
      <c r="DC378" s="71" t="str">
        <f t="shared" si="6305"/>
        <v/>
      </c>
      <c r="DD378" s="71" t="str">
        <f t="shared" si="6306"/>
        <v/>
      </c>
      <c r="DE378" s="71" t="str">
        <f t="shared" si="6307"/>
        <v/>
      </c>
      <c r="DF378" s="71" t="str">
        <f t="shared" si="6308"/>
        <v/>
      </c>
      <c r="DG378" s="71" t="str">
        <f t="shared" si="6309"/>
        <v/>
      </c>
      <c r="DH378" s="71" t="str">
        <f t="shared" si="6310"/>
        <v/>
      </c>
      <c r="DI378" s="71" t="str">
        <f t="shared" si="6311"/>
        <v/>
      </c>
      <c r="DJ378" s="71" t="str">
        <f t="shared" si="6312"/>
        <v/>
      </c>
      <c r="DK378" s="71" t="str">
        <f t="shared" si="6313"/>
        <v/>
      </c>
      <c r="DL378" s="71" t="str">
        <f t="shared" si="6314"/>
        <v/>
      </c>
      <c r="DM378" s="71" t="str">
        <f t="shared" si="6315"/>
        <v/>
      </c>
      <c r="DN378" s="71" t="str">
        <f t="shared" si="6316"/>
        <v/>
      </c>
      <c r="DO378" s="71" t="str">
        <f t="shared" si="6317"/>
        <v/>
      </c>
      <c r="DP378" s="71" t="str">
        <f t="shared" si="6318"/>
        <v/>
      </c>
      <c r="DQ378" s="71" t="str">
        <f t="shared" si="6319"/>
        <v/>
      </c>
      <c r="DR378" s="71" t="str">
        <f t="shared" si="6320"/>
        <v/>
      </c>
      <c r="DS378" s="71" t="str">
        <f t="shared" si="6321"/>
        <v/>
      </c>
      <c r="DT378" s="71" t="str">
        <f t="shared" si="6322"/>
        <v/>
      </c>
      <c r="DU378" s="71" t="str">
        <f t="shared" si="6323"/>
        <v/>
      </c>
      <c r="DV378" s="71" t="str">
        <f t="shared" si="6324"/>
        <v/>
      </c>
      <c r="DW378" s="71" t="str">
        <f t="shared" si="6325"/>
        <v/>
      </c>
      <c r="DX378" s="71" t="str">
        <f t="shared" si="6326"/>
        <v/>
      </c>
      <c r="DY378" s="71" t="str">
        <f t="shared" si="6327"/>
        <v/>
      </c>
      <c r="DZ378" s="71" t="str">
        <f t="shared" si="6328"/>
        <v/>
      </c>
      <c r="EA378" s="71" t="str">
        <f t="shared" si="6329"/>
        <v/>
      </c>
      <c r="EB378" s="71" t="str">
        <f t="shared" si="6330"/>
        <v/>
      </c>
      <c r="EC378" s="71" t="str">
        <f t="shared" si="6331"/>
        <v/>
      </c>
      <c r="ED378" s="71" t="str">
        <f t="shared" si="6332"/>
        <v/>
      </c>
      <c r="EE378" s="71" t="str">
        <f t="shared" si="6333"/>
        <v/>
      </c>
      <c r="EF378" s="71" t="str">
        <f t="shared" si="6334"/>
        <v/>
      </c>
      <c r="EG378" s="71" t="str">
        <f t="shared" si="6335"/>
        <v/>
      </c>
      <c r="EH378" s="71" t="str">
        <f t="shared" si="6336"/>
        <v/>
      </c>
      <c r="EI378" s="71" t="str">
        <f t="shared" si="6337"/>
        <v/>
      </c>
      <c r="EJ378" s="71" t="str">
        <f t="shared" si="6338"/>
        <v/>
      </c>
      <c r="EK378" s="71" t="str">
        <f t="shared" si="6339"/>
        <v/>
      </c>
      <c r="EL378" s="71" t="str">
        <f t="shared" si="6340"/>
        <v/>
      </c>
      <c r="EM378" s="71" t="str">
        <f t="shared" si="6341"/>
        <v/>
      </c>
      <c r="EN378" s="71" t="str">
        <f t="shared" si="6342"/>
        <v/>
      </c>
      <c r="EO378" s="71" t="str">
        <f t="shared" si="6343"/>
        <v/>
      </c>
      <c r="EP378" s="71" t="str">
        <f t="shared" si="6344"/>
        <v/>
      </c>
      <c r="EQ378" s="71" t="str">
        <f t="shared" si="6345"/>
        <v/>
      </c>
      <c r="ER378" s="71" t="str">
        <f t="shared" si="6346"/>
        <v/>
      </c>
      <c r="ES378" s="71" t="str">
        <f t="shared" si="6347"/>
        <v/>
      </c>
      <c r="ET378" s="71" t="str">
        <f t="shared" si="6348"/>
        <v/>
      </c>
      <c r="EU378" s="71" t="str">
        <f t="shared" si="6349"/>
        <v/>
      </c>
      <c r="EV378" s="71" t="str">
        <f t="shared" si="6350"/>
        <v/>
      </c>
      <c r="EW378" s="71" t="str">
        <f t="shared" si="6351"/>
        <v/>
      </c>
      <c r="EX378" s="71" t="str">
        <f t="shared" si="6352"/>
        <v/>
      </c>
      <c r="EY378" s="71" t="str">
        <f t="shared" si="6353"/>
        <v/>
      </c>
      <c r="EZ378" s="71" t="str">
        <f t="shared" si="6354"/>
        <v/>
      </c>
      <c r="FA378" s="71" t="str">
        <f t="shared" si="6355"/>
        <v/>
      </c>
      <c r="FB378" s="71" t="str">
        <f t="shared" si="6356"/>
        <v/>
      </c>
      <c r="FC378" s="71" t="str">
        <f t="shared" si="6357"/>
        <v/>
      </c>
      <c r="FD378" s="71" t="str">
        <f t="shared" si="6358"/>
        <v/>
      </c>
      <c r="FE378" s="71" t="str">
        <f t="shared" si="6359"/>
        <v/>
      </c>
      <c r="FF378" s="71" t="str">
        <f t="shared" si="6360"/>
        <v/>
      </c>
      <c r="FG378" s="71" t="str">
        <f t="shared" si="6361"/>
        <v/>
      </c>
      <c r="FH378" s="71" t="str">
        <f t="shared" si="6362"/>
        <v/>
      </c>
      <c r="FI378" s="71" t="str">
        <f t="shared" si="6363"/>
        <v/>
      </c>
      <c r="FJ378" s="71" t="str">
        <f t="shared" si="6364"/>
        <v/>
      </c>
      <c r="FK378" s="71" t="str">
        <f t="shared" si="6365"/>
        <v/>
      </c>
      <c r="FL378" s="71" t="str">
        <f t="shared" si="6366"/>
        <v/>
      </c>
      <c r="FM378" s="71" t="str">
        <f t="shared" si="6367"/>
        <v/>
      </c>
      <c r="FN378" s="71" t="str">
        <f t="shared" si="6368"/>
        <v/>
      </c>
      <c r="FO378" s="71" t="str">
        <f t="shared" si="6369"/>
        <v/>
      </c>
      <c r="FP378" s="71" t="str">
        <f t="shared" si="6370"/>
        <v/>
      </c>
      <c r="FQ378" s="71" t="str">
        <f t="shared" si="6371"/>
        <v/>
      </c>
      <c r="FR378" s="71" t="str">
        <f t="shared" si="6372"/>
        <v/>
      </c>
      <c r="FS378" s="71" t="str">
        <f t="shared" si="6373"/>
        <v/>
      </c>
    </row>
    <row r="379" spans="1:175" ht="16.5">
      <c r="A379" s="72"/>
      <c r="B379" s="101" t="s">
        <v>951</v>
      </c>
      <c r="C379" s="101" t="s">
        <v>952</v>
      </c>
      <c r="E379" s="138"/>
      <c r="T379" s="145"/>
      <c r="U379" s="85"/>
      <c r="CU379" s="95" t="str">
        <f t="shared" si="6303"/>
        <v>|n</v>
      </c>
      <c r="CW379" s="60"/>
      <c r="CX379" s="60"/>
      <c r="CY379" s="60"/>
      <c r="CZ379" s="60"/>
      <c r="DA379" s="60"/>
      <c r="DB379" s="71" t="str">
        <f t="shared" si="6304"/>
        <v/>
      </c>
      <c r="DC379" s="71" t="str">
        <f t="shared" si="6305"/>
        <v/>
      </c>
      <c r="DD379" s="71" t="str">
        <f t="shared" si="6306"/>
        <v/>
      </c>
      <c r="DE379" s="71" t="str">
        <f t="shared" si="6307"/>
        <v/>
      </c>
      <c r="DF379" s="71" t="str">
        <f t="shared" si="6308"/>
        <v/>
      </c>
      <c r="DG379" s="71" t="str">
        <f t="shared" si="6309"/>
        <v/>
      </c>
      <c r="DH379" s="71" t="str">
        <f t="shared" si="6310"/>
        <v/>
      </c>
      <c r="DI379" s="71" t="str">
        <f t="shared" si="6311"/>
        <v/>
      </c>
      <c r="DJ379" s="71" t="str">
        <f t="shared" si="6312"/>
        <v/>
      </c>
      <c r="DK379" s="71" t="str">
        <f t="shared" si="6313"/>
        <v/>
      </c>
      <c r="DL379" s="71" t="str">
        <f t="shared" si="6314"/>
        <v/>
      </c>
      <c r="DM379" s="71" t="str">
        <f t="shared" si="6315"/>
        <v/>
      </c>
      <c r="DN379" s="71" t="str">
        <f t="shared" si="6316"/>
        <v/>
      </c>
      <c r="DO379" s="71" t="str">
        <f t="shared" si="6317"/>
        <v/>
      </c>
      <c r="DP379" s="71" t="str">
        <f t="shared" si="6318"/>
        <v/>
      </c>
      <c r="DQ379" s="71" t="str">
        <f t="shared" si="6319"/>
        <v/>
      </c>
      <c r="DR379" s="71" t="str">
        <f t="shared" si="6320"/>
        <v/>
      </c>
      <c r="DS379" s="71" t="str">
        <f t="shared" si="6321"/>
        <v/>
      </c>
      <c r="DT379" s="71" t="str">
        <f t="shared" si="6322"/>
        <v/>
      </c>
      <c r="DU379" s="71" t="str">
        <f t="shared" si="6323"/>
        <v/>
      </c>
      <c r="DV379" s="71" t="str">
        <f t="shared" si="6324"/>
        <v/>
      </c>
      <c r="DW379" s="71" t="str">
        <f t="shared" si="6325"/>
        <v/>
      </c>
      <c r="DX379" s="71" t="str">
        <f t="shared" si="6326"/>
        <v/>
      </c>
      <c r="DY379" s="71" t="str">
        <f t="shared" si="6327"/>
        <v/>
      </c>
      <c r="DZ379" s="71" t="str">
        <f t="shared" si="6328"/>
        <v/>
      </c>
      <c r="EA379" s="71" t="str">
        <f t="shared" si="6329"/>
        <v/>
      </c>
      <c r="EB379" s="71" t="str">
        <f t="shared" si="6330"/>
        <v/>
      </c>
      <c r="EC379" s="71" t="str">
        <f t="shared" si="6331"/>
        <v/>
      </c>
      <c r="ED379" s="71" t="str">
        <f t="shared" si="6332"/>
        <v/>
      </c>
      <c r="EE379" s="71" t="str">
        <f t="shared" si="6333"/>
        <v/>
      </c>
      <c r="EF379" s="71" t="str">
        <f t="shared" si="6334"/>
        <v/>
      </c>
      <c r="EG379" s="71" t="str">
        <f t="shared" si="6335"/>
        <v/>
      </c>
      <c r="EH379" s="71" t="str">
        <f t="shared" si="6336"/>
        <v/>
      </c>
      <c r="EI379" s="71" t="str">
        <f t="shared" si="6337"/>
        <v/>
      </c>
      <c r="EJ379" s="71" t="str">
        <f t="shared" si="6338"/>
        <v/>
      </c>
      <c r="EK379" s="71" t="str">
        <f t="shared" si="6339"/>
        <v/>
      </c>
      <c r="EL379" s="71" t="str">
        <f t="shared" si="6340"/>
        <v/>
      </c>
      <c r="EM379" s="71" t="str">
        <f t="shared" si="6341"/>
        <v/>
      </c>
      <c r="EN379" s="71" t="str">
        <f t="shared" si="6342"/>
        <v/>
      </c>
      <c r="EO379" s="71" t="str">
        <f t="shared" si="6343"/>
        <v/>
      </c>
      <c r="EP379" s="71" t="str">
        <f t="shared" si="6344"/>
        <v/>
      </c>
      <c r="EQ379" s="71" t="str">
        <f t="shared" si="6345"/>
        <v/>
      </c>
      <c r="ER379" s="71" t="str">
        <f t="shared" si="6346"/>
        <v/>
      </c>
      <c r="ES379" s="71" t="str">
        <f t="shared" si="6347"/>
        <v/>
      </c>
      <c r="ET379" s="71" t="str">
        <f t="shared" si="6348"/>
        <v/>
      </c>
      <c r="EU379" s="71" t="str">
        <f t="shared" si="6349"/>
        <v/>
      </c>
      <c r="EV379" s="71" t="str">
        <f t="shared" si="6350"/>
        <v/>
      </c>
      <c r="EW379" s="71" t="str">
        <f t="shared" si="6351"/>
        <v/>
      </c>
      <c r="EX379" s="71" t="str">
        <f t="shared" si="6352"/>
        <v/>
      </c>
      <c r="EY379" s="71" t="str">
        <f t="shared" si="6353"/>
        <v/>
      </c>
      <c r="EZ379" s="71" t="str">
        <f t="shared" si="6354"/>
        <v/>
      </c>
      <c r="FA379" s="71" t="str">
        <f t="shared" si="6355"/>
        <v/>
      </c>
      <c r="FB379" s="71" t="str">
        <f t="shared" si="6356"/>
        <v/>
      </c>
      <c r="FC379" s="71" t="str">
        <f t="shared" si="6357"/>
        <v/>
      </c>
      <c r="FD379" s="71" t="str">
        <f t="shared" si="6358"/>
        <v/>
      </c>
      <c r="FE379" s="71" t="str">
        <f t="shared" si="6359"/>
        <v/>
      </c>
      <c r="FF379" s="71" t="str">
        <f t="shared" si="6360"/>
        <v/>
      </c>
      <c r="FG379" s="71" t="str">
        <f t="shared" si="6361"/>
        <v/>
      </c>
      <c r="FH379" s="71" t="str">
        <f t="shared" si="6362"/>
        <v/>
      </c>
      <c r="FI379" s="71" t="str">
        <f t="shared" si="6363"/>
        <v/>
      </c>
      <c r="FJ379" s="71" t="str">
        <f t="shared" si="6364"/>
        <v/>
      </c>
      <c r="FK379" s="71" t="str">
        <f t="shared" si="6365"/>
        <v/>
      </c>
      <c r="FL379" s="71" t="str">
        <f t="shared" si="6366"/>
        <v/>
      </c>
      <c r="FM379" s="71" t="str">
        <f t="shared" si="6367"/>
        <v/>
      </c>
      <c r="FN379" s="71" t="str">
        <f t="shared" si="6368"/>
        <v/>
      </c>
      <c r="FO379" s="71" t="str">
        <f t="shared" si="6369"/>
        <v/>
      </c>
      <c r="FP379" s="71" t="str">
        <f t="shared" si="6370"/>
        <v/>
      </c>
      <c r="FQ379" s="71" t="str">
        <f t="shared" si="6371"/>
        <v/>
      </c>
      <c r="FR379" s="71" t="str">
        <f t="shared" si="6372"/>
        <v/>
      </c>
      <c r="FS379" s="71" t="str">
        <f t="shared" si="6373"/>
        <v/>
      </c>
    </row>
    <row r="380" spans="1:175" ht="16.5">
      <c r="A380" s="133"/>
      <c r="B380" s="80" t="s">
        <v>953</v>
      </c>
      <c r="C380" s="139" t="s">
        <v>954</v>
      </c>
      <c r="T380" s="146" t="s">
        <v>955</v>
      </c>
      <c r="U380" s="85" t="s">
        <v>956</v>
      </c>
      <c r="CN380" s="70" t="str">
        <f t="shared" ref="CN380:CN387" si="6612">"InitUnitState('"&amp;B380&amp;"',"&amp;V380&amp;","&amp;W380&amp;","&amp;X380&amp;","&amp;Y380&amp;","&amp;Z380&amp;","&amp;AA380&amp;","&amp;AB380&amp;","&amp;AC380&amp;","&amp;AD380&amp;","&amp;AE380&amp;")"</f>
        <v>InitUnitState('IK01',,,,,,,,,,)</v>
      </c>
      <c r="CO380" s="70" t="str">
        <f t="shared" ref="CO380:CO387" si="6613">"InitUnitNormal('"&amp;B380&amp;"',"&amp;AF380&amp;","&amp;AG380&amp;","&amp;AH380&amp;","&amp;AI380&amp;","&amp;AJ380&amp;","&amp;AK380&amp;","&amp;AL380&amp;","&amp;AM380&amp;","&amp;AN380&amp;","&amp;AO380&amp;")"</f>
        <v>InitUnitNormal('IK01',,,,,,,,,,)</v>
      </c>
      <c r="CP380" s="70" t="str">
        <f t="shared" ref="CP380:CP387" si="6614">"InitUnitMagic('"&amp;B380&amp;"',"&amp;AP380&amp;","&amp;AQ380&amp;","&amp;AR380&amp;","&amp;AS380&amp;","&amp;AT380&amp;","&amp;AU380&amp;","&amp;AV380&amp;","&amp;AW380&amp;","&amp;BI380&amp;","&amp;BJ380&amp;")"</f>
        <v>InitUnitMagic('IK01',,,,,,,,,,)</v>
      </c>
      <c r="CQ380" s="70" t="str">
        <f t="shared" ref="CQ380:CQ387" si="6615">"InitUnitAdd('"&amp;B380&amp;"',"&amp;BK380&amp;","&amp;BL380&amp;","&amp;BM380&amp;","&amp;BN380&amp;","&amp;BO380&amp;","&amp;BP380&amp;","&amp;BQ380&amp;","&amp;BR380&amp;","&amp;BS380&amp;","&amp;BT380&amp;")"</f>
        <v>InitUnitAdd('IK01',,,,,,,,,,)</v>
      </c>
      <c r="CR380" s="70" t="str">
        <f t="shared" ref="CR380:CR387" si="6616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381&amp;CR$1&amp;")"</f>
        <v>InitEquipData('IK01',,"",,,,,'','','','','','',"ReplaceableTextures\\CommandButtons\\BTNSST02.blp")</v>
      </c>
      <c r="CU380" s="95" t="str">
        <f t="shared" si="6303"/>
        <v>|n</v>
      </c>
      <c r="CV380" s="61" t="str">
        <f t="shared" ref="CV380:CV443" si="6617">T380</f>
        <v>致命倍率|Cffffc926+150%|n|n|r|Cffff00bf【白虎】|r+|Cffff00bf【白虎】|r=|Cffffc926【神威虎爪】|n|n|r|Cff00ff7f点击穿戴或脱卸。|r</v>
      </c>
      <c r="CW380" s="60"/>
      <c r="CX380" s="60"/>
      <c r="CY380" s="60"/>
      <c r="CZ380" s="60"/>
      <c r="DA380" s="60"/>
      <c r="DB380" s="71" t="str">
        <f t="shared" si="6304"/>
        <v/>
      </c>
      <c r="DC380" s="71" t="str">
        <f t="shared" si="6305"/>
        <v/>
      </c>
      <c r="DD380" s="71" t="str">
        <f t="shared" si="6306"/>
        <v/>
      </c>
      <c r="DE380" s="71" t="str">
        <f t="shared" si="6307"/>
        <v/>
      </c>
      <c r="DF380" s="71" t="str">
        <f t="shared" si="6308"/>
        <v/>
      </c>
      <c r="DG380" s="71" t="str">
        <f t="shared" si="6309"/>
        <v/>
      </c>
      <c r="DH380" s="71" t="str">
        <f t="shared" si="6310"/>
        <v/>
      </c>
      <c r="DI380" s="71" t="str">
        <f t="shared" si="6311"/>
        <v/>
      </c>
      <c r="DJ380" s="71" t="str">
        <f t="shared" si="6312"/>
        <v/>
      </c>
      <c r="DK380" s="71" t="str">
        <f t="shared" si="6313"/>
        <v/>
      </c>
      <c r="DL380" s="71" t="str">
        <f t="shared" si="6314"/>
        <v/>
      </c>
      <c r="DM380" s="71" t="str">
        <f t="shared" si="6315"/>
        <v/>
      </c>
      <c r="DN380" s="71" t="str">
        <f t="shared" si="6316"/>
        <v/>
      </c>
      <c r="DO380" s="71" t="str">
        <f t="shared" si="6317"/>
        <v/>
      </c>
      <c r="DP380" s="71" t="str">
        <f t="shared" si="6318"/>
        <v/>
      </c>
      <c r="DQ380" s="71" t="str">
        <f t="shared" si="6319"/>
        <v/>
      </c>
      <c r="DR380" s="71" t="str">
        <f t="shared" si="6320"/>
        <v/>
      </c>
      <c r="DS380" s="71" t="str">
        <f t="shared" si="6321"/>
        <v/>
      </c>
      <c r="DT380" s="71" t="str">
        <f t="shared" si="6322"/>
        <v/>
      </c>
      <c r="DU380" s="71" t="str">
        <f t="shared" si="6323"/>
        <v/>
      </c>
      <c r="DV380" s="71" t="str">
        <f t="shared" si="6324"/>
        <v/>
      </c>
      <c r="DW380" s="71" t="str">
        <f t="shared" si="6325"/>
        <v/>
      </c>
      <c r="DX380" s="71" t="str">
        <f t="shared" si="6326"/>
        <v/>
      </c>
      <c r="DY380" s="71" t="str">
        <f t="shared" si="6327"/>
        <v/>
      </c>
      <c r="DZ380" s="71" t="str">
        <f t="shared" si="6328"/>
        <v/>
      </c>
      <c r="EA380" s="71" t="str">
        <f t="shared" si="6329"/>
        <v/>
      </c>
      <c r="EB380" s="71" t="str">
        <f t="shared" si="6330"/>
        <v/>
      </c>
      <c r="EC380" s="71" t="str">
        <f t="shared" si="6331"/>
        <v/>
      </c>
      <c r="ED380" s="71" t="str">
        <f t="shared" si="6332"/>
        <v/>
      </c>
      <c r="EE380" s="71" t="str">
        <f t="shared" si="6333"/>
        <v/>
      </c>
      <c r="EF380" s="71" t="str">
        <f t="shared" si="6334"/>
        <v/>
      </c>
      <c r="EG380" s="71" t="str">
        <f t="shared" si="6335"/>
        <v/>
      </c>
      <c r="EH380" s="71" t="str">
        <f t="shared" si="6336"/>
        <v/>
      </c>
      <c r="EI380" s="71" t="str">
        <f t="shared" si="6337"/>
        <v/>
      </c>
      <c r="EJ380" s="71" t="str">
        <f t="shared" si="6338"/>
        <v/>
      </c>
      <c r="EK380" s="71" t="str">
        <f t="shared" si="6339"/>
        <v/>
      </c>
      <c r="EL380" s="71" t="str">
        <f t="shared" si="6340"/>
        <v/>
      </c>
      <c r="EM380" s="71" t="str">
        <f t="shared" si="6341"/>
        <v/>
      </c>
      <c r="EN380" s="71" t="str">
        <f t="shared" si="6342"/>
        <v/>
      </c>
      <c r="EO380" s="71" t="str">
        <f t="shared" si="6343"/>
        <v/>
      </c>
      <c r="EP380" s="71" t="str">
        <f t="shared" si="6344"/>
        <v/>
      </c>
      <c r="EQ380" s="71" t="str">
        <f t="shared" si="6345"/>
        <v/>
      </c>
      <c r="ER380" s="71" t="str">
        <f t="shared" si="6346"/>
        <v/>
      </c>
      <c r="ES380" s="71" t="str">
        <f t="shared" si="6347"/>
        <v/>
      </c>
      <c r="ET380" s="71" t="str">
        <f t="shared" si="6348"/>
        <v/>
      </c>
      <c r="EU380" s="71" t="str">
        <f t="shared" si="6349"/>
        <v/>
      </c>
      <c r="EV380" s="71" t="str">
        <f t="shared" si="6350"/>
        <v/>
      </c>
      <c r="EW380" s="71" t="str">
        <f t="shared" si="6351"/>
        <v/>
      </c>
      <c r="EX380" s="71" t="str">
        <f t="shared" si="6352"/>
        <v/>
      </c>
      <c r="EY380" s="71" t="str">
        <f t="shared" si="6353"/>
        <v/>
      </c>
      <c r="EZ380" s="71" t="str">
        <f t="shared" si="6354"/>
        <v/>
      </c>
      <c r="FA380" s="71" t="str">
        <f t="shared" si="6355"/>
        <v/>
      </c>
      <c r="FB380" s="71" t="str">
        <f t="shared" si="6356"/>
        <v/>
      </c>
      <c r="FC380" s="71" t="str">
        <f t="shared" si="6357"/>
        <v/>
      </c>
      <c r="FD380" s="71" t="str">
        <f t="shared" si="6358"/>
        <v/>
      </c>
      <c r="FE380" s="71" t="str">
        <f t="shared" si="6359"/>
        <v/>
      </c>
      <c r="FF380" s="71" t="str">
        <f t="shared" si="6360"/>
        <v/>
      </c>
      <c r="FG380" s="71" t="str">
        <f t="shared" si="6361"/>
        <v/>
      </c>
      <c r="FH380" s="71" t="str">
        <f t="shared" si="6362"/>
        <v/>
      </c>
      <c r="FI380" s="71" t="str">
        <f t="shared" si="6363"/>
        <v/>
      </c>
      <c r="FJ380" s="71" t="str">
        <f t="shared" si="6364"/>
        <v/>
      </c>
      <c r="FK380" s="71" t="str">
        <f t="shared" si="6365"/>
        <v/>
      </c>
      <c r="FL380" s="71" t="str">
        <f t="shared" si="6366"/>
        <v/>
      </c>
      <c r="FM380" s="71" t="str">
        <f t="shared" si="6367"/>
        <v/>
      </c>
      <c r="FN380" s="71" t="str">
        <f t="shared" si="6368"/>
        <v/>
      </c>
      <c r="FO380" s="71" t="str">
        <f t="shared" si="6369"/>
        <v/>
      </c>
      <c r="FP380" s="71" t="str">
        <f t="shared" si="6370"/>
        <v/>
      </c>
      <c r="FQ380" s="71" t="str">
        <f t="shared" si="6371"/>
        <v/>
      </c>
      <c r="FR380" s="71" t="str">
        <f t="shared" si="6372"/>
        <v/>
      </c>
      <c r="FS380" s="71" t="str">
        <f t="shared" si="6373"/>
        <v/>
      </c>
    </row>
    <row r="381" spans="1:175" ht="16.5">
      <c r="A381" s="133"/>
      <c r="B381" s="80" t="s">
        <v>957</v>
      </c>
      <c r="C381" s="147" t="s">
        <v>958</v>
      </c>
      <c r="T381" s="152" t="s">
        <v>959</v>
      </c>
      <c r="U381" s="85" t="s">
        <v>960</v>
      </c>
      <c r="CN381" s="70" t="str">
        <f t="shared" si="6612"/>
        <v>InitUnitState('IK02',,,,,,,,,,)</v>
      </c>
      <c r="CO381" s="70" t="str">
        <f t="shared" si="6613"/>
        <v>InitUnitNormal('IK02',,,,,,,,,,)</v>
      </c>
      <c r="CP381" s="70" t="str">
        <f t="shared" si="6614"/>
        <v>InitUnitMagic('IK02',,,,,,,,,,)</v>
      </c>
      <c r="CQ381" s="70" t="str">
        <f t="shared" si="6615"/>
        <v>InitUnitAdd('IK02',,,,,,,,,,)</v>
      </c>
      <c r="CR381" s="70" t="str">
        <f t="shared" si="6616"/>
        <v>InitEquipData('IK02',,"",,,,,'','','','','','',"ReplaceableTextures\\CommandButtons\\BTNSST03.blp")</v>
      </c>
      <c r="CU381" s="95" t="str">
        <f t="shared" si="6303"/>
        <v>|n</v>
      </c>
      <c r="CV381" s="61" t="str">
        <f t="shared" si="6617"/>
        <v>最大生命|Cffffc926+10%|n|n|r|Cffff00bf【玄武】|r+|Cffff00bf【玄武】|r=|Cffffc926【佛陀舍利】|n|n|r|Cff00ff7f点击穿戴或脱卸。|r</v>
      </c>
      <c r="CW381" s="60"/>
      <c r="CX381" s="60"/>
      <c r="CY381" s="60"/>
      <c r="CZ381" s="60"/>
      <c r="DA381" s="60"/>
      <c r="DB381" s="71" t="str">
        <f t="shared" si="6304"/>
        <v/>
      </c>
      <c r="DC381" s="71" t="str">
        <f t="shared" si="6305"/>
        <v/>
      </c>
      <c r="DD381" s="71" t="str">
        <f t="shared" si="6306"/>
        <v/>
      </c>
      <c r="DE381" s="71" t="str">
        <f t="shared" si="6307"/>
        <v/>
      </c>
      <c r="DF381" s="71" t="str">
        <f t="shared" si="6308"/>
        <v/>
      </c>
      <c r="DG381" s="71" t="str">
        <f t="shared" si="6309"/>
        <v/>
      </c>
      <c r="DH381" s="71" t="str">
        <f t="shared" si="6310"/>
        <v/>
      </c>
      <c r="DI381" s="71" t="str">
        <f t="shared" si="6311"/>
        <v/>
      </c>
      <c r="DJ381" s="71" t="str">
        <f t="shared" si="6312"/>
        <v/>
      </c>
      <c r="DK381" s="71" t="str">
        <f t="shared" si="6313"/>
        <v/>
      </c>
      <c r="DL381" s="71" t="str">
        <f t="shared" si="6314"/>
        <v/>
      </c>
      <c r="DM381" s="71" t="str">
        <f t="shared" si="6315"/>
        <v/>
      </c>
      <c r="DN381" s="71" t="str">
        <f t="shared" si="6316"/>
        <v/>
      </c>
      <c r="DO381" s="71" t="str">
        <f t="shared" si="6317"/>
        <v/>
      </c>
      <c r="DP381" s="71" t="str">
        <f t="shared" si="6318"/>
        <v/>
      </c>
      <c r="DQ381" s="71" t="str">
        <f t="shared" si="6319"/>
        <v/>
      </c>
      <c r="DR381" s="71" t="str">
        <f t="shared" si="6320"/>
        <v/>
      </c>
      <c r="DS381" s="71" t="str">
        <f t="shared" si="6321"/>
        <v/>
      </c>
      <c r="DT381" s="71" t="str">
        <f t="shared" si="6322"/>
        <v/>
      </c>
      <c r="DU381" s="71" t="str">
        <f t="shared" si="6323"/>
        <v/>
      </c>
      <c r="DV381" s="71" t="str">
        <f t="shared" si="6324"/>
        <v/>
      </c>
      <c r="DW381" s="71" t="str">
        <f t="shared" si="6325"/>
        <v/>
      </c>
      <c r="DX381" s="71" t="str">
        <f t="shared" si="6326"/>
        <v/>
      </c>
      <c r="DY381" s="71" t="str">
        <f t="shared" si="6327"/>
        <v/>
      </c>
      <c r="DZ381" s="71" t="str">
        <f t="shared" si="6328"/>
        <v/>
      </c>
      <c r="EA381" s="71" t="str">
        <f t="shared" si="6329"/>
        <v/>
      </c>
      <c r="EB381" s="71" t="str">
        <f t="shared" si="6330"/>
        <v/>
      </c>
      <c r="EC381" s="71" t="str">
        <f t="shared" si="6331"/>
        <v/>
      </c>
      <c r="ED381" s="71" t="str">
        <f t="shared" si="6332"/>
        <v/>
      </c>
      <c r="EE381" s="71" t="str">
        <f t="shared" si="6333"/>
        <v/>
      </c>
      <c r="EF381" s="71" t="str">
        <f t="shared" si="6334"/>
        <v/>
      </c>
      <c r="EG381" s="71" t="str">
        <f t="shared" si="6335"/>
        <v/>
      </c>
      <c r="EH381" s="71" t="str">
        <f t="shared" si="6336"/>
        <v/>
      </c>
      <c r="EI381" s="71" t="str">
        <f t="shared" si="6337"/>
        <v/>
      </c>
      <c r="EJ381" s="71" t="str">
        <f t="shared" si="6338"/>
        <v/>
      </c>
      <c r="EK381" s="71" t="str">
        <f t="shared" si="6339"/>
        <v/>
      </c>
      <c r="EL381" s="71" t="str">
        <f t="shared" si="6340"/>
        <v/>
      </c>
      <c r="EM381" s="71" t="str">
        <f t="shared" si="6341"/>
        <v/>
      </c>
      <c r="EN381" s="71" t="str">
        <f t="shared" si="6342"/>
        <v/>
      </c>
      <c r="EO381" s="71" t="str">
        <f t="shared" si="6343"/>
        <v/>
      </c>
      <c r="EP381" s="71" t="str">
        <f t="shared" si="6344"/>
        <v/>
      </c>
      <c r="EQ381" s="71" t="str">
        <f t="shared" si="6345"/>
        <v/>
      </c>
      <c r="ER381" s="71" t="str">
        <f t="shared" si="6346"/>
        <v/>
      </c>
      <c r="ES381" s="71" t="str">
        <f t="shared" si="6347"/>
        <v/>
      </c>
      <c r="ET381" s="71" t="str">
        <f t="shared" si="6348"/>
        <v/>
      </c>
      <c r="EU381" s="71" t="str">
        <f t="shared" si="6349"/>
        <v/>
      </c>
      <c r="EV381" s="71" t="str">
        <f t="shared" si="6350"/>
        <v/>
      </c>
      <c r="EW381" s="71" t="str">
        <f t="shared" si="6351"/>
        <v/>
      </c>
      <c r="EX381" s="71" t="str">
        <f t="shared" si="6352"/>
        <v/>
      </c>
      <c r="EY381" s="71" t="str">
        <f t="shared" si="6353"/>
        <v/>
      </c>
      <c r="EZ381" s="71" t="str">
        <f t="shared" si="6354"/>
        <v/>
      </c>
      <c r="FA381" s="71" t="str">
        <f t="shared" si="6355"/>
        <v/>
      </c>
      <c r="FB381" s="71" t="str">
        <f t="shared" si="6356"/>
        <v/>
      </c>
      <c r="FC381" s="71" t="str">
        <f t="shared" si="6357"/>
        <v/>
      </c>
      <c r="FD381" s="71" t="str">
        <f t="shared" si="6358"/>
        <v/>
      </c>
      <c r="FE381" s="71" t="str">
        <f t="shared" si="6359"/>
        <v/>
      </c>
      <c r="FF381" s="71" t="str">
        <f t="shared" si="6360"/>
        <v/>
      </c>
      <c r="FG381" s="71" t="str">
        <f t="shared" si="6361"/>
        <v/>
      </c>
      <c r="FH381" s="71" t="str">
        <f t="shared" si="6362"/>
        <v/>
      </c>
      <c r="FI381" s="71" t="str">
        <f t="shared" si="6363"/>
        <v/>
      </c>
      <c r="FJ381" s="71" t="str">
        <f t="shared" si="6364"/>
        <v/>
      </c>
      <c r="FK381" s="71" t="str">
        <f t="shared" si="6365"/>
        <v/>
      </c>
      <c r="FL381" s="71" t="str">
        <f t="shared" si="6366"/>
        <v/>
      </c>
      <c r="FM381" s="71" t="str">
        <f t="shared" si="6367"/>
        <v/>
      </c>
      <c r="FN381" s="71" t="str">
        <f t="shared" si="6368"/>
        <v/>
      </c>
      <c r="FO381" s="71" t="str">
        <f t="shared" si="6369"/>
        <v/>
      </c>
      <c r="FP381" s="71" t="str">
        <f t="shared" si="6370"/>
        <v/>
      </c>
      <c r="FQ381" s="71" t="str">
        <f t="shared" si="6371"/>
        <v/>
      </c>
      <c r="FR381" s="71" t="str">
        <f t="shared" si="6372"/>
        <v/>
      </c>
      <c r="FS381" s="71" t="str">
        <f t="shared" si="6373"/>
        <v/>
      </c>
    </row>
    <row r="382" spans="1:175" ht="16.5">
      <c r="A382" s="134"/>
      <c r="B382" s="80" t="s">
        <v>961</v>
      </c>
      <c r="C382" s="147" t="s">
        <v>962</v>
      </c>
      <c r="T382" s="152" t="s">
        <v>963</v>
      </c>
      <c r="U382" s="85" t="s">
        <v>964</v>
      </c>
      <c r="CN382" s="70" t="str">
        <f t="shared" si="6612"/>
        <v>InitUnitState('IK03',,,,,,,,,,)</v>
      </c>
      <c r="CO382" s="70" t="str">
        <f t="shared" si="6613"/>
        <v>InitUnitNormal('IK03',,,,,,,,,,)</v>
      </c>
      <c r="CP382" s="70" t="str">
        <f t="shared" si="6614"/>
        <v>InitUnitMagic('IK03',,,,,,,,,,)</v>
      </c>
      <c r="CQ382" s="70" t="str">
        <f t="shared" si="6615"/>
        <v>InitUnitAdd('IK03',,,,,,,,,,)</v>
      </c>
      <c r="CR382" s="70" t="str">
        <f t="shared" si="6616"/>
        <v>InitEquipData('IK03',,"",,,,,'','','','','','',"ReplaceableTextures\\CommandButtons\\BTNSST04.blp")</v>
      </c>
      <c r="CU382" s="95" t="str">
        <f t="shared" si="6303"/>
        <v>|n</v>
      </c>
      <c r="CV382" s="61" t="str">
        <f t="shared" si="6617"/>
        <v>道兵伤害|Cffffc926+30%|n|n|r|Cffff00bf【帝魄】|r+|Cffff00bf【帝魄】|r=|Cffffc926【昊天帝玉】|n|n|r|Cff00ff7f点击穿戴或脱卸。|r</v>
      </c>
      <c r="CW382" s="60"/>
      <c r="CX382" s="60"/>
      <c r="CY382" s="60"/>
      <c r="CZ382" s="60"/>
      <c r="DA382" s="60"/>
      <c r="DB382" s="71" t="str">
        <f t="shared" si="6304"/>
        <v/>
      </c>
      <c r="DC382" s="71" t="str">
        <f t="shared" si="6305"/>
        <v/>
      </c>
      <c r="DD382" s="71" t="str">
        <f t="shared" si="6306"/>
        <v/>
      </c>
      <c r="DE382" s="71" t="str">
        <f t="shared" si="6307"/>
        <v/>
      </c>
      <c r="DF382" s="71" t="str">
        <f t="shared" si="6308"/>
        <v/>
      </c>
      <c r="DG382" s="71" t="str">
        <f t="shared" si="6309"/>
        <v/>
      </c>
      <c r="DH382" s="71" t="str">
        <f t="shared" si="6310"/>
        <v/>
      </c>
      <c r="DI382" s="71" t="str">
        <f t="shared" si="6311"/>
        <v/>
      </c>
      <c r="DJ382" s="71" t="str">
        <f t="shared" si="6312"/>
        <v/>
      </c>
      <c r="DK382" s="71" t="str">
        <f t="shared" si="6313"/>
        <v/>
      </c>
      <c r="DL382" s="71" t="str">
        <f t="shared" si="6314"/>
        <v/>
      </c>
      <c r="DM382" s="71" t="str">
        <f t="shared" si="6315"/>
        <v/>
      </c>
      <c r="DN382" s="71" t="str">
        <f t="shared" si="6316"/>
        <v/>
      </c>
      <c r="DO382" s="71" t="str">
        <f t="shared" si="6317"/>
        <v/>
      </c>
      <c r="DP382" s="71" t="str">
        <f t="shared" si="6318"/>
        <v/>
      </c>
      <c r="DQ382" s="71" t="str">
        <f t="shared" si="6319"/>
        <v/>
      </c>
      <c r="DR382" s="71" t="str">
        <f t="shared" si="6320"/>
        <v/>
      </c>
      <c r="DS382" s="71" t="str">
        <f t="shared" si="6321"/>
        <v/>
      </c>
      <c r="DT382" s="71" t="str">
        <f t="shared" si="6322"/>
        <v/>
      </c>
      <c r="DU382" s="71" t="str">
        <f t="shared" si="6323"/>
        <v/>
      </c>
      <c r="DV382" s="71" t="str">
        <f t="shared" si="6324"/>
        <v/>
      </c>
      <c r="DW382" s="71" t="str">
        <f t="shared" si="6325"/>
        <v/>
      </c>
      <c r="DX382" s="71" t="str">
        <f t="shared" si="6326"/>
        <v/>
      </c>
      <c r="DY382" s="71" t="str">
        <f t="shared" si="6327"/>
        <v/>
      </c>
      <c r="DZ382" s="71" t="str">
        <f t="shared" si="6328"/>
        <v/>
      </c>
      <c r="EA382" s="71" t="str">
        <f t="shared" si="6329"/>
        <v/>
      </c>
      <c r="EB382" s="71" t="str">
        <f t="shared" si="6330"/>
        <v/>
      </c>
      <c r="EC382" s="71" t="str">
        <f t="shared" si="6331"/>
        <v/>
      </c>
      <c r="ED382" s="71" t="str">
        <f t="shared" si="6332"/>
        <v/>
      </c>
      <c r="EE382" s="71" t="str">
        <f t="shared" si="6333"/>
        <v/>
      </c>
      <c r="EF382" s="71" t="str">
        <f t="shared" si="6334"/>
        <v/>
      </c>
      <c r="EG382" s="71" t="str">
        <f t="shared" si="6335"/>
        <v/>
      </c>
      <c r="EH382" s="71" t="str">
        <f t="shared" si="6336"/>
        <v/>
      </c>
      <c r="EI382" s="71" t="str">
        <f t="shared" si="6337"/>
        <v/>
      </c>
      <c r="EJ382" s="71" t="str">
        <f t="shared" si="6338"/>
        <v/>
      </c>
      <c r="EK382" s="71" t="str">
        <f t="shared" si="6339"/>
        <v/>
      </c>
      <c r="EL382" s="71" t="str">
        <f t="shared" si="6340"/>
        <v/>
      </c>
      <c r="EM382" s="71" t="str">
        <f t="shared" si="6341"/>
        <v/>
      </c>
      <c r="EN382" s="71" t="str">
        <f t="shared" si="6342"/>
        <v/>
      </c>
      <c r="EO382" s="71" t="str">
        <f t="shared" si="6343"/>
        <v/>
      </c>
      <c r="EP382" s="71" t="str">
        <f t="shared" si="6344"/>
        <v/>
      </c>
      <c r="EQ382" s="71" t="str">
        <f t="shared" si="6345"/>
        <v/>
      </c>
      <c r="ER382" s="71" t="str">
        <f t="shared" si="6346"/>
        <v/>
      </c>
      <c r="ES382" s="71" t="str">
        <f t="shared" si="6347"/>
        <v/>
      </c>
      <c r="ET382" s="71" t="str">
        <f t="shared" si="6348"/>
        <v/>
      </c>
      <c r="EU382" s="71" t="str">
        <f t="shared" si="6349"/>
        <v/>
      </c>
      <c r="EV382" s="71" t="str">
        <f t="shared" si="6350"/>
        <v/>
      </c>
      <c r="EW382" s="71" t="str">
        <f t="shared" si="6351"/>
        <v/>
      </c>
      <c r="EX382" s="71" t="str">
        <f t="shared" si="6352"/>
        <v/>
      </c>
      <c r="EY382" s="71" t="str">
        <f t="shared" si="6353"/>
        <v/>
      </c>
      <c r="EZ382" s="71" t="str">
        <f t="shared" si="6354"/>
        <v/>
      </c>
      <c r="FA382" s="71" t="str">
        <f t="shared" si="6355"/>
        <v/>
      </c>
      <c r="FB382" s="71" t="str">
        <f t="shared" si="6356"/>
        <v/>
      </c>
      <c r="FC382" s="71" t="str">
        <f t="shared" si="6357"/>
        <v/>
      </c>
      <c r="FD382" s="71" t="str">
        <f t="shared" si="6358"/>
        <v/>
      </c>
      <c r="FE382" s="71" t="str">
        <f t="shared" si="6359"/>
        <v/>
      </c>
      <c r="FF382" s="71" t="str">
        <f t="shared" si="6360"/>
        <v/>
      </c>
      <c r="FG382" s="71" t="str">
        <f t="shared" si="6361"/>
        <v/>
      </c>
      <c r="FH382" s="71" t="str">
        <f t="shared" si="6362"/>
        <v/>
      </c>
      <c r="FI382" s="71" t="str">
        <f t="shared" si="6363"/>
        <v/>
      </c>
      <c r="FJ382" s="71" t="str">
        <f t="shared" si="6364"/>
        <v/>
      </c>
      <c r="FK382" s="71" t="str">
        <f t="shared" si="6365"/>
        <v/>
      </c>
      <c r="FL382" s="71" t="str">
        <f t="shared" si="6366"/>
        <v/>
      </c>
      <c r="FM382" s="71" t="str">
        <f t="shared" si="6367"/>
        <v/>
      </c>
      <c r="FN382" s="71" t="str">
        <f t="shared" si="6368"/>
        <v/>
      </c>
      <c r="FO382" s="71" t="str">
        <f t="shared" si="6369"/>
        <v/>
      </c>
      <c r="FP382" s="71" t="str">
        <f t="shared" si="6370"/>
        <v/>
      </c>
      <c r="FQ382" s="71" t="str">
        <f t="shared" si="6371"/>
        <v/>
      </c>
      <c r="FR382" s="71" t="str">
        <f t="shared" si="6372"/>
        <v/>
      </c>
      <c r="FS382" s="71" t="str">
        <f t="shared" si="6373"/>
        <v/>
      </c>
    </row>
    <row r="383" spans="1:175" ht="16.5">
      <c r="A383" s="134"/>
      <c r="B383" s="80" t="s">
        <v>965</v>
      </c>
      <c r="C383" s="147" t="s">
        <v>966</v>
      </c>
      <c r="T383" s="152" t="s">
        <v>967</v>
      </c>
      <c r="U383" s="85" t="s">
        <v>968</v>
      </c>
      <c r="CN383" s="70" t="str">
        <f t="shared" si="6612"/>
        <v>InitUnitState('IK04',,,,,,,,,,)</v>
      </c>
      <c r="CO383" s="70" t="str">
        <f t="shared" si="6613"/>
        <v>InitUnitNormal('IK04',,,,,,,,,,)</v>
      </c>
      <c r="CP383" s="70" t="str">
        <f t="shared" si="6614"/>
        <v>InitUnitMagic('IK04',,,,,,,,,,)</v>
      </c>
      <c r="CQ383" s="70" t="str">
        <f t="shared" si="6615"/>
        <v>InitUnitAdd('IK04',,,,,,,,,,)</v>
      </c>
      <c r="CR383" s="70" t="str">
        <f t="shared" si="6616"/>
        <v>InitEquipData('IK04',,"",,,,,'','','','','','',"ReplaceableTextures\\CommandButtons\\BTNSST05.blp")</v>
      </c>
      <c r="CU383" s="95" t="str">
        <f t="shared" si="6303"/>
        <v>|n</v>
      </c>
      <c r="CV383" s="61" t="str">
        <f t="shared" si="6617"/>
        <v>攻击|Cffffc926+30000|r，攻击|Cffffc926+6%|n|n|r|Cffff00bf【青龙】|r+|Cffff00bf【青龙】|r=|Cffffc926【应龙珠】|n|n|r|Cff00ff7f点击穿戴或脱卸。|r</v>
      </c>
      <c r="CW383" s="60"/>
      <c r="CX383" s="60"/>
      <c r="CY383" s="60"/>
      <c r="CZ383" s="60"/>
      <c r="DA383" s="60"/>
      <c r="DB383" s="71" t="str">
        <f t="shared" si="6304"/>
        <v/>
      </c>
      <c r="DC383" s="71" t="str">
        <f t="shared" si="6305"/>
        <v/>
      </c>
      <c r="DD383" s="71" t="str">
        <f t="shared" si="6306"/>
        <v/>
      </c>
      <c r="DE383" s="71" t="str">
        <f t="shared" si="6307"/>
        <v/>
      </c>
      <c r="DF383" s="71" t="str">
        <f t="shared" si="6308"/>
        <v/>
      </c>
      <c r="DG383" s="71" t="str">
        <f t="shared" si="6309"/>
        <v/>
      </c>
      <c r="DH383" s="71" t="str">
        <f t="shared" si="6310"/>
        <v/>
      </c>
      <c r="DI383" s="71" t="str">
        <f t="shared" si="6311"/>
        <v/>
      </c>
      <c r="DJ383" s="71" t="str">
        <f t="shared" si="6312"/>
        <v/>
      </c>
      <c r="DK383" s="71" t="str">
        <f t="shared" si="6313"/>
        <v/>
      </c>
      <c r="DL383" s="71" t="str">
        <f t="shared" si="6314"/>
        <v/>
      </c>
      <c r="DM383" s="71" t="str">
        <f t="shared" si="6315"/>
        <v/>
      </c>
      <c r="DN383" s="71" t="str">
        <f t="shared" si="6316"/>
        <v/>
      </c>
      <c r="DO383" s="71" t="str">
        <f t="shared" si="6317"/>
        <v/>
      </c>
      <c r="DP383" s="71" t="str">
        <f t="shared" si="6318"/>
        <v/>
      </c>
      <c r="DQ383" s="71" t="str">
        <f t="shared" si="6319"/>
        <v/>
      </c>
      <c r="DR383" s="71" t="str">
        <f t="shared" si="6320"/>
        <v/>
      </c>
      <c r="DS383" s="71" t="str">
        <f t="shared" si="6321"/>
        <v/>
      </c>
      <c r="DT383" s="71" t="str">
        <f t="shared" si="6322"/>
        <v/>
      </c>
      <c r="DU383" s="71" t="str">
        <f t="shared" si="6323"/>
        <v/>
      </c>
      <c r="DV383" s="71" t="str">
        <f t="shared" si="6324"/>
        <v/>
      </c>
      <c r="DW383" s="71" t="str">
        <f t="shared" si="6325"/>
        <v/>
      </c>
      <c r="DX383" s="71" t="str">
        <f t="shared" si="6326"/>
        <v/>
      </c>
      <c r="DY383" s="71" t="str">
        <f t="shared" si="6327"/>
        <v/>
      </c>
      <c r="DZ383" s="71" t="str">
        <f t="shared" si="6328"/>
        <v/>
      </c>
      <c r="EA383" s="71" t="str">
        <f t="shared" si="6329"/>
        <v/>
      </c>
      <c r="EB383" s="71" t="str">
        <f t="shared" si="6330"/>
        <v/>
      </c>
      <c r="EC383" s="71" t="str">
        <f t="shared" si="6331"/>
        <v/>
      </c>
      <c r="ED383" s="71" t="str">
        <f t="shared" si="6332"/>
        <v/>
      </c>
      <c r="EE383" s="71" t="str">
        <f t="shared" si="6333"/>
        <v/>
      </c>
      <c r="EF383" s="71" t="str">
        <f t="shared" si="6334"/>
        <v/>
      </c>
      <c r="EG383" s="71" t="str">
        <f t="shared" si="6335"/>
        <v/>
      </c>
      <c r="EH383" s="71" t="str">
        <f t="shared" si="6336"/>
        <v/>
      </c>
      <c r="EI383" s="71" t="str">
        <f t="shared" si="6337"/>
        <v/>
      </c>
      <c r="EJ383" s="71" t="str">
        <f t="shared" si="6338"/>
        <v/>
      </c>
      <c r="EK383" s="71" t="str">
        <f t="shared" si="6339"/>
        <v/>
      </c>
      <c r="EL383" s="71" t="str">
        <f t="shared" si="6340"/>
        <v/>
      </c>
      <c r="EM383" s="71" t="str">
        <f t="shared" si="6341"/>
        <v/>
      </c>
      <c r="EN383" s="71" t="str">
        <f t="shared" si="6342"/>
        <v/>
      </c>
      <c r="EO383" s="71" t="str">
        <f t="shared" si="6343"/>
        <v/>
      </c>
      <c r="EP383" s="71" t="str">
        <f t="shared" si="6344"/>
        <v/>
      </c>
      <c r="EQ383" s="71" t="str">
        <f t="shared" si="6345"/>
        <v/>
      </c>
      <c r="ER383" s="71" t="str">
        <f t="shared" si="6346"/>
        <v/>
      </c>
      <c r="ES383" s="71" t="str">
        <f t="shared" si="6347"/>
        <v/>
      </c>
      <c r="ET383" s="71" t="str">
        <f t="shared" si="6348"/>
        <v/>
      </c>
      <c r="EU383" s="71" t="str">
        <f t="shared" si="6349"/>
        <v/>
      </c>
      <c r="EV383" s="71" t="str">
        <f t="shared" si="6350"/>
        <v/>
      </c>
      <c r="EW383" s="71" t="str">
        <f t="shared" si="6351"/>
        <v/>
      </c>
      <c r="EX383" s="71" t="str">
        <f t="shared" si="6352"/>
        <v/>
      </c>
      <c r="EY383" s="71" t="str">
        <f t="shared" si="6353"/>
        <v/>
      </c>
      <c r="EZ383" s="71" t="str">
        <f t="shared" si="6354"/>
        <v/>
      </c>
      <c r="FA383" s="71" t="str">
        <f t="shared" si="6355"/>
        <v/>
      </c>
      <c r="FB383" s="71" t="str">
        <f t="shared" si="6356"/>
        <v/>
      </c>
      <c r="FC383" s="71" t="str">
        <f t="shared" si="6357"/>
        <v/>
      </c>
      <c r="FD383" s="71" t="str">
        <f t="shared" si="6358"/>
        <v/>
      </c>
      <c r="FE383" s="71" t="str">
        <f t="shared" si="6359"/>
        <v/>
      </c>
      <c r="FF383" s="71" t="str">
        <f t="shared" si="6360"/>
        <v/>
      </c>
      <c r="FG383" s="71" t="str">
        <f t="shared" si="6361"/>
        <v/>
      </c>
      <c r="FH383" s="71" t="str">
        <f t="shared" si="6362"/>
        <v/>
      </c>
      <c r="FI383" s="71" t="str">
        <f t="shared" si="6363"/>
        <v/>
      </c>
      <c r="FJ383" s="71" t="str">
        <f t="shared" si="6364"/>
        <v/>
      </c>
      <c r="FK383" s="71" t="str">
        <f t="shared" si="6365"/>
        <v/>
      </c>
      <c r="FL383" s="71" t="str">
        <f t="shared" si="6366"/>
        <v/>
      </c>
      <c r="FM383" s="71" t="str">
        <f t="shared" si="6367"/>
        <v/>
      </c>
      <c r="FN383" s="71" t="str">
        <f t="shared" si="6368"/>
        <v/>
      </c>
      <c r="FO383" s="71" t="str">
        <f t="shared" si="6369"/>
        <v/>
      </c>
      <c r="FP383" s="71" t="str">
        <f t="shared" si="6370"/>
        <v/>
      </c>
      <c r="FQ383" s="71" t="str">
        <f t="shared" si="6371"/>
        <v/>
      </c>
      <c r="FR383" s="71" t="str">
        <f t="shared" si="6372"/>
        <v/>
      </c>
      <c r="FS383" s="71" t="str">
        <f t="shared" si="6373"/>
        <v/>
      </c>
    </row>
    <row r="384" spans="1:175" ht="16.5">
      <c r="A384" s="134"/>
      <c r="B384" s="80" t="s">
        <v>969</v>
      </c>
      <c r="C384" s="147" t="s">
        <v>970</v>
      </c>
      <c r="T384" s="152" t="s">
        <v>971</v>
      </c>
      <c r="U384" s="85" t="s">
        <v>972</v>
      </c>
      <c r="CN384" s="70" t="str">
        <f t="shared" si="6612"/>
        <v>InitUnitState('IK05',,,,,,,,,,)</v>
      </c>
      <c r="CO384" s="70" t="str">
        <f t="shared" si="6613"/>
        <v>InitUnitNormal('IK05',,,,,,,,,,)</v>
      </c>
      <c r="CP384" s="70" t="str">
        <f t="shared" si="6614"/>
        <v>InitUnitMagic('IK05',,,,,,,,,,)</v>
      </c>
      <c r="CQ384" s="70" t="str">
        <f t="shared" si="6615"/>
        <v>InitUnitAdd('IK05',,,,,,,,,,)</v>
      </c>
      <c r="CR384" s="70" t="str">
        <f t="shared" si="6616"/>
        <v>InitEquipData('IK05',,"",,,,,'','','','','','',"ReplaceableTextures\\CommandButtons\\BTNSST06.blp")</v>
      </c>
      <c r="CU384" s="95" t="str">
        <f t="shared" si="6303"/>
        <v>|n</v>
      </c>
      <c r="CV384" s="61" t="str">
        <f t="shared" si="6617"/>
        <v>护甲穿透|Cffffc926+80|n|n|r|Cffff00bf【白泽】|r+|Cffff00bf【白泽】|r=|Cffffc926【白泽之灵】|n|n|r|Cff00ff7f点击穿戴或脱卸。|r</v>
      </c>
      <c r="CW384" s="60"/>
      <c r="CX384" s="60"/>
      <c r="CY384" s="60"/>
      <c r="CZ384" s="60"/>
      <c r="DA384" s="60"/>
      <c r="DB384" s="71" t="str">
        <f t="shared" si="6304"/>
        <v/>
      </c>
      <c r="DC384" s="71" t="str">
        <f t="shared" si="6305"/>
        <v/>
      </c>
      <c r="DD384" s="71" t="str">
        <f t="shared" si="6306"/>
        <v/>
      </c>
      <c r="DE384" s="71" t="str">
        <f t="shared" si="6307"/>
        <v/>
      </c>
      <c r="DF384" s="71" t="str">
        <f t="shared" si="6308"/>
        <v/>
      </c>
      <c r="DG384" s="71" t="str">
        <f t="shared" si="6309"/>
        <v/>
      </c>
      <c r="DH384" s="71" t="str">
        <f t="shared" si="6310"/>
        <v/>
      </c>
      <c r="DI384" s="71" t="str">
        <f t="shared" si="6311"/>
        <v/>
      </c>
      <c r="DJ384" s="71" t="str">
        <f t="shared" si="6312"/>
        <v/>
      </c>
      <c r="DK384" s="71" t="str">
        <f t="shared" si="6313"/>
        <v/>
      </c>
      <c r="DL384" s="71" t="str">
        <f t="shared" si="6314"/>
        <v/>
      </c>
      <c r="DM384" s="71" t="str">
        <f t="shared" si="6315"/>
        <v/>
      </c>
      <c r="DN384" s="71" t="str">
        <f t="shared" si="6316"/>
        <v/>
      </c>
      <c r="DO384" s="71" t="str">
        <f t="shared" si="6317"/>
        <v/>
      </c>
      <c r="DP384" s="71" t="str">
        <f t="shared" si="6318"/>
        <v/>
      </c>
      <c r="DQ384" s="71" t="str">
        <f t="shared" si="6319"/>
        <v/>
      </c>
      <c r="DR384" s="71" t="str">
        <f t="shared" si="6320"/>
        <v/>
      </c>
      <c r="DS384" s="71" t="str">
        <f t="shared" si="6321"/>
        <v/>
      </c>
      <c r="DT384" s="71" t="str">
        <f t="shared" si="6322"/>
        <v/>
      </c>
      <c r="DU384" s="71" t="str">
        <f t="shared" si="6323"/>
        <v/>
      </c>
      <c r="DV384" s="71" t="str">
        <f t="shared" si="6324"/>
        <v/>
      </c>
      <c r="DW384" s="71" t="str">
        <f t="shared" si="6325"/>
        <v/>
      </c>
      <c r="DX384" s="71" t="str">
        <f t="shared" si="6326"/>
        <v/>
      </c>
      <c r="DY384" s="71" t="str">
        <f t="shared" si="6327"/>
        <v/>
      </c>
      <c r="DZ384" s="71" t="str">
        <f t="shared" si="6328"/>
        <v/>
      </c>
      <c r="EA384" s="71" t="str">
        <f t="shared" si="6329"/>
        <v/>
      </c>
      <c r="EB384" s="71" t="str">
        <f t="shared" si="6330"/>
        <v/>
      </c>
      <c r="EC384" s="71" t="str">
        <f t="shared" si="6331"/>
        <v/>
      </c>
      <c r="ED384" s="71" t="str">
        <f t="shared" si="6332"/>
        <v/>
      </c>
      <c r="EE384" s="71" t="str">
        <f t="shared" si="6333"/>
        <v/>
      </c>
      <c r="EF384" s="71" t="str">
        <f t="shared" si="6334"/>
        <v/>
      </c>
      <c r="EG384" s="71" t="str">
        <f t="shared" si="6335"/>
        <v/>
      </c>
      <c r="EH384" s="71" t="str">
        <f t="shared" si="6336"/>
        <v/>
      </c>
      <c r="EI384" s="71" t="str">
        <f t="shared" si="6337"/>
        <v/>
      </c>
      <c r="EJ384" s="71" t="str">
        <f t="shared" si="6338"/>
        <v/>
      </c>
      <c r="EK384" s="71" t="str">
        <f t="shared" si="6339"/>
        <v/>
      </c>
      <c r="EL384" s="71" t="str">
        <f t="shared" si="6340"/>
        <v/>
      </c>
      <c r="EM384" s="71" t="str">
        <f t="shared" si="6341"/>
        <v/>
      </c>
      <c r="EN384" s="71" t="str">
        <f t="shared" si="6342"/>
        <v/>
      </c>
      <c r="EO384" s="71" t="str">
        <f t="shared" si="6343"/>
        <v/>
      </c>
      <c r="EP384" s="71" t="str">
        <f t="shared" si="6344"/>
        <v/>
      </c>
      <c r="EQ384" s="71" t="str">
        <f t="shared" si="6345"/>
        <v/>
      </c>
      <c r="ER384" s="71" t="str">
        <f t="shared" si="6346"/>
        <v/>
      </c>
      <c r="ES384" s="71" t="str">
        <f t="shared" si="6347"/>
        <v/>
      </c>
      <c r="ET384" s="71" t="str">
        <f t="shared" si="6348"/>
        <v/>
      </c>
      <c r="EU384" s="71" t="str">
        <f t="shared" si="6349"/>
        <v/>
      </c>
      <c r="EV384" s="71" t="str">
        <f t="shared" si="6350"/>
        <v/>
      </c>
      <c r="EW384" s="71" t="str">
        <f t="shared" si="6351"/>
        <v/>
      </c>
      <c r="EX384" s="71" t="str">
        <f t="shared" si="6352"/>
        <v/>
      </c>
      <c r="EY384" s="71" t="str">
        <f t="shared" si="6353"/>
        <v/>
      </c>
      <c r="EZ384" s="71" t="str">
        <f t="shared" si="6354"/>
        <v/>
      </c>
      <c r="FA384" s="71" t="str">
        <f t="shared" si="6355"/>
        <v/>
      </c>
      <c r="FB384" s="71" t="str">
        <f t="shared" si="6356"/>
        <v/>
      </c>
      <c r="FC384" s="71" t="str">
        <f t="shared" si="6357"/>
        <v/>
      </c>
      <c r="FD384" s="71" t="str">
        <f t="shared" si="6358"/>
        <v/>
      </c>
      <c r="FE384" s="71" t="str">
        <f t="shared" si="6359"/>
        <v/>
      </c>
      <c r="FF384" s="71" t="str">
        <f t="shared" si="6360"/>
        <v/>
      </c>
      <c r="FG384" s="71" t="str">
        <f t="shared" si="6361"/>
        <v/>
      </c>
      <c r="FH384" s="71" t="str">
        <f t="shared" si="6362"/>
        <v/>
      </c>
      <c r="FI384" s="71" t="str">
        <f t="shared" si="6363"/>
        <v/>
      </c>
      <c r="FJ384" s="71" t="str">
        <f t="shared" si="6364"/>
        <v/>
      </c>
      <c r="FK384" s="71" t="str">
        <f t="shared" si="6365"/>
        <v/>
      </c>
      <c r="FL384" s="71" t="str">
        <f t="shared" si="6366"/>
        <v/>
      </c>
      <c r="FM384" s="71" t="str">
        <f t="shared" si="6367"/>
        <v/>
      </c>
      <c r="FN384" s="71" t="str">
        <f t="shared" si="6368"/>
        <v/>
      </c>
      <c r="FO384" s="71" t="str">
        <f t="shared" si="6369"/>
        <v/>
      </c>
      <c r="FP384" s="71" t="str">
        <f t="shared" si="6370"/>
        <v/>
      </c>
      <c r="FQ384" s="71" t="str">
        <f t="shared" si="6371"/>
        <v/>
      </c>
      <c r="FR384" s="71" t="str">
        <f t="shared" si="6372"/>
        <v/>
      </c>
      <c r="FS384" s="71" t="str">
        <f t="shared" si="6373"/>
        <v/>
      </c>
    </row>
    <row r="385" spans="1:175" ht="16.5">
      <c r="A385" s="134"/>
      <c r="B385" s="80" t="s">
        <v>973</v>
      </c>
      <c r="C385" s="147" t="s">
        <v>974</v>
      </c>
      <c r="T385" s="152" t="s">
        <v>975</v>
      </c>
      <c r="U385" s="85" t="s">
        <v>976</v>
      </c>
      <c r="CN385" s="70" t="str">
        <f t="shared" si="6612"/>
        <v>InitUnitState('IK06',,,,,,,,,,)</v>
      </c>
      <c r="CO385" s="70" t="str">
        <f t="shared" si="6613"/>
        <v>InitUnitNormal('IK06',,,,,,,,,,)</v>
      </c>
      <c r="CP385" s="70" t="str">
        <f t="shared" si="6614"/>
        <v>InitUnitMagic('IK06',,,,,,,,,,)</v>
      </c>
      <c r="CQ385" s="70" t="str">
        <f t="shared" si="6615"/>
        <v>InitUnitAdd('IK06',,,,,,,,,,)</v>
      </c>
      <c r="CR385" s="70" t="str">
        <f t="shared" si="6616"/>
        <v>InitEquipData('IK06',,"",,,,,'','','','','','',"ReplaceableTextures\\CommandButtons\\BTNSST07.blp")</v>
      </c>
      <c r="CU385" s="95" t="str">
        <f t="shared" si="6303"/>
        <v>|n</v>
      </c>
      <c r="CV385" s="61" t="str">
        <f t="shared" si="6617"/>
        <v>暴击伤害|Cffffc926+30%|n|n|r|Cffff00bf【麒麟】|r+|Cffff00bf【麒麟】|r=|Cffffc926【麒麟心】|n|n|r|Cff00ff7f点击穿戴或脱卸。|r</v>
      </c>
      <c r="CW385" s="60"/>
      <c r="CX385" s="60"/>
      <c r="CY385" s="60"/>
      <c r="CZ385" s="60"/>
      <c r="DA385" s="60"/>
      <c r="DB385" s="71" t="str">
        <f t="shared" si="6304"/>
        <v/>
      </c>
      <c r="DC385" s="71" t="str">
        <f t="shared" si="6305"/>
        <v/>
      </c>
      <c r="DD385" s="71" t="str">
        <f t="shared" si="6306"/>
        <v/>
      </c>
      <c r="DE385" s="71" t="str">
        <f t="shared" si="6307"/>
        <v/>
      </c>
      <c r="DF385" s="71" t="str">
        <f t="shared" si="6308"/>
        <v/>
      </c>
      <c r="DG385" s="71" t="str">
        <f t="shared" si="6309"/>
        <v/>
      </c>
      <c r="DH385" s="71" t="str">
        <f t="shared" si="6310"/>
        <v/>
      </c>
      <c r="DI385" s="71" t="str">
        <f t="shared" si="6311"/>
        <v/>
      </c>
      <c r="DJ385" s="71" t="str">
        <f t="shared" si="6312"/>
        <v/>
      </c>
      <c r="DK385" s="71" t="str">
        <f t="shared" si="6313"/>
        <v/>
      </c>
      <c r="DL385" s="71" t="str">
        <f t="shared" si="6314"/>
        <v/>
      </c>
      <c r="DM385" s="71" t="str">
        <f t="shared" si="6315"/>
        <v/>
      </c>
      <c r="DN385" s="71" t="str">
        <f t="shared" si="6316"/>
        <v/>
      </c>
      <c r="DO385" s="71" t="str">
        <f t="shared" si="6317"/>
        <v/>
      </c>
      <c r="DP385" s="71" t="str">
        <f t="shared" si="6318"/>
        <v/>
      </c>
      <c r="DQ385" s="71" t="str">
        <f t="shared" si="6319"/>
        <v/>
      </c>
      <c r="DR385" s="71" t="str">
        <f t="shared" si="6320"/>
        <v/>
      </c>
      <c r="DS385" s="71" t="str">
        <f t="shared" si="6321"/>
        <v/>
      </c>
      <c r="DT385" s="71" t="str">
        <f t="shared" si="6322"/>
        <v/>
      </c>
      <c r="DU385" s="71" t="str">
        <f t="shared" si="6323"/>
        <v/>
      </c>
      <c r="DV385" s="71" t="str">
        <f t="shared" si="6324"/>
        <v/>
      </c>
      <c r="DW385" s="71" t="str">
        <f t="shared" si="6325"/>
        <v/>
      </c>
      <c r="DX385" s="71" t="str">
        <f t="shared" si="6326"/>
        <v/>
      </c>
      <c r="DY385" s="71" t="str">
        <f t="shared" si="6327"/>
        <v/>
      </c>
      <c r="DZ385" s="71" t="str">
        <f t="shared" si="6328"/>
        <v/>
      </c>
      <c r="EA385" s="71" t="str">
        <f t="shared" si="6329"/>
        <v/>
      </c>
      <c r="EB385" s="71" t="str">
        <f t="shared" si="6330"/>
        <v/>
      </c>
      <c r="EC385" s="71" t="str">
        <f t="shared" si="6331"/>
        <v/>
      </c>
      <c r="ED385" s="71" t="str">
        <f t="shared" si="6332"/>
        <v/>
      </c>
      <c r="EE385" s="71" t="str">
        <f t="shared" si="6333"/>
        <v/>
      </c>
      <c r="EF385" s="71" t="str">
        <f t="shared" si="6334"/>
        <v/>
      </c>
      <c r="EG385" s="71" t="str">
        <f t="shared" si="6335"/>
        <v/>
      </c>
      <c r="EH385" s="71" t="str">
        <f t="shared" si="6336"/>
        <v/>
      </c>
      <c r="EI385" s="71" t="str">
        <f t="shared" si="6337"/>
        <v/>
      </c>
      <c r="EJ385" s="71" t="str">
        <f t="shared" si="6338"/>
        <v/>
      </c>
      <c r="EK385" s="71" t="str">
        <f t="shared" si="6339"/>
        <v/>
      </c>
      <c r="EL385" s="71" t="str">
        <f t="shared" si="6340"/>
        <v/>
      </c>
      <c r="EM385" s="71" t="str">
        <f t="shared" si="6341"/>
        <v/>
      </c>
      <c r="EN385" s="71" t="str">
        <f t="shared" si="6342"/>
        <v/>
      </c>
      <c r="EO385" s="71" t="str">
        <f t="shared" si="6343"/>
        <v/>
      </c>
      <c r="EP385" s="71" t="str">
        <f t="shared" si="6344"/>
        <v/>
      </c>
      <c r="EQ385" s="71" t="str">
        <f t="shared" si="6345"/>
        <v/>
      </c>
      <c r="ER385" s="71" t="str">
        <f t="shared" si="6346"/>
        <v/>
      </c>
      <c r="ES385" s="71" t="str">
        <f t="shared" si="6347"/>
        <v/>
      </c>
      <c r="ET385" s="71" t="str">
        <f t="shared" si="6348"/>
        <v/>
      </c>
      <c r="EU385" s="71" t="str">
        <f t="shared" si="6349"/>
        <v/>
      </c>
      <c r="EV385" s="71" t="str">
        <f t="shared" si="6350"/>
        <v/>
      </c>
      <c r="EW385" s="71" t="str">
        <f t="shared" si="6351"/>
        <v/>
      </c>
      <c r="EX385" s="71" t="str">
        <f t="shared" si="6352"/>
        <v/>
      </c>
      <c r="EY385" s="71" t="str">
        <f t="shared" si="6353"/>
        <v/>
      </c>
      <c r="EZ385" s="71" t="str">
        <f t="shared" si="6354"/>
        <v/>
      </c>
      <c r="FA385" s="71" t="str">
        <f t="shared" si="6355"/>
        <v/>
      </c>
      <c r="FB385" s="71" t="str">
        <f t="shared" si="6356"/>
        <v/>
      </c>
      <c r="FC385" s="71" t="str">
        <f t="shared" si="6357"/>
        <v/>
      </c>
      <c r="FD385" s="71" t="str">
        <f t="shared" si="6358"/>
        <v/>
      </c>
      <c r="FE385" s="71" t="str">
        <f t="shared" si="6359"/>
        <v/>
      </c>
      <c r="FF385" s="71" t="str">
        <f t="shared" si="6360"/>
        <v/>
      </c>
      <c r="FG385" s="71" t="str">
        <f t="shared" si="6361"/>
        <v/>
      </c>
      <c r="FH385" s="71" t="str">
        <f t="shared" si="6362"/>
        <v/>
      </c>
      <c r="FI385" s="71" t="str">
        <f t="shared" si="6363"/>
        <v/>
      </c>
      <c r="FJ385" s="71" t="str">
        <f t="shared" si="6364"/>
        <v/>
      </c>
      <c r="FK385" s="71" t="str">
        <f t="shared" si="6365"/>
        <v/>
      </c>
      <c r="FL385" s="71" t="str">
        <f t="shared" si="6366"/>
        <v/>
      </c>
      <c r="FM385" s="71" t="str">
        <f t="shared" si="6367"/>
        <v/>
      </c>
      <c r="FN385" s="71" t="str">
        <f t="shared" si="6368"/>
        <v/>
      </c>
      <c r="FO385" s="71" t="str">
        <f t="shared" si="6369"/>
        <v/>
      </c>
      <c r="FP385" s="71" t="str">
        <f t="shared" si="6370"/>
        <v/>
      </c>
      <c r="FQ385" s="71" t="str">
        <f t="shared" si="6371"/>
        <v/>
      </c>
      <c r="FR385" s="71" t="str">
        <f t="shared" si="6372"/>
        <v/>
      </c>
      <c r="FS385" s="71" t="str">
        <f t="shared" si="6373"/>
        <v/>
      </c>
    </row>
    <row r="386" spans="1:175" ht="16.5">
      <c r="A386" s="134"/>
      <c r="B386" s="80" t="s">
        <v>977</v>
      </c>
      <c r="C386" s="147" t="s">
        <v>978</v>
      </c>
      <c r="T386" s="152" t="s">
        <v>979</v>
      </c>
      <c r="U386" s="85" t="s">
        <v>980</v>
      </c>
      <c r="CN386" s="70" t="str">
        <f t="shared" si="6612"/>
        <v>InitUnitState('IK07',,,,,,,,,,)</v>
      </c>
      <c r="CO386" s="70" t="str">
        <f t="shared" si="6613"/>
        <v>InitUnitNormal('IK07',,,,,,,,,,)</v>
      </c>
      <c r="CP386" s="70" t="str">
        <f t="shared" si="6614"/>
        <v>InitUnitMagic('IK07',,,,,,,,,,)</v>
      </c>
      <c r="CQ386" s="70" t="str">
        <f t="shared" si="6615"/>
        <v>InitUnitAdd('IK07',,,,,,,,,,)</v>
      </c>
      <c r="CR386" s="70" t="str">
        <f t="shared" si="6616"/>
        <v>InitEquipData('IK07',,"",,,,,'','','','','','',"ReplaceableTextures\\CommandButtons\\BTNSST08.blp")</v>
      </c>
      <c r="CU386" s="95" t="str">
        <f t="shared" si="6303"/>
        <v>|n</v>
      </c>
      <c r="CV386" s="61" t="str">
        <f t="shared" si="6617"/>
        <v>护甲|Cffffc926+60|n|n|r|Cffff00bf【腾蛇】|r+|Cffff00bf【腾蛇】|r=|Cffffc926【腾蛇之牙】|n|n|r|Cff00ff7f点击穿戴或脱卸。|r</v>
      </c>
      <c r="CW386" s="60"/>
      <c r="CX386" s="60"/>
      <c r="CY386" s="60"/>
      <c r="CZ386" s="60"/>
      <c r="DA386" s="60"/>
      <c r="DB386" s="71" t="str">
        <f t="shared" si="6304"/>
        <v/>
      </c>
      <c r="DC386" s="71" t="str">
        <f t="shared" si="6305"/>
        <v/>
      </c>
      <c r="DD386" s="71" t="str">
        <f t="shared" si="6306"/>
        <v/>
      </c>
      <c r="DE386" s="71" t="str">
        <f t="shared" si="6307"/>
        <v/>
      </c>
      <c r="DF386" s="71" t="str">
        <f t="shared" si="6308"/>
        <v/>
      </c>
      <c r="DG386" s="71" t="str">
        <f t="shared" si="6309"/>
        <v/>
      </c>
      <c r="DH386" s="71" t="str">
        <f t="shared" si="6310"/>
        <v/>
      </c>
      <c r="DI386" s="71" t="str">
        <f t="shared" si="6311"/>
        <v/>
      </c>
      <c r="DJ386" s="71" t="str">
        <f t="shared" si="6312"/>
        <v/>
      </c>
      <c r="DK386" s="71" t="str">
        <f t="shared" si="6313"/>
        <v/>
      </c>
      <c r="DL386" s="71" t="str">
        <f t="shared" si="6314"/>
        <v/>
      </c>
      <c r="DM386" s="71" t="str">
        <f t="shared" si="6315"/>
        <v/>
      </c>
      <c r="DN386" s="71" t="str">
        <f t="shared" si="6316"/>
        <v/>
      </c>
      <c r="DO386" s="71" t="str">
        <f t="shared" si="6317"/>
        <v/>
      </c>
      <c r="DP386" s="71" t="str">
        <f t="shared" si="6318"/>
        <v/>
      </c>
      <c r="DQ386" s="71" t="str">
        <f t="shared" si="6319"/>
        <v/>
      </c>
      <c r="DR386" s="71" t="str">
        <f t="shared" si="6320"/>
        <v/>
      </c>
      <c r="DS386" s="71" t="str">
        <f t="shared" si="6321"/>
        <v/>
      </c>
      <c r="DT386" s="71" t="str">
        <f t="shared" si="6322"/>
        <v/>
      </c>
      <c r="DU386" s="71" t="str">
        <f t="shared" si="6323"/>
        <v/>
      </c>
      <c r="DV386" s="71" t="str">
        <f t="shared" si="6324"/>
        <v/>
      </c>
      <c r="DW386" s="71" t="str">
        <f t="shared" si="6325"/>
        <v/>
      </c>
      <c r="DX386" s="71" t="str">
        <f t="shared" si="6326"/>
        <v/>
      </c>
      <c r="DY386" s="71" t="str">
        <f t="shared" si="6327"/>
        <v/>
      </c>
      <c r="DZ386" s="71" t="str">
        <f t="shared" si="6328"/>
        <v/>
      </c>
      <c r="EA386" s="71" t="str">
        <f t="shared" si="6329"/>
        <v/>
      </c>
      <c r="EB386" s="71" t="str">
        <f t="shared" si="6330"/>
        <v/>
      </c>
      <c r="EC386" s="71" t="str">
        <f t="shared" si="6331"/>
        <v/>
      </c>
      <c r="ED386" s="71" t="str">
        <f t="shared" si="6332"/>
        <v/>
      </c>
      <c r="EE386" s="71" t="str">
        <f t="shared" si="6333"/>
        <v/>
      </c>
      <c r="EF386" s="71" t="str">
        <f t="shared" si="6334"/>
        <v/>
      </c>
      <c r="EG386" s="71" t="str">
        <f t="shared" si="6335"/>
        <v/>
      </c>
      <c r="EH386" s="71" t="str">
        <f t="shared" si="6336"/>
        <v/>
      </c>
      <c r="EI386" s="71" t="str">
        <f t="shared" si="6337"/>
        <v/>
      </c>
      <c r="EJ386" s="71" t="str">
        <f t="shared" si="6338"/>
        <v/>
      </c>
      <c r="EK386" s="71" t="str">
        <f t="shared" si="6339"/>
        <v/>
      </c>
      <c r="EL386" s="71" t="str">
        <f t="shared" si="6340"/>
        <v/>
      </c>
      <c r="EM386" s="71" t="str">
        <f t="shared" si="6341"/>
        <v/>
      </c>
      <c r="EN386" s="71" t="str">
        <f t="shared" si="6342"/>
        <v/>
      </c>
      <c r="EO386" s="71" t="str">
        <f t="shared" si="6343"/>
        <v/>
      </c>
      <c r="EP386" s="71" t="str">
        <f t="shared" si="6344"/>
        <v/>
      </c>
      <c r="EQ386" s="71" t="str">
        <f t="shared" si="6345"/>
        <v/>
      </c>
      <c r="ER386" s="71" t="str">
        <f t="shared" si="6346"/>
        <v/>
      </c>
      <c r="ES386" s="71" t="str">
        <f t="shared" si="6347"/>
        <v/>
      </c>
      <c r="ET386" s="71" t="str">
        <f t="shared" si="6348"/>
        <v/>
      </c>
      <c r="EU386" s="71" t="str">
        <f t="shared" si="6349"/>
        <v/>
      </c>
      <c r="EV386" s="71" t="str">
        <f t="shared" si="6350"/>
        <v/>
      </c>
      <c r="EW386" s="71" t="str">
        <f t="shared" si="6351"/>
        <v/>
      </c>
      <c r="EX386" s="71" t="str">
        <f t="shared" si="6352"/>
        <v/>
      </c>
      <c r="EY386" s="71" t="str">
        <f t="shared" si="6353"/>
        <v/>
      </c>
      <c r="EZ386" s="71" t="str">
        <f t="shared" si="6354"/>
        <v/>
      </c>
      <c r="FA386" s="71" t="str">
        <f t="shared" si="6355"/>
        <v/>
      </c>
      <c r="FB386" s="71" t="str">
        <f t="shared" si="6356"/>
        <v/>
      </c>
      <c r="FC386" s="71" t="str">
        <f t="shared" si="6357"/>
        <v/>
      </c>
      <c r="FD386" s="71" t="str">
        <f t="shared" si="6358"/>
        <v/>
      </c>
      <c r="FE386" s="71" t="str">
        <f t="shared" si="6359"/>
        <v/>
      </c>
      <c r="FF386" s="71" t="str">
        <f t="shared" si="6360"/>
        <v/>
      </c>
      <c r="FG386" s="71" t="str">
        <f t="shared" si="6361"/>
        <v/>
      </c>
      <c r="FH386" s="71" t="str">
        <f t="shared" si="6362"/>
        <v/>
      </c>
      <c r="FI386" s="71" t="str">
        <f t="shared" si="6363"/>
        <v/>
      </c>
      <c r="FJ386" s="71" t="str">
        <f t="shared" si="6364"/>
        <v/>
      </c>
      <c r="FK386" s="71" t="str">
        <f t="shared" si="6365"/>
        <v/>
      </c>
      <c r="FL386" s="71" t="str">
        <f t="shared" si="6366"/>
        <v/>
      </c>
      <c r="FM386" s="71" t="str">
        <f t="shared" si="6367"/>
        <v/>
      </c>
      <c r="FN386" s="71" t="str">
        <f t="shared" si="6368"/>
        <v/>
      </c>
      <c r="FO386" s="71" t="str">
        <f t="shared" si="6369"/>
        <v/>
      </c>
      <c r="FP386" s="71" t="str">
        <f t="shared" si="6370"/>
        <v/>
      </c>
      <c r="FQ386" s="71" t="str">
        <f t="shared" si="6371"/>
        <v/>
      </c>
      <c r="FR386" s="71" t="str">
        <f t="shared" si="6372"/>
        <v/>
      </c>
      <c r="FS386" s="71" t="str">
        <f t="shared" si="6373"/>
        <v/>
      </c>
    </row>
    <row r="387" spans="1:175" ht="16.5">
      <c r="A387" s="134"/>
      <c r="B387" s="80" t="s">
        <v>981</v>
      </c>
      <c r="C387" s="147" t="s">
        <v>982</v>
      </c>
      <c r="T387" s="152" t="s">
        <v>983</v>
      </c>
      <c r="U387" s="85" t="s">
        <v>984</v>
      </c>
      <c r="CN387" s="70" t="str">
        <f t="shared" si="6612"/>
        <v>InitUnitState('IK08',,,,,,,,,,)</v>
      </c>
      <c r="CO387" s="70" t="str">
        <f t="shared" si="6613"/>
        <v>InitUnitNormal('IK08',,,,,,,,,,)</v>
      </c>
      <c r="CP387" s="70" t="str">
        <f t="shared" si="6614"/>
        <v>InitUnitMagic('IK08',,,,,,,,,,)</v>
      </c>
      <c r="CQ387" s="70" t="str">
        <f t="shared" si="6615"/>
        <v>InitUnitAdd('IK08',,,,,,,,,,)</v>
      </c>
      <c r="CR387" s="70" t="str">
        <f t="shared" si="6616"/>
        <v>InitEquipData('IK08',,"",,,,,'','','','','','',"ReplaceableTextures\\CommandButtons\\BTNSST09.blp")</v>
      </c>
      <c r="CU387" s="95" t="str">
        <f t="shared" si="6303"/>
        <v>|n</v>
      </c>
      <c r="CV387" s="61" t="str">
        <f t="shared" si="6617"/>
        <v>业力|Cffffc926+30000|r，业力|Cffffc926+6%|n|n|r|Cffff00bf【朱雀】|r+|Cffff00bf【朱雀】|r=|Cffffc926【悟道碑石】|n|n|r|Cff00ff7f点击穿戴或脱卸。|r</v>
      </c>
      <c r="CW387" s="60"/>
      <c r="CX387" s="60"/>
      <c r="CY387" s="60"/>
      <c r="CZ387" s="60"/>
      <c r="DA387" s="60"/>
      <c r="DB387" s="71" t="str">
        <f t="shared" si="6304"/>
        <v/>
      </c>
      <c r="DC387" s="71" t="str">
        <f t="shared" si="6305"/>
        <v/>
      </c>
      <c r="DD387" s="71" t="str">
        <f t="shared" si="6306"/>
        <v/>
      </c>
      <c r="DE387" s="71" t="str">
        <f t="shared" si="6307"/>
        <v/>
      </c>
      <c r="DF387" s="71" t="str">
        <f t="shared" si="6308"/>
        <v/>
      </c>
      <c r="DG387" s="71" t="str">
        <f t="shared" si="6309"/>
        <v/>
      </c>
      <c r="DH387" s="71" t="str">
        <f t="shared" si="6310"/>
        <v/>
      </c>
      <c r="DI387" s="71" t="str">
        <f t="shared" si="6311"/>
        <v/>
      </c>
      <c r="DJ387" s="71" t="str">
        <f t="shared" si="6312"/>
        <v/>
      </c>
      <c r="DK387" s="71" t="str">
        <f t="shared" si="6313"/>
        <v/>
      </c>
      <c r="DL387" s="71" t="str">
        <f t="shared" si="6314"/>
        <v/>
      </c>
      <c r="DM387" s="71" t="str">
        <f t="shared" si="6315"/>
        <v/>
      </c>
      <c r="DN387" s="71" t="str">
        <f t="shared" si="6316"/>
        <v/>
      </c>
      <c r="DO387" s="71" t="str">
        <f t="shared" si="6317"/>
        <v/>
      </c>
      <c r="DP387" s="71" t="str">
        <f t="shared" si="6318"/>
        <v/>
      </c>
      <c r="DQ387" s="71" t="str">
        <f t="shared" si="6319"/>
        <v/>
      </c>
      <c r="DR387" s="71" t="str">
        <f t="shared" si="6320"/>
        <v/>
      </c>
      <c r="DS387" s="71" t="str">
        <f t="shared" si="6321"/>
        <v/>
      </c>
      <c r="DT387" s="71" t="str">
        <f t="shared" si="6322"/>
        <v/>
      </c>
      <c r="DU387" s="71" t="str">
        <f t="shared" si="6323"/>
        <v/>
      </c>
      <c r="DV387" s="71" t="str">
        <f t="shared" si="6324"/>
        <v/>
      </c>
      <c r="DW387" s="71" t="str">
        <f t="shared" si="6325"/>
        <v/>
      </c>
      <c r="DX387" s="71" t="str">
        <f t="shared" si="6326"/>
        <v/>
      </c>
      <c r="DY387" s="71" t="str">
        <f t="shared" si="6327"/>
        <v/>
      </c>
      <c r="DZ387" s="71" t="str">
        <f t="shared" si="6328"/>
        <v/>
      </c>
      <c r="EA387" s="71" t="str">
        <f t="shared" si="6329"/>
        <v/>
      </c>
      <c r="EB387" s="71" t="str">
        <f t="shared" si="6330"/>
        <v/>
      </c>
      <c r="EC387" s="71" t="str">
        <f t="shared" si="6331"/>
        <v/>
      </c>
      <c r="ED387" s="71" t="str">
        <f t="shared" si="6332"/>
        <v/>
      </c>
      <c r="EE387" s="71" t="str">
        <f t="shared" si="6333"/>
        <v/>
      </c>
      <c r="EF387" s="71" t="str">
        <f t="shared" si="6334"/>
        <v/>
      </c>
      <c r="EG387" s="71" t="str">
        <f t="shared" si="6335"/>
        <v/>
      </c>
      <c r="EH387" s="71" t="str">
        <f t="shared" si="6336"/>
        <v/>
      </c>
      <c r="EI387" s="71" t="str">
        <f t="shared" si="6337"/>
        <v/>
      </c>
      <c r="EJ387" s="71" t="str">
        <f t="shared" si="6338"/>
        <v/>
      </c>
      <c r="EK387" s="71" t="str">
        <f t="shared" si="6339"/>
        <v/>
      </c>
      <c r="EL387" s="71" t="str">
        <f t="shared" si="6340"/>
        <v/>
      </c>
      <c r="EM387" s="71" t="str">
        <f t="shared" si="6341"/>
        <v/>
      </c>
      <c r="EN387" s="71" t="str">
        <f t="shared" si="6342"/>
        <v/>
      </c>
      <c r="EO387" s="71" t="str">
        <f t="shared" si="6343"/>
        <v/>
      </c>
      <c r="EP387" s="71" t="str">
        <f t="shared" si="6344"/>
        <v/>
      </c>
      <c r="EQ387" s="71" t="str">
        <f t="shared" si="6345"/>
        <v/>
      </c>
      <c r="ER387" s="71" t="str">
        <f t="shared" si="6346"/>
        <v/>
      </c>
      <c r="ES387" s="71" t="str">
        <f t="shared" si="6347"/>
        <v/>
      </c>
      <c r="ET387" s="71" t="str">
        <f t="shared" si="6348"/>
        <v/>
      </c>
      <c r="EU387" s="71" t="str">
        <f t="shared" si="6349"/>
        <v/>
      </c>
      <c r="EV387" s="71" t="str">
        <f t="shared" si="6350"/>
        <v/>
      </c>
      <c r="EW387" s="71" t="str">
        <f t="shared" si="6351"/>
        <v/>
      </c>
      <c r="EX387" s="71" t="str">
        <f t="shared" si="6352"/>
        <v/>
      </c>
      <c r="EY387" s="71" t="str">
        <f t="shared" si="6353"/>
        <v/>
      </c>
      <c r="EZ387" s="71" t="str">
        <f t="shared" si="6354"/>
        <v/>
      </c>
      <c r="FA387" s="71" t="str">
        <f t="shared" si="6355"/>
        <v/>
      </c>
      <c r="FB387" s="71" t="str">
        <f t="shared" si="6356"/>
        <v/>
      </c>
      <c r="FC387" s="71" t="str">
        <f t="shared" si="6357"/>
        <v/>
      </c>
      <c r="FD387" s="71" t="str">
        <f t="shared" si="6358"/>
        <v/>
      </c>
      <c r="FE387" s="71" t="str">
        <f t="shared" si="6359"/>
        <v/>
      </c>
      <c r="FF387" s="71" t="str">
        <f t="shared" si="6360"/>
        <v/>
      </c>
      <c r="FG387" s="71" t="str">
        <f t="shared" si="6361"/>
        <v/>
      </c>
      <c r="FH387" s="71" t="str">
        <f t="shared" si="6362"/>
        <v/>
      </c>
      <c r="FI387" s="71" t="str">
        <f t="shared" si="6363"/>
        <v/>
      </c>
      <c r="FJ387" s="71" t="str">
        <f t="shared" si="6364"/>
        <v/>
      </c>
      <c r="FK387" s="71" t="str">
        <f t="shared" si="6365"/>
        <v/>
      </c>
      <c r="FL387" s="71" t="str">
        <f t="shared" si="6366"/>
        <v/>
      </c>
      <c r="FM387" s="71" t="str">
        <f t="shared" si="6367"/>
        <v/>
      </c>
      <c r="FN387" s="71" t="str">
        <f t="shared" si="6368"/>
        <v/>
      </c>
      <c r="FO387" s="71" t="str">
        <f t="shared" si="6369"/>
        <v/>
      </c>
      <c r="FP387" s="71" t="str">
        <f t="shared" si="6370"/>
        <v/>
      </c>
      <c r="FQ387" s="71" t="str">
        <f t="shared" si="6371"/>
        <v/>
      </c>
      <c r="FR387" s="71" t="str">
        <f t="shared" si="6372"/>
        <v/>
      </c>
      <c r="FS387" s="71" t="str">
        <f t="shared" si="6373"/>
        <v/>
      </c>
    </row>
    <row r="388" spans="1:175" ht="16.5">
      <c r="A388" s="133"/>
      <c r="B388" s="80" t="s">
        <v>985</v>
      </c>
      <c r="C388" s="148" t="s">
        <v>986</v>
      </c>
      <c r="T388" s="146" t="s">
        <v>987</v>
      </c>
      <c r="U388" s="85" t="s">
        <v>988</v>
      </c>
      <c r="CN388" s="70" t="str">
        <f t="shared" ref="CN388:CN467" si="6618">"InitUnitState('"&amp;B388&amp;"',"&amp;V388&amp;","&amp;W388&amp;","&amp;X388&amp;","&amp;Y388&amp;","&amp;Z388&amp;","&amp;AA388&amp;","&amp;AB388&amp;","&amp;AC388&amp;","&amp;AD388&amp;","&amp;AE388&amp;")"</f>
        <v>InitUnitState('IK1A',,,,,,,,,,)</v>
      </c>
      <c r="CO388" s="70" t="str">
        <f t="shared" ref="CO388:CO467" si="6619">"InitUnitNormal('"&amp;B388&amp;"',"&amp;AF388&amp;","&amp;AG388&amp;","&amp;AH388&amp;","&amp;AI388&amp;","&amp;AJ388&amp;","&amp;AK388&amp;","&amp;AL388&amp;","&amp;AM388&amp;","&amp;AN388&amp;","&amp;AO388&amp;")"</f>
        <v>InitUnitNormal('IK1A',,,,,,,,,,)</v>
      </c>
      <c r="CP388" s="70" t="str">
        <f t="shared" ref="CP388:CP467" si="6620">"InitUnitMagic('"&amp;B388&amp;"',"&amp;AP388&amp;","&amp;AQ388&amp;","&amp;AR388&amp;","&amp;AS388&amp;","&amp;AT388&amp;","&amp;AU388&amp;","&amp;AV388&amp;","&amp;AW388&amp;","&amp;BI388&amp;","&amp;BJ388&amp;")"</f>
        <v>InitUnitMagic('IK1A',,,,,,,,,,)</v>
      </c>
      <c r="CQ388" s="70" t="str">
        <f t="shared" ref="CQ388:CQ467" si="6621">"InitUnitAdd('"&amp;B388&amp;"',"&amp;BK388&amp;","&amp;BL388&amp;","&amp;BM388&amp;","&amp;BN388&amp;","&amp;BO388&amp;","&amp;BP388&amp;","&amp;BQ388&amp;","&amp;BR388&amp;","&amp;BS388&amp;","&amp;BT388&amp;")"</f>
        <v>InitUnitAdd('IK1A',,,,,,,,,,)</v>
      </c>
      <c r="CR388" s="70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InitEquipData('IK1A',,"",,,,,'','','','','','',"ReplaceableTextures\\CommandButtons\\BTNSST10.blp")</v>
      </c>
      <c r="CU388" s="95" t="str">
        <f t="shared" ref="CU388:CU467" si="6622">CONCATENATE(DB388,DC388,DD388,DE388,DF388,DG388,DH388,DI388,DJ388,DK388,DL388,DM388,DN388,DO388,DP388,DQ388,DR388,DS388,DT388,DU388,DV388,DW388,DX388,DY388,DZ388,EA388,EB388,EC388,ED388,EE388,EF388,EG388,EH388,EI388,EJ388,EK388,EL388,EM388,EN388,EO388,EP388&amp;"|n")</f>
        <v>|n</v>
      </c>
      <c r="CV388" s="61" t="str">
        <f t="shared" si="6617"/>
        <v>致命倍率|Cffffc926+300%|n|n|r|Cffaaaaaa○刻印槽 【空】|r|n|n|Cff00ff7f点击穿戴或脱卸。|r</v>
      </c>
      <c r="CW388" s="60"/>
      <c r="CX388" s="60"/>
      <c r="CY388" s="60"/>
      <c r="CZ388" s="60"/>
      <c r="DA388" s="60"/>
      <c r="DB388" s="71" t="str">
        <f t="shared" ref="DB388:DB467" si="6623">IF(V388="","","|n"&amp;DB$2&amp;"+"&amp;V388&amp;DB$1)</f>
        <v/>
      </c>
      <c r="DC388" s="71" t="str">
        <f t="shared" ref="DC388:DC467" si="6624">IF(W388="","","|n"&amp;DC$2&amp;"+"&amp;W388&amp;DC$1)</f>
        <v/>
      </c>
      <c r="DD388" s="71" t="str">
        <f t="shared" ref="DD388:DD467" si="6625">IF(X388="","","|n"&amp;DD$2&amp;"+"&amp;X388&amp;DD$1)</f>
        <v/>
      </c>
      <c r="DE388" s="71" t="str">
        <f t="shared" ref="DE388:DE467" si="6626">IF(Y388="","","|n"&amp;DE$2&amp;"+"&amp;Y388&amp;DE$1)</f>
        <v/>
      </c>
      <c r="DF388" s="71" t="str">
        <f t="shared" ref="DF388:DF467" si="6627">IF(Z388="","","|n"&amp;DF$2&amp;"+"&amp;Z388&amp;DF$1)</f>
        <v/>
      </c>
      <c r="DG388" s="71" t="str">
        <f t="shared" ref="DG388:DG467" si="6628">IF(AA388="","","|n"&amp;DG$2&amp;"+"&amp;AA388&amp;DG$1)</f>
        <v/>
      </c>
      <c r="DH388" s="71" t="str">
        <f t="shared" ref="DH388:DH467" si="6629">IF(AB388="","","|n"&amp;DH$2&amp;"+"&amp;AB388&amp;DH$1)</f>
        <v/>
      </c>
      <c r="DI388" s="71" t="str">
        <f t="shared" ref="DI388:DI467" si="6630">IF(AC388="","","|n"&amp;DI$2&amp;"+"&amp;AC388&amp;DI$1)</f>
        <v/>
      </c>
      <c r="DJ388" s="71" t="str">
        <f t="shared" ref="DJ388:DJ467" si="6631">IF(AD388="","","|n"&amp;DJ$2&amp;"+"&amp;AD388&amp;DJ$1)</f>
        <v/>
      </c>
      <c r="DK388" s="71" t="str">
        <f t="shared" ref="DK388:DK467" si="6632">IF(AE388="","","|n"&amp;DK$2&amp;"+"&amp;AE388&amp;DK$1)</f>
        <v/>
      </c>
      <c r="DL388" s="71" t="str">
        <f t="shared" ref="DL388:DL467" si="6633">IF(AF388="","","|n"&amp;DL$2&amp;"+"&amp;AF388&amp;DL$1)</f>
        <v/>
      </c>
      <c r="DM388" s="71" t="str">
        <f t="shared" ref="DM388:DM467" si="6634">IF(AG388="","","|n"&amp;DM$2&amp;"+"&amp;AG388&amp;DM$1)</f>
        <v/>
      </c>
      <c r="DN388" s="71" t="str">
        <f t="shared" ref="DN388:DN467" si="6635">IF(AH388="","","|n"&amp;DN$2&amp;"+"&amp;AH388&amp;DN$1)</f>
        <v/>
      </c>
      <c r="DO388" s="71" t="str">
        <f t="shared" ref="DO388:DO467" si="6636">IF(AI388="","","|n"&amp;DO$2&amp;"+"&amp;AI388&amp;DO$1)</f>
        <v/>
      </c>
      <c r="DP388" s="71" t="str">
        <f t="shared" ref="DP388:DP467" si="6637">IF(AJ388="","","|n"&amp;DP$2&amp;"+"&amp;AJ388&amp;DP$1)</f>
        <v/>
      </c>
      <c r="DQ388" s="71" t="str">
        <f t="shared" ref="DQ388:DQ467" si="6638">IF(AK388="","","|n"&amp;DQ$2&amp;"+"&amp;AK388&amp;DQ$1)</f>
        <v/>
      </c>
      <c r="DR388" s="71" t="str">
        <f t="shared" ref="DR388:DR467" si="6639">IF(AL388="","","|n"&amp;DR$2&amp;"+"&amp;AL388&amp;DR$1)</f>
        <v/>
      </c>
      <c r="DS388" s="71" t="str">
        <f t="shared" ref="DS388:DS467" si="6640">IF(AM388="","","|n"&amp;DS$2&amp;"+"&amp;AM388&amp;DS$1)</f>
        <v/>
      </c>
      <c r="DT388" s="71" t="str">
        <f t="shared" ref="DT388:DT467" si="6641">IF(AN388="","","|n"&amp;DT$2&amp;"+"&amp;AN388&amp;DT$1)</f>
        <v/>
      </c>
      <c r="DU388" s="71" t="str">
        <f t="shared" ref="DU388:DU467" si="6642">IF(AO388="","","|n"&amp;DU$2&amp;"+"&amp;AO388&amp;DU$1)</f>
        <v/>
      </c>
      <c r="DV388" s="71" t="str">
        <f t="shared" ref="DV388:DV467" si="6643">IF(AP388="","","|n"&amp;DV$2&amp;"+"&amp;AP388&amp;DV$1)</f>
        <v/>
      </c>
      <c r="DW388" s="71" t="str">
        <f t="shared" ref="DW388:DW467" si="6644">IF(AQ388="","","|n"&amp;DW$2&amp;"+"&amp;AQ388&amp;DW$1)</f>
        <v/>
      </c>
      <c r="DX388" s="71" t="str">
        <f t="shared" ref="DX388:DX467" si="6645">IF(AR388="","","|n"&amp;DX$2&amp;"+"&amp;AR388&amp;DX$1)</f>
        <v/>
      </c>
      <c r="DY388" s="71" t="str">
        <f t="shared" ref="DY388:DY467" si="6646">IF(AS388="","","|n"&amp;DY$2&amp;"+"&amp;AS388&amp;DY$1)</f>
        <v/>
      </c>
      <c r="DZ388" s="71" t="str">
        <f t="shared" ref="DZ388:DZ467" si="6647">IF(AT388="","","|n"&amp;DZ$2&amp;"+"&amp;AT388&amp;DZ$1)</f>
        <v/>
      </c>
      <c r="EA388" s="71" t="str">
        <f t="shared" ref="EA388:EA467" si="6648">IF(AU388="","","|n"&amp;EA$2&amp;"+"&amp;AU388&amp;EA$1)</f>
        <v/>
      </c>
      <c r="EB388" s="71" t="str">
        <f t="shared" ref="EB388:EB467" si="6649">IF(AV388="","","|n"&amp;EB$2&amp;"+"&amp;AV388&amp;EB$1)</f>
        <v/>
      </c>
      <c r="EC388" s="71" t="str">
        <f t="shared" ref="EC388:EC467" si="6650">IF(AW388="","","|n"&amp;EC$2&amp;"+"&amp;AW388&amp;EC$1)</f>
        <v/>
      </c>
      <c r="ED388" s="71" t="str">
        <f t="shared" ref="ED388:ED467" si="6651">IF(AX388="","","|n"&amp;ED$2&amp;"+"&amp;AX388&amp;ED$1)</f>
        <v/>
      </c>
      <c r="EE388" s="71" t="str">
        <f t="shared" ref="EE388:EE467" si="6652">IF(AY388="","","|n"&amp;EE$2&amp;"+"&amp;AY388&amp;EE$1)</f>
        <v/>
      </c>
      <c r="EF388" s="71" t="str">
        <f t="shared" ref="EF388:EF467" si="6653">IF(AZ388="","","|n"&amp;EF$2&amp;"+"&amp;AZ388&amp;EF$1)</f>
        <v/>
      </c>
      <c r="EG388" s="71" t="str">
        <f t="shared" ref="EG388:EG467" si="6654">IF(BA388="","","|n"&amp;EG$2&amp;"+"&amp;BA388&amp;EG$1)</f>
        <v/>
      </c>
      <c r="EH388" s="71" t="str">
        <f t="shared" ref="EH388:EH467" si="6655">IF(BB388="","","|n"&amp;EH$2&amp;"+"&amp;BB388&amp;EH$1)</f>
        <v/>
      </c>
      <c r="EI388" s="71" t="str">
        <f t="shared" ref="EI388:EI467" si="6656">IF(BC388="","","|n"&amp;EI$2&amp;"+"&amp;BC388&amp;EI$1)</f>
        <v/>
      </c>
      <c r="EJ388" s="71" t="str">
        <f t="shared" ref="EJ388:EJ467" si="6657">IF(BD388="","","|n"&amp;EJ$2&amp;"+"&amp;BD388&amp;EJ$1)</f>
        <v/>
      </c>
      <c r="EK388" s="71" t="str">
        <f t="shared" ref="EK388:EK467" si="6658">IF(BE388="","","|n"&amp;EK$2&amp;"+"&amp;BE388&amp;EK$1)</f>
        <v/>
      </c>
      <c r="EL388" s="71" t="str">
        <f t="shared" ref="EL388:EL467" si="6659">IF(BF388="","","|n"&amp;EL$2&amp;"+"&amp;BF388&amp;EL$1)</f>
        <v/>
      </c>
      <c r="EM388" s="71" t="str">
        <f t="shared" ref="EM388:EM467" si="6660">IF(BG388="","","|n"&amp;EM$2&amp;"+"&amp;BG388&amp;EM$1)</f>
        <v/>
      </c>
      <c r="EN388" s="71" t="str">
        <f t="shared" ref="EN388:EN467" si="6661">IF(BH388="","","|n"&amp;EN$2&amp;"+"&amp;BH388&amp;EN$1)</f>
        <v/>
      </c>
      <c r="EO388" s="71" t="str">
        <f t="shared" ref="EO388:EO467" si="6662">IF(BI388="","","|n"&amp;EO$2&amp;"+"&amp;BI388&amp;EO$1)</f>
        <v/>
      </c>
      <c r="EP388" s="71" t="str">
        <f t="shared" ref="EP388:EP467" si="6663">IF(BJ388="","","|n"&amp;EP$2&amp;"+"&amp;BJ388&amp;EP$1)</f>
        <v/>
      </c>
      <c r="EQ388" s="71" t="str">
        <f t="shared" ref="EQ388:EQ467" si="6664">IF(BK388="","","|n"&amp;EQ$2&amp;"+"&amp;BK388&amp;EQ$1)</f>
        <v/>
      </c>
      <c r="ER388" s="71" t="str">
        <f t="shared" ref="ER388:ER467" si="6665">IF(BL388="","","|n"&amp;ER$2&amp;"+"&amp;BL388&amp;ER$1)</f>
        <v/>
      </c>
      <c r="ES388" s="71" t="str">
        <f t="shared" ref="ES388:ES467" si="6666">IF(BM388="","","|n"&amp;ES$2&amp;"+"&amp;BM388&amp;ES$1)</f>
        <v/>
      </c>
      <c r="ET388" s="71" t="str">
        <f t="shared" ref="ET388:ET467" si="6667">IF(BN388="","","|n"&amp;ET$2&amp;"+"&amp;BN388&amp;ET$1)</f>
        <v/>
      </c>
      <c r="EU388" s="71" t="str">
        <f t="shared" ref="EU388:EU467" si="6668">IF(BO388="","","|n"&amp;EU$2&amp;"+"&amp;BO388&amp;EU$1)</f>
        <v/>
      </c>
      <c r="EV388" s="71" t="str">
        <f t="shared" ref="EV388:EV467" si="6669">IF(BP388="","","|n"&amp;EV$2&amp;"+"&amp;BP388&amp;EV$1)</f>
        <v/>
      </c>
      <c r="EW388" s="71" t="str">
        <f t="shared" ref="EW388:EW467" si="6670">IF(BQ388="","","|n"&amp;EW$2&amp;"+"&amp;BQ388&amp;EW$1)</f>
        <v/>
      </c>
      <c r="EX388" s="71" t="str">
        <f t="shared" ref="EX388:EX467" si="6671">IF(BR388="","","|n"&amp;EX$2&amp;"+"&amp;BR388&amp;EX$1)</f>
        <v/>
      </c>
      <c r="EY388" s="71" t="str">
        <f t="shared" ref="EY388:EY467" si="6672">IF(BS388="","","|n"&amp;EY$2&amp;"+"&amp;BS388&amp;EY$1)</f>
        <v/>
      </c>
      <c r="EZ388" s="71" t="str">
        <f t="shared" ref="EZ388:EZ467" si="6673">IF(BT388="","","|n"&amp;EZ$2&amp;"+"&amp;BT388&amp;EZ$1)</f>
        <v/>
      </c>
      <c r="FA388" s="71" t="str">
        <f t="shared" ref="FA388:FA467" si="6674">IF(BU388="","","|n"&amp;FA$2&amp;"+"&amp;BU388&amp;FA$1)</f>
        <v/>
      </c>
      <c r="FB388" s="71" t="str">
        <f t="shared" ref="FB388:FB467" si="6675">IF(BV388="","","|n"&amp;FB$2&amp;"+"&amp;BV388&amp;FB$1)</f>
        <v/>
      </c>
      <c r="FC388" s="71" t="str">
        <f t="shared" ref="FC388:FC467" si="6676">IF(BW388="","","|n"&amp;FC$2&amp;"+"&amp;BW388&amp;FC$1)</f>
        <v/>
      </c>
      <c r="FD388" s="71" t="str">
        <f t="shared" ref="FD388:FD467" si="6677">IF(BX388="","","|n"&amp;FD$2&amp;"+"&amp;BX388&amp;FD$1)</f>
        <v/>
      </c>
      <c r="FE388" s="71" t="str">
        <f t="shared" ref="FE388:FE467" si="6678">IF(BY388="","","|n"&amp;FE$2&amp;"+"&amp;BY388&amp;FE$1)</f>
        <v/>
      </c>
      <c r="FF388" s="71" t="str">
        <f t="shared" ref="FF388:FF467" si="6679">IF(BZ388="","","|n"&amp;FF$2&amp;"+"&amp;BZ388&amp;FF$1)</f>
        <v/>
      </c>
      <c r="FG388" s="71" t="str">
        <f t="shared" ref="FG388:FG467" si="6680">IF(CA388="","","|n"&amp;FG$2&amp;"+"&amp;CA388&amp;FG$1)</f>
        <v/>
      </c>
      <c r="FH388" s="71" t="str">
        <f t="shared" ref="FH388:FH467" si="6681">IF(CB388="","","|n"&amp;FH$2&amp;"+"&amp;CB388&amp;FH$1)</f>
        <v/>
      </c>
      <c r="FI388" s="71" t="str">
        <f t="shared" ref="FI388:FI467" si="6682">IF(CC388="","","|n"&amp;FI$2&amp;"+"&amp;CC388&amp;FI$1)</f>
        <v/>
      </c>
      <c r="FJ388" s="71" t="str">
        <f t="shared" ref="FJ388:FJ467" si="6683">IF(CD388="","","|n"&amp;FJ$2&amp;"+"&amp;CD388&amp;FJ$1)</f>
        <v/>
      </c>
      <c r="FK388" s="71" t="str">
        <f t="shared" ref="FK388:FK467" si="6684">IF(CE388="","","|n"&amp;FK$2&amp;"+"&amp;CE388&amp;FK$1)</f>
        <v/>
      </c>
      <c r="FL388" s="71" t="str">
        <f t="shared" ref="FL388:FL467" si="6685">IF(CF388="","","|n"&amp;FL$2&amp;"+"&amp;CF388&amp;FL$1)</f>
        <v/>
      </c>
      <c r="FM388" s="71" t="str">
        <f t="shared" ref="FM388:FM467" si="6686">IF(CG388="","","|n"&amp;FM$2&amp;"+"&amp;CG388&amp;FM$1)</f>
        <v/>
      </c>
      <c r="FN388" s="71" t="str">
        <f t="shared" ref="FN388:FN467" si="6687">IF(CH388="","","|n"&amp;FN$2&amp;"+"&amp;CH388&amp;FN$1)</f>
        <v/>
      </c>
      <c r="FO388" s="71" t="str">
        <f t="shared" ref="FO388:FO467" si="6688">IF(CI388="","","|n"&amp;FO$2&amp;"+"&amp;CI388&amp;FO$1)</f>
        <v/>
      </c>
      <c r="FP388" s="71" t="str">
        <f t="shared" ref="FP388:FP467" si="6689">IF(CJ388="","","|n"&amp;FP$2&amp;"+"&amp;CJ388&amp;FP$1)</f>
        <v/>
      </c>
      <c r="FQ388" s="71" t="str">
        <f t="shared" ref="FQ388:FQ467" si="6690">IF(CK388="","","|n"&amp;FQ$2&amp;"+"&amp;CK388&amp;FQ$1)</f>
        <v/>
      </c>
      <c r="FR388" s="71" t="str">
        <f t="shared" ref="FR388:FR467" si="6691">IF(CL388="","","|n"&amp;FR$2&amp;"+"&amp;CL388&amp;FR$1)</f>
        <v/>
      </c>
      <c r="FS388" s="71" t="str">
        <f t="shared" ref="FS388:FS467" si="6692">IF(CM388="","","|n"&amp;FS$2&amp;"+"&amp;CM388&amp;FS$1)</f>
        <v/>
      </c>
    </row>
    <row r="389" spans="1:175" ht="16.5">
      <c r="A389" s="133"/>
      <c r="B389" s="80" t="s">
        <v>989</v>
      </c>
      <c r="C389" s="148" t="s">
        <v>986</v>
      </c>
      <c r="K389" s="149"/>
      <c r="T389" s="146" t="s">
        <v>990</v>
      </c>
      <c r="U389" s="85" t="s">
        <v>988</v>
      </c>
      <c r="CN389" s="70" t="str">
        <f t="shared" ref="CN389:CN396" si="6693">"InitUnitState('"&amp;B389&amp;"',"&amp;V389&amp;","&amp;W389&amp;","&amp;X389&amp;","&amp;Y389&amp;","&amp;Z389&amp;","&amp;AA389&amp;","&amp;AB389&amp;","&amp;AC389&amp;","&amp;AD389&amp;","&amp;AE389&amp;")"</f>
        <v>InitUnitState('IK1B',,,,,,,,,,)</v>
      </c>
      <c r="CO389" s="70" t="str">
        <f t="shared" ref="CO389:CO396" si="6694">"InitUnitNormal('"&amp;B389&amp;"',"&amp;AF389&amp;","&amp;AG389&amp;","&amp;AH389&amp;","&amp;AI389&amp;","&amp;AJ389&amp;","&amp;AK389&amp;","&amp;AL389&amp;","&amp;AM389&amp;","&amp;AN389&amp;","&amp;AO389&amp;")"</f>
        <v>InitUnitNormal('IK1B',,,,,,,,,,)</v>
      </c>
      <c r="CP389" s="70" t="str">
        <f t="shared" ref="CP389:CP396" si="6695">"InitUnitMagic('"&amp;B389&amp;"',"&amp;AP389&amp;","&amp;AQ389&amp;","&amp;AR389&amp;","&amp;AS389&amp;","&amp;AT389&amp;","&amp;AU389&amp;","&amp;AV389&amp;","&amp;AW389&amp;","&amp;BI389&amp;","&amp;BJ389&amp;")"</f>
        <v>InitUnitMagic('IK1B',,,,,,,,,,)</v>
      </c>
      <c r="CQ389" s="70" t="str">
        <f t="shared" ref="CQ389:CQ396" si="6696">"InitUnitAdd('"&amp;B389&amp;"',"&amp;BK389&amp;","&amp;BL389&amp;","&amp;BM389&amp;","&amp;BN389&amp;","&amp;BO389&amp;","&amp;BP389&amp;","&amp;BQ389&amp;","&amp;BR389&amp;","&amp;BS389&amp;","&amp;BT389&amp;")"</f>
        <v>InitUnitAdd('IK1B',,,,,,,,,,)</v>
      </c>
      <c r="CR389" s="70" t="str">
        <f t="shared" ref="CR389:CR396" si="6697"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InitEquipData('IK1B',,"",,,,,'','','','','','',"ReplaceableTextures\\CommandButtons\\BTNSST10.blp")</v>
      </c>
      <c r="CU389" s="95" t="str">
        <f t="shared" ref="CU389:CU396" si="6698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61" t="str">
        <f t="shared" si="6617"/>
        <v>致命倍率|Cffffc926+300%|n|n|r|Cffaaaaaa○|CffFFD24D金之符印+1|r|r|n|n|Cff00ff7f点击穿戴或脱卸。|r</v>
      </c>
      <c r="CW389" s="60"/>
      <c r="CX389" s="60"/>
      <c r="CY389" s="60"/>
      <c r="CZ389" s="60"/>
      <c r="DA389" s="60"/>
      <c r="DB389" s="71" t="str">
        <f t="shared" ref="DB389:DB396" si="6699">IF(V389="","","|n"&amp;DB$2&amp;"+"&amp;V389&amp;DB$1)</f>
        <v/>
      </c>
      <c r="DC389" s="71" t="str">
        <f t="shared" ref="DC389:DC396" si="6700">IF(W389="","","|n"&amp;DC$2&amp;"+"&amp;W389&amp;DC$1)</f>
        <v/>
      </c>
      <c r="DD389" s="71" t="str">
        <f t="shared" ref="DD389:DD396" si="6701">IF(X389="","","|n"&amp;DD$2&amp;"+"&amp;X389&amp;DD$1)</f>
        <v/>
      </c>
      <c r="DE389" s="71" t="str">
        <f t="shared" ref="DE389:DE396" si="6702">IF(Y389="","","|n"&amp;DE$2&amp;"+"&amp;Y389&amp;DE$1)</f>
        <v/>
      </c>
      <c r="DF389" s="71" t="str">
        <f t="shared" ref="DF389:DF396" si="6703">IF(Z389="","","|n"&amp;DF$2&amp;"+"&amp;Z389&amp;DF$1)</f>
        <v/>
      </c>
      <c r="DG389" s="71" t="str">
        <f t="shared" ref="DG389:DG396" si="6704">IF(AA389="","","|n"&amp;DG$2&amp;"+"&amp;AA389&amp;DG$1)</f>
        <v/>
      </c>
      <c r="DH389" s="71" t="str">
        <f t="shared" ref="DH389:DH396" si="6705">IF(AB389="","","|n"&amp;DH$2&amp;"+"&amp;AB389&amp;DH$1)</f>
        <v/>
      </c>
      <c r="DI389" s="71" t="str">
        <f t="shared" ref="DI389:DI396" si="6706">IF(AC389="","","|n"&amp;DI$2&amp;"+"&amp;AC389&amp;DI$1)</f>
        <v/>
      </c>
      <c r="DJ389" s="71" t="str">
        <f t="shared" ref="DJ389:DJ396" si="6707">IF(AD389="","","|n"&amp;DJ$2&amp;"+"&amp;AD389&amp;DJ$1)</f>
        <v/>
      </c>
      <c r="DK389" s="71" t="str">
        <f t="shared" ref="DK389:DK396" si="6708">IF(AE389="","","|n"&amp;DK$2&amp;"+"&amp;AE389&amp;DK$1)</f>
        <v/>
      </c>
      <c r="DL389" s="71" t="str">
        <f t="shared" ref="DL389:DL396" si="6709">IF(AF389="","","|n"&amp;DL$2&amp;"+"&amp;AF389&amp;DL$1)</f>
        <v/>
      </c>
      <c r="DM389" s="71" t="str">
        <f t="shared" ref="DM389:DM396" si="6710">IF(AG389="","","|n"&amp;DM$2&amp;"+"&amp;AG389&amp;DM$1)</f>
        <v/>
      </c>
      <c r="DN389" s="71" t="str">
        <f t="shared" ref="DN389:DN396" si="6711">IF(AH389="","","|n"&amp;DN$2&amp;"+"&amp;AH389&amp;DN$1)</f>
        <v/>
      </c>
      <c r="DO389" s="71" t="str">
        <f t="shared" ref="DO389:DO396" si="6712">IF(AI389="","","|n"&amp;DO$2&amp;"+"&amp;AI389&amp;DO$1)</f>
        <v/>
      </c>
      <c r="DP389" s="71" t="str">
        <f t="shared" ref="DP389:DP396" si="6713">IF(AJ389="","","|n"&amp;DP$2&amp;"+"&amp;AJ389&amp;DP$1)</f>
        <v/>
      </c>
      <c r="DQ389" s="71" t="str">
        <f t="shared" ref="DQ389:DQ396" si="6714">IF(AK389="","","|n"&amp;DQ$2&amp;"+"&amp;AK389&amp;DQ$1)</f>
        <v/>
      </c>
      <c r="DR389" s="71" t="str">
        <f t="shared" ref="DR389:DR396" si="6715">IF(AL389="","","|n"&amp;DR$2&amp;"+"&amp;AL389&amp;DR$1)</f>
        <v/>
      </c>
      <c r="DS389" s="71" t="str">
        <f t="shared" ref="DS389:DS396" si="6716">IF(AM389="","","|n"&amp;DS$2&amp;"+"&amp;AM389&amp;DS$1)</f>
        <v/>
      </c>
      <c r="DT389" s="71" t="str">
        <f t="shared" ref="DT389:DT396" si="6717">IF(AN389="","","|n"&amp;DT$2&amp;"+"&amp;AN389&amp;DT$1)</f>
        <v/>
      </c>
      <c r="DU389" s="71" t="str">
        <f t="shared" ref="DU389:DU396" si="6718">IF(AO389="","","|n"&amp;DU$2&amp;"+"&amp;AO389&amp;DU$1)</f>
        <v/>
      </c>
      <c r="DV389" s="71" t="str">
        <f t="shared" ref="DV389:DV396" si="6719">IF(AP389="","","|n"&amp;DV$2&amp;"+"&amp;AP389&amp;DV$1)</f>
        <v/>
      </c>
      <c r="DW389" s="71" t="str">
        <f t="shared" ref="DW389:DW396" si="6720">IF(AQ389="","","|n"&amp;DW$2&amp;"+"&amp;AQ389&amp;DW$1)</f>
        <v/>
      </c>
      <c r="DX389" s="71" t="str">
        <f t="shared" ref="DX389:DX396" si="6721">IF(AR389="","","|n"&amp;DX$2&amp;"+"&amp;AR389&amp;DX$1)</f>
        <v/>
      </c>
      <c r="DY389" s="71" t="str">
        <f t="shared" ref="DY389:DY396" si="6722">IF(AS389="","","|n"&amp;DY$2&amp;"+"&amp;AS389&amp;DY$1)</f>
        <v/>
      </c>
      <c r="DZ389" s="71" t="str">
        <f t="shared" ref="DZ389:DZ396" si="6723">IF(AT389="","","|n"&amp;DZ$2&amp;"+"&amp;AT389&amp;DZ$1)</f>
        <v/>
      </c>
      <c r="EA389" s="71" t="str">
        <f t="shared" ref="EA389:EA396" si="6724">IF(AU389="","","|n"&amp;EA$2&amp;"+"&amp;AU389&amp;EA$1)</f>
        <v/>
      </c>
      <c r="EB389" s="71" t="str">
        <f t="shared" ref="EB389:EB396" si="6725">IF(AV389="","","|n"&amp;EB$2&amp;"+"&amp;AV389&amp;EB$1)</f>
        <v/>
      </c>
      <c r="EC389" s="71" t="str">
        <f t="shared" ref="EC389:EC396" si="6726">IF(AW389="","","|n"&amp;EC$2&amp;"+"&amp;AW389&amp;EC$1)</f>
        <v/>
      </c>
      <c r="ED389" s="71" t="str">
        <f t="shared" ref="ED389:ED396" si="6727">IF(AX389="","","|n"&amp;ED$2&amp;"+"&amp;AX389&amp;ED$1)</f>
        <v/>
      </c>
      <c r="EE389" s="71" t="str">
        <f t="shared" ref="EE389:EE396" si="6728">IF(AY389="","","|n"&amp;EE$2&amp;"+"&amp;AY389&amp;EE$1)</f>
        <v/>
      </c>
      <c r="EF389" s="71" t="str">
        <f t="shared" ref="EF389:EF396" si="6729">IF(AZ389="","","|n"&amp;EF$2&amp;"+"&amp;AZ389&amp;EF$1)</f>
        <v/>
      </c>
      <c r="EG389" s="71" t="str">
        <f t="shared" ref="EG389:EG396" si="6730">IF(BA389="","","|n"&amp;EG$2&amp;"+"&amp;BA389&amp;EG$1)</f>
        <v/>
      </c>
      <c r="EH389" s="71" t="str">
        <f t="shared" ref="EH389:EH396" si="6731">IF(BB389="","","|n"&amp;EH$2&amp;"+"&amp;BB389&amp;EH$1)</f>
        <v/>
      </c>
      <c r="EI389" s="71" t="str">
        <f t="shared" ref="EI389:EI396" si="6732">IF(BC389="","","|n"&amp;EI$2&amp;"+"&amp;BC389&amp;EI$1)</f>
        <v/>
      </c>
      <c r="EJ389" s="71" t="str">
        <f t="shared" ref="EJ389:EJ396" si="6733">IF(BD389="","","|n"&amp;EJ$2&amp;"+"&amp;BD389&amp;EJ$1)</f>
        <v/>
      </c>
      <c r="EK389" s="71" t="str">
        <f t="shared" ref="EK389:EK396" si="6734">IF(BE389="","","|n"&amp;EK$2&amp;"+"&amp;BE389&amp;EK$1)</f>
        <v/>
      </c>
      <c r="EL389" s="71" t="str">
        <f t="shared" ref="EL389:EL396" si="6735">IF(BF389="","","|n"&amp;EL$2&amp;"+"&amp;BF389&amp;EL$1)</f>
        <v/>
      </c>
      <c r="EM389" s="71" t="str">
        <f t="shared" ref="EM389:EM396" si="6736">IF(BG389="","","|n"&amp;EM$2&amp;"+"&amp;BG389&amp;EM$1)</f>
        <v/>
      </c>
      <c r="EN389" s="71" t="str">
        <f t="shared" ref="EN389:EN396" si="6737">IF(BH389="","","|n"&amp;EN$2&amp;"+"&amp;BH389&amp;EN$1)</f>
        <v/>
      </c>
      <c r="EO389" s="71" t="str">
        <f t="shared" ref="EO389:EO396" si="6738">IF(BI389="","","|n"&amp;EO$2&amp;"+"&amp;BI389&amp;EO$1)</f>
        <v/>
      </c>
      <c r="EP389" s="71" t="str">
        <f t="shared" ref="EP389:EP396" si="6739">IF(BJ389="","","|n"&amp;EP$2&amp;"+"&amp;BJ389&amp;EP$1)</f>
        <v/>
      </c>
      <c r="EQ389" s="71" t="str">
        <f t="shared" ref="EQ389:EQ396" si="6740">IF(BK389="","","|n"&amp;EQ$2&amp;"+"&amp;BK389&amp;EQ$1)</f>
        <v/>
      </c>
      <c r="ER389" s="71" t="str">
        <f t="shared" ref="ER389:ER396" si="6741">IF(BL389="","","|n"&amp;ER$2&amp;"+"&amp;BL389&amp;ER$1)</f>
        <v/>
      </c>
      <c r="ES389" s="71" t="str">
        <f t="shared" ref="ES389:ES396" si="6742">IF(BM389="","","|n"&amp;ES$2&amp;"+"&amp;BM389&amp;ES$1)</f>
        <v/>
      </c>
      <c r="ET389" s="71" t="str">
        <f t="shared" ref="ET389:ET396" si="6743">IF(BN389="","","|n"&amp;ET$2&amp;"+"&amp;BN389&amp;ET$1)</f>
        <v/>
      </c>
      <c r="EU389" s="71" t="str">
        <f t="shared" ref="EU389:EU396" si="6744">IF(BO389="","","|n"&amp;EU$2&amp;"+"&amp;BO389&amp;EU$1)</f>
        <v/>
      </c>
      <c r="EV389" s="71" t="str">
        <f t="shared" ref="EV389:EV396" si="6745">IF(BP389="","","|n"&amp;EV$2&amp;"+"&amp;BP389&amp;EV$1)</f>
        <v/>
      </c>
      <c r="EW389" s="71" t="str">
        <f t="shared" ref="EW389:EW396" si="6746">IF(BQ389="","","|n"&amp;EW$2&amp;"+"&amp;BQ389&amp;EW$1)</f>
        <v/>
      </c>
      <c r="EX389" s="71" t="str">
        <f t="shared" ref="EX389:EX396" si="6747">IF(BR389="","","|n"&amp;EX$2&amp;"+"&amp;BR389&amp;EX$1)</f>
        <v/>
      </c>
      <c r="EY389" s="71" t="str">
        <f t="shared" ref="EY389:EY396" si="6748">IF(BS389="","","|n"&amp;EY$2&amp;"+"&amp;BS389&amp;EY$1)</f>
        <v/>
      </c>
      <c r="EZ389" s="71" t="str">
        <f t="shared" ref="EZ389:EZ396" si="6749">IF(BT389="","","|n"&amp;EZ$2&amp;"+"&amp;BT389&amp;EZ$1)</f>
        <v/>
      </c>
      <c r="FA389" s="71" t="str">
        <f t="shared" ref="FA389:FA396" si="6750">IF(BU389="","","|n"&amp;FA$2&amp;"+"&amp;BU389&amp;FA$1)</f>
        <v/>
      </c>
      <c r="FB389" s="71" t="str">
        <f t="shared" ref="FB389:FB396" si="6751">IF(BV389="","","|n"&amp;FB$2&amp;"+"&amp;BV389&amp;FB$1)</f>
        <v/>
      </c>
      <c r="FC389" s="71" t="str">
        <f t="shared" ref="FC389:FC396" si="6752">IF(BW389="","","|n"&amp;FC$2&amp;"+"&amp;BW389&amp;FC$1)</f>
        <v/>
      </c>
      <c r="FD389" s="71" t="str">
        <f t="shared" ref="FD389:FD396" si="6753">IF(BX389="","","|n"&amp;FD$2&amp;"+"&amp;BX389&amp;FD$1)</f>
        <v/>
      </c>
      <c r="FE389" s="71" t="str">
        <f t="shared" ref="FE389:FE396" si="6754">IF(BY389="","","|n"&amp;FE$2&amp;"+"&amp;BY389&amp;FE$1)</f>
        <v/>
      </c>
      <c r="FF389" s="71" t="str">
        <f t="shared" ref="FF389:FF396" si="6755">IF(BZ389="","","|n"&amp;FF$2&amp;"+"&amp;BZ389&amp;FF$1)</f>
        <v/>
      </c>
      <c r="FG389" s="71" t="str">
        <f t="shared" ref="FG389:FG396" si="6756">IF(CA389="","","|n"&amp;FG$2&amp;"+"&amp;CA389&amp;FG$1)</f>
        <v/>
      </c>
      <c r="FH389" s="71" t="str">
        <f t="shared" ref="FH389:FH396" si="6757">IF(CB389="","","|n"&amp;FH$2&amp;"+"&amp;CB389&amp;FH$1)</f>
        <v/>
      </c>
      <c r="FI389" s="71" t="str">
        <f t="shared" ref="FI389:FI396" si="6758">IF(CC389="","","|n"&amp;FI$2&amp;"+"&amp;CC389&amp;FI$1)</f>
        <v/>
      </c>
      <c r="FJ389" s="71" t="str">
        <f t="shared" ref="FJ389:FJ396" si="6759">IF(CD389="","","|n"&amp;FJ$2&amp;"+"&amp;CD389&amp;FJ$1)</f>
        <v/>
      </c>
      <c r="FK389" s="71" t="str">
        <f t="shared" ref="FK389:FK396" si="6760">IF(CE389="","","|n"&amp;FK$2&amp;"+"&amp;CE389&amp;FK$1)</f>
        <v/>
      </c>
      <c r="FL389" s="71" t="str">
        <f t="shared" ref="FL389:FL396" si="6761">IF(CF389="","","|n"&amp;FL$2&amp;"+"&amp;CF389&amp;FL$1)</f>
        <v/>
      </c>
      <c r="FM389" s="71" t="str">
        <f t="shared" ref="FM389:FM396" si="6762">IF(CG389="","","|n"&amp;FM$2&amp;"+"&amp;CG389&amp;FM$1)</f>
        <v/>
      </c>
      <c r="FN389" s="71" t="str">
        <f t="shared" ref="FN389:FN396" si="6763">IF(CH389="","","|n"&amp;FN$2&amp;"+"&amp;CH389&amp;FN$1)</f>
        <v/>
      </c>
      <c r="FO389" s="71" t="str">
        <f t="shared" ref="FO389:FO396" si="6764">IF(CI389="","","|n"&amp;FO$2&amp;"+"&amp;CI389&amp;FO$1)</f>
        <v/>
      </c>
      <c r="FP389" s="71" t="str">
        <f t="shared" ref="FP389:FP396" si="6765">IF(CJ389="","","|n"&amp;FP$2&amp;"+"&amp;CJ389&amp;FP$1)</f>
        <v/>
      </c>
      <c r="FQ389" s="71" t="str">
        <f t="shared" ref="FQ389:FQ396" si="6766">IF(CK389="","","|n"&amp;FQ$2&amp;"+"&amp;CK389&amp;FQ$1)</f>
        <v/>
      </c>
      <c r="FR389" s="71" t="str">
        <f t="shared" ref="FR389:FR396" si="6767">IF(CL389="","","|n"&amp;FR$2&amp;"+"&amp;CL389&amp;FR$1)</f>
        <v/>
      </c>
      <c r="FS389" s="71" t="str">
        <f t="shared" ref="FS389:FS396" si="6768">IF(CM389="","","|n"&amp;FS$2&amp;"+"&amp;CM389&amp;FS$1)</f>
        <v/>
      </c>
    </row>
    <row r="390" spans="1:175" ht="16.5">
      <c r="A390" s="133"/>
      <c r="B390" s="80" t="s">
        <v>991</v>
      </c>
      <c r="C390" s="148" t="s">
        <v>986</v>
      </c>
      <c r="K390" s="150"/>
      <c r="T390" s="146" t="s">
        <v>992</v>
      </c>
      <c r="U390" s="85" t="s">
        <v>988</v>
      </c>
      <c r="CN390" s="70" t="str">
        <f t="shared" si="6693"/>
        <v>InitUnitState('IK1C',,,,,,,,,,)</v>
      </c>
      <c r="CO390" s="70" t="str">
        <f t="shared" si="6694"/>
        <v>InitUnitNormal('IK1C',,,,,,,,,,)</v>
      </c>
      <c r="CP390" s="70" t="str">
        <f t="shared" si="6695"/>
        <v>InitUnitMagic('IK1C',,,,,,,,,,)</v>
      </c>
      <c r="CQ390" s="70" t="str">
        <f t="shared" si="6696"/>
        <v>InitUnitAdd('IK1C',,,,,,,,,,)</v>
      </c>
      <c r="CR390" s="70" t="str">
        <f t="shared" si="6697"/>
        <v>InitEquipData('IK1C',,"",,,,,'','','','','','',"ReplaceableTextures\\CommandButtons\\BTNSST10.blp")</v>
      </c>
      <c r="CU390" s="95" t="str">
        <f t="shared" si="6698"/>
        <v>|n</v>
      </c>
      <c r="CV390" s="61" t="str">
        <f t="shared" si="6617"/>
        <v>致命倍率|Cffffc926+300%|n|n|r|Cffaaaaaa○|CffFFD24D木之符印+1|r|r|n|n|Cff00ff7f点击穿戴或脱卸。|r</v>
      </c>
      <c r="CW390" s="60"/>
      <c r="CX390" s="60"/>
      <c r="CY390" s="60"/>
      <c r="CZ390" s="60"/>
      <c r="DA390" s="60"/>
      <c r="DB390" s="71" t="str">
        <f t="shared" si="6699"/>
        <v/>
      </c>
      <c r="DC390" s="71" t="str">
        <f t="shared" si="6700"/>
        <v/>
      </c>
      <c r="DD390" s="71" t="str">
        <f t="shared" si="6701"/>
        <v/>
      </c>
      <c r="DE390" s="71" t="str">
        <f t="shared" si="6702"/>
        <v/>
      </c>
      <c r="DF390" s="71" t="str">
        <f t="shared" si="6703"/>
        <v/>
      </c>
      <c r="DG390" s="71" t="str">
        <f t="shared" si="6704"/>
        <v/>
      </c>
      <c r="DH390" s="71" t="str">
        <f t="shared" si="6705"/>
        <v/>
      </c>
      <c r="DI390" s="71" t="str">
        <f t="shared" si="6706"/>
        <v/>
      </c>
      <c r="DJ390" s="71" t="str">
        <f t="shared" si="6707"/>
        <v/>
      </c>
      <c r="DK390" s="71" t="str">
        <f t="shared" si="6708"/>
        <v/>
      </c>
      <c r="DL390" s="71" t="str">
        <f t="shared" si="6709"/>
        <v/>
      </c>
      <c r="DM390" s="71" t="str">
        <f t="shared" si="6710"/>
        <v/>
      </c>
      <c r="DN390" s="71" t="str">
        <f t="shared" si="6711"/>
        <v/>
      </c>
      <c r="DO390" s="71" t="str">
        <f t="shared" si="6712"/>
        <v/>
      </c>
      <c r="DP390" s="71" t="str">
        <f t="shared" si="6713"/>
        <v/>
      </c>
      <c r="DQ390" s="71" t="str">
        <f t="shared" si="6714"/>
        <v/>
      </c>
      <c r="DR390" s="71" t="str">
        <f t="shared" si="6715"/>
        <v/>
      </c>
      <c r="DS390" s="71" t="str">
        <f t="shared" si="6716"/>
        <v/>
      </c>
      <c r="DT390" s="71" t="str">
        <f t="shared" si="6717"/>
        <v/>
      </c>
      <c r="DU390" s="71" t="str">
        <f t="shared" si="6718"/>
        <v/>
      </c>
      <c r="DV390" s="71" t="str">
        <f t="shared" si="6719"/>
        <v/>
      </c>
      <c r="DW390" s="71" t="str">
        <f t="shared" si="6720"/>
        <v/>
      </c>
      <c r="DX390" s="71" t="str">
        <f t="shared" si="6721"/>
        <v/>
      </c>
      <c r="DY390" s="71" t="str">
        <f t="shared" si="6722"/>
        <v/>
      </c>
      <c r="DZ390" s="71" t="str">
        <f t="shared" si="6723"/>
        <v/>
      </c>
      <c r="EA390" s="71" t="str">
        <f t="shared" si="6724"/>
        <v/>
      </c>
      <c r="EB390" s="71" t="str">
        <f t="shared" si="6725"/>
        <v/>
      </c>
      <c r="EC390" s="71" t="str">
        <f t="shared" si="6726"/>
        <v/>
      </c>
      <c r="ED390" s="71" t="str">
        <f t="shared" si="6727"/>
        <v/>
      </c>
      <c r="EE390" s="71" t="str">
        <f t="shared" si="6728"/>
        <v/>
      </c>
      <c r="EF390" s="71" t="str">
        <f t="shared" si="6729"/>
        <v/>
      </c>
      <c r="EG390" s="71" t="str">
        <f t="shared" si="6730"/>
        <v/>
      </c>
      <c r="EH390" s="71" t="str">
        <f t="shared" si="6731"/>
        <v/>
      </c>
      <c r="EI390" s="71" t="str">
        <f t="shared" si="6732"/>
        <v/>
      </c>
      <c r="EJ390" s="71" t="str">
        <f t="shared" si="6733"/>
        <v/>
      </c>
      <c r="EK390" s="71" t="str">
        <f t="shared" si="6734"/>
        <v/>
      </c>
      <c r="EL390" s="71" t="str">
        <f t="shared" si="6735"/>
        <v/>
      </c>
      <c r="EM390" s="71" t="str">
        <f t="shared" si="6736"/>
        <v/>
      </c>
      <c r="EN390" s="71" t="str">
        <f t="shared" si="6737"/>
        <v/>
      </c>
      <c r="EO390" s="71" t="str">
        <f t="shared" si="6738"/>
        <v/>
      </c>
      <c r="EP390" s="71" t="str">
        <f t="shared" si="6739"/>
        <v/>
      </c>
      <c r="EQ390" s="71" t="str">
        <f t="shared" si="6740"/>
        <v/>
      </c>
      <c r="ER390" s="71" t="str">
        <f t="shared" si="6741"/>
        <v/>
      </c>
      <c r="ES390" s="71" t="str">
        <f t="shared" si="6742"/>
        <v/>
      </c>
      <c r="ET390" s="71" t="str">
        <f t="shared" si="6743"/>
        <v/>
      </c>
      <c r="EU390" s="71" t="str">
        <f t="shared" si="6744"/>
        <v/>
      </c>
      <c r="EV390" s="71" t="str">
        <f t="shared" si="6745"/>
        <v/>
      </c>
      <c r="EW390" s="71" t="str">
        <f t="shared" si="6746"/>
        <v/>
      </c>
      <c r="EX390" s="71" t="str">
        <f t="shared" si="6747"/>
        <v/>
      </c>
      <c r="EY390" s="71" t="str">
        <f t="shared" si="6748"/>
        <v/>
      </c>
      <c r="EZ390" s="71" t="str">
        <f t="shared" si="6749"/>
        <v/>
      </c>
      <c r="FA390" s="71" t="str">
        <f t="shared" si="6750"/>
        <v/>
      </c>
      <c r="FB390" s="71" t="str">
        <f t="shared" si="6751"/>
        <v/>
      </c>
      <c r="FC390" s="71" t="str">
        <f t="shared" si="6752"/>
        <v/>
      </c>
      <c r="FD390" s="71" t="str">
        <f t="shared" si="6753"/>
        <v/>
      </c>
      <c r="FE390" s="71" t="str">
        <f t="shared" si="6754"/>
        <v/>
      </c>
      <c r="FF390" s="71" t="str">
        <f t="shared" si="6755"/>
        <v/>
      </c>
      <c r="FG390" s="71" t="str">
        <f t="shared" si="6756"/>
        <v/>
      </c>
      <c r="FH390" s="71" t="str">
        <f t="shared" si="6757"/>
        <v/>
      </c>
      <c r="FI390" s="71" t="str">
        <f t="shared" si="6758"/>
        <v/>
      </c>
      <c r="FJ390" s="71" t="str">
        <f t="shared" si="6759"/>
        <v/>
      </c>
      <c r="FK390" s="71" t="str">
        <f t="shared" si="6760"/>
        <v/>
      </c>
      <c r="FL390" s="71" t="str">
        <f t="shared" si="6761"/>
        <v/>
      </c>
      <c r="FM390" s="71" t="str">
        <f t="shared" si="6762"/>
        <v/>
      </c>
      <c r="FN390" s="71" t="str">
        <f t="shared" si="6763"/>
        <v/>
      </c>
      <c r="FO390" s="71" t="str">
        <f t="shared" si="6764"/>
        <v/>
      </c>
      <c r="FP390" s="71" t="str">
        <f t="shared" si="6765"/>
        <v/>
      </c>
      <c r="FQ390" s="71" t="str">
        <f t="shared" si="6766"/>
        <v/>
      </c>
      <c r="FR390" s="71" t="str">
        <f t="shared" si="6767"/>
        <v/>
      </c>
      <c r="FS390" s="71" t="str">
        <f t="shared" si="6768"/>
        <v/>
      </c>
    </row>
    <row r="391" spans="1:175" ht="16.5">
      <c r="A391" s="133"/>
      <c r="B391" s="80" t="s">
        <v>993</v>
      </c>
      <c r="C391" s="148" t="s">
        <v>986</v>
      </c>
      <c r="K391" s="150"/>
      <c r="T391" s="146" t="s">
        <v>994</v>
      </c>
      <c r="U391" s="85" t="s">
        <v>988</v>
      </c>
      <c r="CN391" s="70" t="str">
        <f t="shared" si="6693"/>
        <v>InitUnitState('IK1D',,,,,,,,,,)</v>
      </c>
      <c r="CO391" s="70" t="str">
        <f t="shared" si="6694"/>
        <v>InitUnitNormal('IK1D',,,,,,,,,,)</v>
      </c>
      <c r="CP391" s="70" t="str">
        <f t="shared" si="6695"/>
        <v>InitUnitMagic('IK1D',,,,,,,,,,)</v>
      </c>
      <c r="CQ391" s="70" t="str">
        <f t="shared" si="6696"/>
        <v>InitUnitAdd('IK1D',,,,,,,,,,)</v>
      </c>
      <c r="CR391" s="70" t="str">
        <f t="shared" si="6697"/>
        <v>InitEquipData('IK1D',,"",,,,,'','','','','','',"ReplaceableTextures\\CommandButtons\\BTNSST10.blp")</v>
      </c>
      <c r="CU391" s="95" t="str">
        <f t="shared" si="6698"/>
        <v>|n</v>
      </c>
      <c r="CV391" s="61" t="str">
        <f t="shared" si="6617"/>
        <v>致命倍率|Cffffc926+300%|n|n|r|Cffaaaaaa○|CffFFD24D水之符印+1|r|r|n|n|Cff00ff7f点击穿戴或脱卸。|r</v>
      </c>
      <c r="CW391" s="60"/>
      <c r="CX391" s="60"/>
      <c r="CY391" s="60"/>
      <c r="CZ391" s="60"/>
      <c r="DA391" s="60"/>
      <c r="DB391" s="71" t="str">
        <f t="shared" si="6699"/>
        <v/>
      </c>
      <c r="DC391" s="71" t="str">
        <f t="shared" si="6700"/>
        <v/>
      </c>
      <c r="DD391" s="71" t="str">
        <f t="shared" si="6701"/>
        <v/>
      </c>
      <c r="DE391" s="71" t="str">
        <f t="shared" si="6702"/>
        <v/>
      </c>
      <c r="DF391" s="71" t="str">
        <f t="shared" si="6703"/>
        <v/>
      </c>
      <c r="DG391" s="71" t="str">
        <f t="shared" si="6704"/>
        <v/>
      </c>
      <c r="DH391" s="71" t="str">
        <f t="shared" si="6705"/>
        <v/>
      </c>
      <c r="DI391" s="71" t="str">
        <f t="shared" si="6706"/>
        <v/>
      </c>
      <c r="DJ391" s="71" t="str">
        <f t="shared" si="6707"/>
        <v/>
      </c>
      <c r="DK391" s="71" t="str">
        <f t="shared" si="6708"/>
        <v/>
      </c>
      <c r="DL391" s="71" t="str">
        <f t="shared" si="6709"/>
        <v/>
      </c>
      <c r="DM391" s="71" t="str">
        <f t="shared" si="6710"/>
        <v/>
      </c>
      <c r="DN391" s="71" t="str">
        <f t="shared" si="6711"/>
        <v/>
      </c>
      <c r="DO391" s="71" t="str">
        <f t="shared" si="6712"/>
        <v/>
      </c>
      <c r="DP391" s="71" t="str">
        <f t="shared" si="6713"/>
        <v/>
      </c>
      <c r="DQ391" s="71" t="str">
        <f t="shared" si="6714"/>
        <v/>
      </c>
      <c r="DR391" s="71" t="str">
        <f t="shared" si="6715"/>
        <v/>
      </c>
      <c r="DS391" s="71" t="str">
        <f t="shared" si="6716"/>
        <v/>
      </c>
      <c r="DT391" s="71" t="str">
        <f t="shared" si="6717"/>
        <v/>
      </c>
      <c r="DU391" s="71" t="str">
        <f t="shared" si="6718"/>
        <v/>
      </c>
      <c r="DV391" s="71" t="str">
        <f t="shared" si="6719"/>
        <v/>
      </c>
      <c r="DW391" s="71" t="str">
        <f t="shared" si="6720"/>
        <v/>
      </c>
      <c r="DX391" s="71" t="str">
        <f t="shared" si="6721"/>
        <v/>
      </c>
      <c r="DY391" s="71" t="str">
        <f t="shared" si="6722"/>
        <v/>
      </c>
      <c r="DZ391" s="71" t="str">
        <f t="shared" si="6723"/>
        <v/>
      </c>
      <c r="EA391" s="71" t="str">
        <f t="shared" si="6724"/>
        <v/>
      </c>
      <c r="EB391" s="71" t="str">
        <f t="shared" si="6725"/>
        <v/>
      </c>
      <c r="EC391" s="71" t="str">
        <f t="shared" si="6726"/>
        <v/>
      </c>
      <c r="ED391" s="71" t="str">
        <f t="shared" si="6727"/>
        <v/>
      </c>
      <c r="EE391" s="71" t="str">
        <f t="shared" si="6728"/>
        <v/>
      </c>
      <c r="EF391" s="71" t="str">
        <f t="shared" si="6729"/>
        <v/>
      </c>
      <c r="EG391" s="71" t="str">
        <f t="shared" si="6730"/>
        <v/>
      </c>
      <c r="EH391" s="71" t="str">
        <f t="shared" si="6731"/>
        <v/>
      </c>
      <c r="EI391" s="71" t="str">
        <f t="shared" si="6732"/>
        <v/>
      </c>
      <c r="EJ391" s="71" t="str">
        <f t="shared" si="6733"/>
        <v/>
      </c>
      <c r="EK391" s="71" t="str">
        <f t="shared" si="6734"/>
        <v/>
      </c>
      <c r="EL391" s="71" t="str">
        <f t="shared" si="6735"/>
        <v/>
      </c>
      <c r="EM391" s="71" t="str">
        <f t="shared" si="6736"/>
        <v/>
      </c>
      <c r="EN391" s="71" t="str">
        <f t="shared" si="6737"/>
        <v/>
      </c>
      <c r="EO391" s="71" t="str">
        <f t="shared" si="6738"/>
        <v/>
      </c>
      <c r="EP391" s="71" t="str">
        <f t="shared" si="6739"/>
        <v/>
      </c>
      <c r="EQ391" s="71" t="str">
        <f t="shared" si="6740"/>
        <v/>
      </c>
      <c r="ER391" s="71" t="str">
        <f t="shared" si="6741"/>
        <v/>
      </c>
      <c r="ES391" s="71" t="str">
        <f t="shared" si="6742"/>
        <v/>
      </c>
      <c r="ET391" s="71" t="str">
        <f t="shared" si="6743"/>
        <v/>
      </c>
      <c r="EU391" s="71" t="str">
        <f t="shared" si="6744"/>
        <v/>
      </c>
      <c r="EV391" s="71" t="str">
        <f t="shared" si="6745"/>
        <v/>
      </c>
      <c r="EW391" s="71" t="str">
        <f t="shared" si="6746"/>
        <v/>
      </c>
      <c r="EX391" s="71" t="str">
        <f t="shared" si="6747"/>
        <v/>
      </c>
      <c r="EY391" s="71" t="str">
        <f t="shared" si="6748"/>
        <v/>
      </c>
      <c r="EZ391" s="71" t="str">
        <f t="shared" si="6749"/>
        <v/>
      </c>
      <c r="FA391" s="71" t="str">
        <f t="shared" si="6750"/>
        <v/>
      </c>
      <c r="FB391" s="71" t="str">
        <f t="shared" si="6751"/>
        <v/>
      </c>
      <c r="FC391" s="71" t="str">
        <f t="shared" si="6752"/>
        <v/>
      </c>
      <c r="FD391" s="71" t="str">
        <f t="shared" si="6753"/>
        <v/>
      </c>
      <c r="FE391" s="71" t="str">
        <f t="shared" si="6754"/>
        <v/>
      </c>
      <c r="FF391" s="71" t="str">
        <f t="shared" si="6755"/>
        <v/>
      </c>
      <c r="FG391" s="71" t="str">
        <f t="shared" si="6756"/>
        <v/>
      </c>
      <c r="FH391" s="71" t="str">
        <f t="shared" si="6757"/>
        <v/>
      </c>
      <c r="FI391" s="71" t="str">
        <f t="shared" si="6758"/>
        <v/>
      </c>
      <c r="FJ391" s="71" t="str">
        <f t="shared" si="6759"/>
        <v/>
      </c>
      <c r="FK391" s="71" t="str">
        <f t="shared" si="6760"/>
        <v/>
      </c>
      <c r="FL391" s="71" t="str">
        <f t="shared" si="6761"/>
        <v/>
      </c>
      <c r="FM391" s="71" t="str">
        <f t="shared" si="6762"/>
        <v/>
      </c>
      <c r="FN391" s="71" t="str">
        <f t="shared" si="6763"/>
        <v/>
      </c>
      <c r="FO391" s="71" t="str">
        <f t="shared" si="6764"/>
        <v/>
      </c>
      <c r="FP391" s="71" t="str">
        <f t="shared" si="6765"/>
        <v/>
      </c>
      <c r="FQ391" s="71" t="str">
        <f t="shared" si="6766"/>
        <v/>
      </c>
      <c r="FR391" s="71" t="str">
        <f t="shared" si="6767"/>
        <v/>
      </c>
      <c r="FS391" s="71" t="str">
        <f t="shared" si="6768"/>
        <v/>
      </c>
    </row>
    <row r="392" spans="1:175" ht="16.5">
      <c r="A392" s="133"/>
      <c r="B392" s="80" t="s">
        <v>995</v>
      </c>
      <c r="C392" s="148" t="s">
        <v>986</v>
      </c>
      <c r="K392" s="150"/>
      <c r="T392" s="146" t="s">
        <v>996</v>
      </c>
      <c r="U392" s="85" t="s">
        <v>988</v>
      </c>
      <c r="CN392" s="70" t="str">
        <f t="shared" si="6693"/>
        <v>InitUnitState('IK1E',,,,,,,,,,)</v>
      </c>
      <c r="CO392" s="70" t="str">
        <f t="shared" si="6694"/>
        <v>InitUnitNormal('IK1E',,,,,,,,,,)</v>
      </c>
      <c r="CP392" s="70" t="str">
        <f t="shared" si="6695"/>
        <v>InitUnitMagic('IK1E',,,,,,,,,,)</v>
      </c>
      <c r="CQ392" s="70" t="str">
        <f t="shared" si="6696"/>
        <v>InitUnitAdd('IK1E',,,,,,,,,,)</v>
      </c>
      <c r="CR392" s="70" t="str">
        <f t="shared" si="6697"/>
        <v>InitEquipData('IK1E',,"",,,,,'','','','','','',"ReplaceableTextures\\CommandButtons\\BTNSST10.blp")</v>
      </c>
      <c r="CU392" s="95" t="str">
        <f t="shared" si="6698"/>
        <v>|n</v>
      </c>
      <c r="CV392" s="61" t="str">
        <f t="shared" si="6617"/>
        <v>致命倍率|Cffffc926+300%|n|n|r|Cffaaaaaa○|CffFFD24D火之符印+1|r|r|n|n|Cff00ff7f点击穿戴或脱卸。|r</v>
      </c>
      <c r="CW392" s="60"/>
      <c r="CX392" s="60"/>
      <c r="CY392" s="60"/>
      <c r="CZ392" s="60"/>
      <c r="DA392" s="60"/>
      <c r="DB392" s="71" t="str">
        <f t="shared" si="6699"/>
        <v/>
      </c>
      <c r="DC392" s="71" t="str">
        <f t="shared" si="6700"/>
        <v/>
      </c>
      <c r="DD392" s="71" t="str">
        <f t="shared" si="6701"/>
        <v/>
      </c>
      <c r="DE392" s="71" t="str">
        <f t="shared" si="6702"/>
        <v/>
      </c>
      <c r="DF392" s="71" t="str">
        <f t="shared" si="6703"/>
        <v/>
      </c>
      <c r="DG392" s="71" t="str">
        <f t="shared" si="6704"/>
        <v/>
      </c>
      <c r="DH392" s="71" t="str">
        <f t="shared" si="6705"/>
        <v/>
      </c>
      <c r="DI392" s="71" t="str">
        <f t="shared" si="6706"/>
        <v/>
      </c>
      <c r="DJ392" s="71" t="str">
        <f t="shared" si="6707"/>
        <v/>
      </c>
      <c r="DK392" s="71" t="str">
        <f t="shared" si="6708"/>
        <v/>
      </c>
      <c r="DL392" s="71" t="str">
        <f t="shared" si="6709"/>
        <v/>
      </c>
      <c r="DM392" s="71" t="str">
        <f t="shared" si="6710"/>
        <v/>
      </c>
      <c r="DN392" s="71" t="str">
        <f t="shared" si="6711"/>
        <v/>
      </c>
      <c r="DO392" s="71" t="str">
        <f t="shared" si="6712"/>
        <v/>
      </c>
      <c r="DP392" s="71" t="str">
        <f t="shared" si="6713"/>
        <v/>
      </c>
      <c r="DQ392" s="71" t="str">
        <f t="shared" si="6714"/>
        <v/>
      </c>
      <c r="DR392" s="71" t="str">
        <f t="shared" si="6715"/>
        <v/>
      </c>
      <c r="DS392" s="71" t="str">
        <f t="shared" si="6716"/>
        <v/>
      </c>
      <c r="DT392" s="71" t="str">
        <f t="shared" si="6717"/>
        <v/>
      </c>
      <c r="DU392" s="71" t="str">
        <f t="shared" si="6718"/>
        <v/>
      </c>
      <c r="DV392" s="71" t="str">
        <f t="shared" si="6719"/>
        <v/>
      </c>
      <c r="DW392" s="71" t="str">
        <f t="shared" si="6720"/>
        <v/>
      </c>
      <c r="DX392" s="71" t="str">
        <f t="shared" si="6721"/>
        <v/>
      </c>
      <c r="DY392" s="71" t="str">
        <f t="shared" si="6722"/>
        <v/>
      </c>
      <c r="DZ392" s="71" t="str">
        <f t="shared" si="6723"/>
        <v/>
      </c>
      <c r="EA392" s="71" t="str">
        <f t="shared" si="6724"/>
        <v/>
      </c>
      <c r="EB392" s="71" t="str">
        <f t="shared" si="6725"/>
        <v/>
      </c>
      <c r="EC392" s="71" t="str">
        <f t="shared" si="6726"/>
        <v/>
      </c>
      <c r="ED392" s="71" t="str">
        <f t="shared" si="6727"/>
        <v/>
      </c>
      <c r="EE392" s="71" t="str">
        <f t="shared" si="6728"/>
        <v/>
      </c>
      <c r="EF392" s="71" t="str">
        <f t="shared" si="6729"/>
        <v/>
      </c>
      <c r="EG392" s="71" t="str">
        <f t="shared" si="6730"/>
        <v/>
      </c>
      <c r="EH392" s="71" t="str">
        <f t="shared" si="6731"/>
        <v/>
      </c>
      <c r="EI392" s="71" t="str">
        <f t="shared" si="6732"/>
        <v/>
      </c>
      <c r="EJ392" s="71" t="str">
        <f t="shared" si="6733"/>
        <v/>
      </c>
      <c r="EK392" s="71" t="str">
        <f t="shared" si="6734"/>
        <v/>
      </c>
      <c r="EL392" s="71" t="str">
        <f t="shared" si="6735"/>
        <v/>
      </c>
      <c r="EM392" s="71" t="str">
        <f t="shared" si="6736"/>
        <v/>
      </c>
      <c r="EN392" s="71" t="str">
        <f t="shared" si="6737"/>
        <v/>
      </c>
      <c r="EO392" s="71" t="str">
        <f t="shared" si="6738"/>
        <v/>
      </c>
      <c r="EP392" s="71" t="str">
        <f t="shared" si="6739"/>
        <v/>
      </c>
      <c r="EQ392" s="71" t="str">
        <f t="shared" si="6740"/>
        <v/>
      </c>
      <c r="ER392" s="71" t="str">
        <f t="shared" si="6741"/>
        <v/>
      </c>
      <c r="ES392" s="71" t="str">
        <f t="shared" si="6742"/>
        <v/>
      </c>
      <c r="ET392" s="71" t="str">
        <f t="shared" si="6743"/>
        <v/>
      </c>
      <c r="EU392" s="71" t="str">
        <f t="shared" si="6744"/>
        <v/>
      </c>
      <c r="EV392" s="71" t="str">
        <f t="shared" si="6745"/>
        <v/>
      </c>
      <c r="EW392" s="71" t="str">
        <f t="shared" si="6746"/>
        <v/>
      </c>
      <c r="EX392" s="71" t="str">
        <f t="shared" si="6747"/>
        <v/>
      </c>
      <c r="EY392" s="71" t="str">
        <f t="shared" si="6748"/>
        <v/>
      </c>
      <c r="EZ392" s="71" t="str">
        <f t="shared" si="6749"/>
        <v/>
      </c>
      <c r="FA392" s="71" t="str">
        <f t="shared" si="6750"/>
        <v/>
      </c>
      <c r="FB392" s="71" t="str">
        <f t="shared" si="6751"/>
        <v/>
      </c>
      <c r="FC392" s="71" t="str">
        <f t="shared" si="6752"/>
        <v/>
      </c>
      <c r="FD392" s="71" t="str">
        <f t="shared" si="6753"/>
        <v/>
      </c>
      <c r="FE392" s="71" t="str">
        <f t="shared" si="6754"/>
        <v/>
      </c>
      <c r="FF392" s="71" t="str">
        <f t="shared" si="6755"/>
        <v/>
      </c>
      <c r="FG392" s="71" t="str">
        <f t="shared" si="6756"/>
        <v/>
      </c>
      <c r="FH392" s="71" t="str">
        <f t="shared" si="6757"/>
        <v/>
      </c>
      <c r="FI392" s="71" t="str">
        <f t="shared" si="6758"/>
        <v/>
      </c>
      <c r="FJ392" s="71" t="str">
        <f t="shared" si="6759"/>
        <v/>
      </c>
      <c r="FK392" s="71" t="str">
        <f t="shared" si="6760"/>
        <v/>
      </c>
      <c r="FL392" s="71" t="str">
        <f t="shared" si="6761"/>
        <v/>
      </c>
      <c r="FM392" s="71" t="str">
        <f t="shared" si="6762"/>
        <v/>
      </c>
      <c r="FN392" s="71" t="str">
        <f t="shared" si="6763"/>
        <v/>
      </c>
      <c r="FO392" s="71" t="str">
        <f t="shared" si="6764"/>
        <v/>
      </c>
      <c r="FP392" s="71" t="str">
        <f t="shared" si="6765"/>
        <v/>
      </c>
      <c r="FQ392" s="71" t="str">
        <f t="shared" si="6766"/>
        <v/>
      </c>
      <c r="FR392" s="71" t="str">
        <f t="shared" si="6767"/>
        <v/>
      </c>
      <c r="FS392" s="71" t="str">
        <f t="shared" si="6768"/>
        <v/>
      </c>
    </row>
    <row r="393" spans="1:175" ht="16.5">
      <c r="A393" s="133"/>
      <c r="B393" s="80" t="s">
        <v>997</v>
      </c>
      <c r="C393" s="148" t="s">
        <v>986</v>
      </c>
      <c r="K393" s="150"/>
      <c r="T393" s="146" t="s">
        <v>998</v>
      </c>
      <c r="U393" s="85" t="s">
        <v>988</v>
      </c>
      <c r="CN393" s="70" t="str">
        <f t="shared" si="6693"/>
        <v>InitUnitState('IK1F',,,,,,,,,,)</v>
      </c>
      <c r="CO393" s="70" t="str">
        <f t="shared" si="6694"/>
        <v>InitUnitNormal('IK1F',,,,,,,,,,)</v>
      </c>
      <c r="CP393" s="70" t="str">
        <f t="shared" si="6695"/>
        <v>InitUnitMagic('IK1F',,,,,,,,,,)</v>
      </c>
      <c r="CQ393" s="70" t="str">
        <f t="shared" si="6696"/>
        <v>InitUnitAdd('IK1F',,,,,,,,,,)</v>
      </c>
      <c r="CR393" s="70" t="str">
        <f t="shared" si="6697"/>
        <v>InitEquipData('IK1F',,"",,,,,'','','','','','',"ReplaceableTextures\\CommandButtons\\BTNSST10.blp")</v>
      </c>
      <c r="CU393" s="95" t="str">
        <f t="shared" si="6698"/>
        <v>|n</v>
      </c>
      <c r="CV393" s="61" t="str">
        <f t="shared" si="6617"/>
        <v>致命倍率|Cffffc926+300%|n|n|r|Cffaaaaaa○|CffFFD24D土之符印+1|r|r|n|n|Cff00ff7f点击穿戴或脱卸。|r</v>
      </c>
      <c r="CW393" s="60"/>
      <c r="CX393" s="60"/>
      <c r="CY393" s="60"/>
      <c r="CZ393" s="60"/>
      <c r="DA393" s="60"/>
      <c r="DB393" s="71" t="str">
        <f t="shared" si="6699"/>
        <v/>
      </c>
      <c r="DC393" s="71" t="str">
        <f t="shared" si="6700"/>
        <v/>
      </c>
      <c r="DD393" s="71" t="str">
        <f t="shared" si="6701"/>
        <v/>
      </c>
      <c r="DE393" s="71" t="str">
        <f t="shared" si="6702"/>
        <v/>
      </c>
      <c r="DF393" s="71" t="str">
        <f t="shared" si="6703"/>
        <v/>
      </c>
      <c r="DG393" s="71" t="str">
        <f t="shared" si="6704"/>
        <v/>
      </c>
      <c r="DH393" s="71" t="str">
        <f t="shared" si="6705"/>
        <v/>
      </c>
      <c r="DI393" s="71" t="str">
        <f t="shared" si="6706"/>
        <v/>
      </c>
      <c r="DJ393" s="71" t="str">
        <f t="shared" si="6707"/>
        <v/>
      </c>
      <c r="DK393" s="71" t="str">
        <f t="shared" si="6708"/>
        <v/>
      </c>
      <c r="DL393" s="71" t="str">
        <f t="shared" si="6709"/>
        <v/>
      </c>
      <c r="DM393" s="71" t="str">
        <f t="shared" si="6710"/>
        <v/>
      </c>
      <c r="DN393" s="71" t="str">
        <f t="shared" si="6711"/>
        <v/>
      </c>
      <c r="DO393" s="71" t="str">
        <f t="shared" si="6712"/>
        <v/>
      </c>
      <c r="DP393" s="71" t="str">
        <f t="shared" si="6713"/>
        <v/>
      </c>
      <c r="DQ393" s="71" t="str">
        <f t="shared" si="6714"/>
        <v/>
      </c>
      <c r="DR393" s="71" t="str">
        <f t="shared" si="6715"/>
        <v/>
      </c>
      <c r="DS393" s="71" t="str">
        <f t="shared" si="6716"/>
        <v/>
      </c>
      <c r="DT393" s="71" t="str">
        <f t="shared" si="6717"/>
        <v/>
      </c>
      <c r="DU393" s="71" t="str">
        <f t="shared" si="6718"/>
        <v/>
      </c>
      <c r="DV393" s="71" t="str">
        <f t="shared" si="6719"/>
        <v/>
      </c>
      <c r="DW393" s="71" t="str">
        <f t="shared" si="6720"/>
        <v/>
      </c>
      <c r="DX393" s="71" t="str">
        <f t="shared" si="6721"/>
        <v/>
      </c>
      <c r="DY393" s="71" t="str">
        <f t="shared" si="6722"/>
        <v/>
      </c>
      <c r="DZ393" s="71" t="str">
        <f t="shared" si="6723"/>
        <v/>
      </c>
      <c r="EA393" s="71" t="str">
        <f t="shared" si="6724"/>
        <v/>
      </c>
      <c r="EB393" s="71" t="str">
        <f t="shared" si="6725"/>
        <v/>
      </c>
      <c r="EC393" s="71" t="str">
        <f t="shared" si="6726"/>
        <v/>
      </c>
      <c r="ED393" s="71" t="str">
        <f t="shared" si="6727"/>
        <v/>
      </c>
      <c r="EE393" s="71" t="str">
        <f t="shared" si="6728"/>
        <v/>
      </c>
      <c r="EF393" s="71" t="str">
        <f t="shared" si="6729"/>
        <v/>
      </c>
      <c r="EG393" s="71" t="str">
        <f t="shared" si="6730"/>
        <v/>
      </c>
      <c r="EH393" s="71" t="str">
        <f t="shared" si="6731"/>
        <v/>
      </c>
      <c r="EI393" s="71" t="str">
        <f t="shared" si="6732"/>
        <v/>
      </c>
      <c r="EJ393" s="71" t="str">
        <f t="shared" si="6733"/>
        <v/>
      </c>
      <c r="EK393" s="71" t="str">
        <f t="shared" si="6734"/>
        <v/>
      </c>
      <c r="EL393" s="71" t="str">
        <f t="shared" si="6735"/>
        <v/>
      </c>
      <c r="EM393" s="71" t="str">
        <f t="shared" si="6736"/>
        <v/>
      </c>
      <c r="EN393" s="71" t="str">
        <f t="shared" si="6737"/>
        <v/>
      </c>
      <c r="EO393" s="71" t="str">
        <f t="shared" si="6738"/>
        <v/>
      </c>
      <c r="EP393" s="71" t="str">
        <f t="shared" si="6739"/>
        <v/>
      </c>
      <c r="EQ393" s="71" t="str">
        <f t="shared" si="6740"/>
        <v/>
      </c>
      <c r="ER393" s="71" t="str">
        <f t="shared" si="6741"/>
        <v/>
      </c>
      <c r="ES393" s="71" t="str">
        <f t="shared" si="6742"/>
        <v/>
      </c>
      <c r="ET393" s="71" t="str">
        <f t="shared" si="6743"/>
        <v/>
      </c>
      <c r="EU393" s="71" t="str">
        <f t="shared" si="6744"/>
        <v/>
      </c>
      <c r="EV393" s="71" t="str">
        <f t="shared" si="6745"/>
        <v/>
      </c>
      <c r="EW393" s="71" t="str">
        <f t="shared" si="6746"/>
        <v/>
      </c>
      <c r="EX393" s="71" t="str">
        <f t="shared" si="6747"/>
        <v/>
      </c>
      <c r="EY393" s="71" t="str">
        <f t="shared" si="6748"/>
        <v/>
      </c>
      <c r="EZ393" s="71" t="str">
        <f t="shared" si="6749"/>
        <v/>
      </c>
      <c r="FA393" s="71" t="str">
        <f t="shared" si="6750"/>
        <v/>
      </c>
      <c r="FB393" s="71" t="str">
        <f t="shared" si="6751"/>
        <v/>
      </c>
      <c r="FC393" s="71" t="str">
        <f t="shared" si="6752"/>
        <v/>
      </c>
      <c r="FD393" s="71" t="str">
        <f t="shared" si="6753"/>
        <v/>
      </c>
      <c r="FE393" s="71" t="str">
        <f t="shared" si="6754"/>
        <v/>
      </c>
      <c r="FF393" s="71" t="str">
        <f t="shared" si="6755"/>
        <v/>
      </c>
      <c r="FG393" s="71" t="str">
        <f t="shared" si="6756"/>
        <v/>
      </c>
      <c r="FH393" s="71" t="str">
        <f t="shared" si="6757"/>
        <v/>
      </c>
      <c r="FI393" s="71" t="str">
        <f t="shared" si="6758"/>
        <v/>
      </c>
      <c r="FJ393" s="71" t="str">
        <f t="shared" si="6759"/>
        <v/>
      </c>
      <c r="FK393" s="71" t="str">
        <f t="shared" si="6760"/>
        <v/>
      </c>
      <c r="FL393" s="71" t="str">
        <f t="shared" si="6761"/>
        <v/>
      </c>
      <c r="FM393" s="71" t="str">
        <f t="shared" si="6762"/>
        <v/>
      </c>
      <c r="FN393" s="71" t="str">
        <f t="shared" si="6763"/>
        <v/>
      </c>
      <c r="FO393" s="71" t="str">
        <f t="shared" si="6764"/>
        <v/>
      </c>
      <c r="FP393" s="71" t="str">
        <f t="shared" si="6765"/>
        <v/>
      </c>
      <c r="FQ393" s="71" t="str">
        <f t="shared" si="6766"/>
        <v/>
      </c>
      <c r="FR393" s="71" t="str">
        <f t="shared" si="6767"/>
        <v/>
      </c>
      <c r="FS393" s="71" t="str">
        <f t="shared" si="6768"/>
        <v/>
      </c>
    </row>
    <row r="394" spans="1:175" ht="16.5">
      <c r="A394" s="133"/>
      <c r="B394" s="80" t="s">
        <v>999</v>
      </c>
      <c r="C394" s="148" t="s">
        <v>986</v>
      </c>
      <c r="K394" s="150"/>
      <c r="T394" s="146" t="s">
        <v>1000</v>
      </c>
      <c r="U394" s="85" t="s">
        <v>988</v>
      </c>
      <c r="CN394" s="70" t="str">
        <f t="shared" si="6693"/>
        <v>InitUnitState('IK1G',,,,,,,,,,)</v>
      </c>
      <c r="CO394" s="70" t="str">
        <f t="shared" si="6694"/>
        <v>InitUnitNormal('IK1G',,,,,,,,,,)</v>
      </c>
      <c r="CP394" s="70" t="str">
        <f t="shared" si="6695"/>
        <v>InitUnitMagic('IK1G',,,,,,,,,,)</v>
      </c>
      <c r="CQ394" s="70" t="str">
        <f t="shared" si="6696"/>
        <v>InitUnitAdd('IK1G',,,,,,,,,,)</v>
      </c>
      <c r="CR394" s="70" t="str">
        <f t="shared" si="6697"/>
        <v>InitEquipData('IK1G',,"",,,,,'','','','','','',"ReplaceableTextures\\CommandButtons\\BTNSST10.blp")</v>
      </c>
      <c r="CU394" s="95" t="str">
        <f t="shared" si="6698"/>
        <v>|n</v>
      </c>
      <c r="CV394" s="61" t="str">
        <f t="shared" si="6617"/>
        <v>致命倍率|Cffffc926+300%|n|n|r|Cffaaaaaa○|CffFFD24D光之符印+1|r|r|n|n|Cff00ff7f点击穿戴或脱卸。|r</v>
      </c>
      <c r="CW394" s="60"/>
      <c r="CX394" s="60"/>
      <c r="CY394" s="60"/>
      <c r="CZ394" s="60"/>
      <c r="DA394" s="60"/>
      <c r="DB394" s="71" t="str">
        <f t="shared" si="6699"/>
        <v/>
      </c>
      <c r="DC394" s="71" t="str">
        <f t="shared" si="6700"/>
        <v/>
      </c>
      <c r="DD394" s="71" t="str">
        <f t="shared" si="6701"/>
        <v/>
      </c>
      <c r="DE394" s="71" t="str">
        <f t="shared" si="6702"/>
        <v/>
      </c>
      <c r="DF394" s="71" t="str">
        <f t="shared" si="6703"/>
        <v/>
      </c>
      <c r="DG394" s="71" t="str">
        <f t="shared" si="6704"/>
        <v/>
      </c>
      <c r="DH394" s="71" t="str">
        <f t="shared" si="6705"/>
        <v/>
      </c>
      <c r="DI394" s="71" t="str">
        <f t="shared" si="6706"/>
        <v/>
      </c>
      <c r="DJ394" s="71" t="str">
        <f t="shared" si="6707"/>
        <v/>
      </c>
      <c r="DK394" s="71" t="str">
        <f t="shared" si="6708"/>
        <v/>
      </c>
      <c r="DL394" s="71" t="str">
        <f t="shared" si="6709"/>
        <v/>
      </c>
      <c r="DM394" s="71" t="str">
        <f t="shared" si="6710"/>
        <v/>
      </c>
      <c r="DN394" s="71" t="str">
        <f t="shared" si="6711"/>
        <v/>
      </c>
      <c r="DO394" s="71" t="str">
        <f t="shared" si="6712"/>
        <v/>
      </c>
      <c r="DP394" s="71" t="str">
        <f t="shared" si="6713"/>
        <v/>
      </c>
      <c r="DQ394" s="71" t="str">
        <f t="shared" si="6714"/>
        <v/>
      </c>
      <c r="DR394" s="71" t="str">
        <f t="shared" si="6715"/>
        <v/>
      </c>
      <c r="DS394" s="71" t="str">
        <f t="shared" si="6716"/>
        <v/>
      </c>
      <c r="DT394" s="71" t="str">
        <f t="shared" si="6717"/>
        <v/>
      </c>
      <c r="DU394" s="71" t="str">
        <f t="shared" si="6718"/>
        <v/>
      </c>
      <c r="DV394" s="71" t="str">
        <f t="shared" si="6719"/>
        <v/>
      </c>
      <c r="DW394" s="71" t="str">
        <f t="shared" si="6720"/>
        <v/>
      </c>
      <c r="DX394" s="71" t="str">
        <f t="shared" si="6721"/>
        <v/>
      </c>
      <c r="DY394" s="71" t="str">
        <f t="shared" si="6722"/>
        <v/>
      </c>
      <c r="DZ394" s="71" t="str">
        <f t="shared" si="6723"/>
        <v/>
      </c>
      <c r="EA394" s="71" t="str">
        <f t="shared" si="6724"/>
        <v/>
      </c>
      <c r="EB394" s="71" t="str">
        <f t="shared" si="6725"/>
        <v/>
      </c>
      <c r="EC394" s="71" t="str">
        <f t="shared" si="6726"/>
        <v/>
      </c>
      <c r="ED394" s="71" t="str">
        <f t="shared" si="6727"/>
        <v/>
      </c>
      <c r="EE394" s="71" t="str">
        <f t="shared" si="6728"/>
        <v/>
      </c>
      <c r="EF394" s="71" t="str">
        <f t="shared" si="6729"/>
        <v/>
      </c>
      <c r="EG394" s="71" t="str">
        <f t="shared" si="6730"/>
        <v/>
      </c>
      <c r="EH394" s="71" t="str">
        <f t="shared" si="6731"/>
        <v/>
      </c>
      <c r="EI394" s="71" t="str">
        <f t="shared" si="6732"/>
        <v/>
      </c>
      <c r="EJ394" s="71" t="str">
        <f t="shared" si="6733"/>
        <v/>
      </c>
      <c r="EK394" s="71" t="str">
        <f t="shared" si="6734"/>
        <v/>
      </c>
      <c r="EL394" s="71" t="str">
        <f t="shared" si="6735"/>
        <v/>
      </c>
      <c r="EM394" s="71" t="str">
        <f t="shared" si="6736"/>
        <v/>
      </c>
      <c r="EN394" s="71" t="str">
        <f t="shared" si="6737"/>
        <v/>
      </c>
      <c r="EO394" s="71" t="str">
        <f t="shared" si="6738"/>
        <v/>
      </c>
      <c r="EP394" s="71" t="str">
        <f t="shared" si="6739"/>
        <v/>
      </c>
      <c r="EQ394" s="71" t="str">
        <f t="shared" si="6740"/>
        <v/>
      </c>
      <c r="ER394" s="71" t="str">
        <f t="shared" si="6741"/>
        <v/>
      </c>
      <c r="ES394" s="71" t="str">
        <f t="shared" si="6742"/>
        <v/>
      </c>
      <c r="ET394" s="71" t="str">
        <f t="shared" si="6743"/>
        <v/>
      </c>
      <c r="EU394" s="71" t="str">
        <f t="shared" si="6744"/>
        <v/>
      </c>
      <c r="EV394" s="71" t="str">
        <f t="shared" si="6745"/>
        <v/>
      </c>
      <c r="EW394" s="71" t="str">
        <f t="shared" si="6746"/>
        <v/>
      </c>
      <c r="EX394" s="71" t="str">
        <f t="shared" si="6747"/>
        <v/>
      </c>
      <c r="EY394" s="71" t="str">
        <f t="shared" si="6748"/>
        <v/>
      </c>
      <c r="EZ394" s="71" t="str">
        <f t="shared" si="6749"/>
        <v/>
      </c>
      <c r="FA394" s="71" t="str">
        <f t="shared" si="6750"/>
        <v/>
      </c>
      <c r="FB394" s="71" t="str">
        <f t="shared" si="6751"/>
        <v/>
      </c>
      <c r="FC394" s="71" t="str">
        <f t="shared" si="6752"/>
        <v/>
      </c>
      <c r="FD394" s="71" t="str">
        <f t="shared" si="6753"/>
        <v/>
      </c>
      <c r="FE394" s="71" t="str">
        <f t="shared" si="6754"/>
        <v/>
      </c>
      <c r="FF394" s="71" t="str">
        <f t="shared" si="6755"/>
        <v/>
      </c>
      <c r="FG394" s="71" t="str">
        <f t="shared" si="6756"/>
        <v/>
      </c>
      <c r="FH394" s="71" t="str">
        <f t="shared" si="6757"/>
        <v/>
      </c>
      <c r="FI394" s="71" t="str">
        <f t="shared" si="6758"/>
        <v/>
      </c>
      <c r="FJ394" s="71" t="str">
        <f t="shared" si="6759"/>
        <v/>
      </c>
      <c r="FK394" s="71" t="str">
        <f t="shared" si="6760"/>
        <v/>
      </c>
      <c r="FL394" s="71" t="str">
        <f t="shared" si="6761"/>
        <v/>
      </c>
      <c r="FM394" s="71" t="str">
        <f t="shared" si="6762"/>
        <v/>
      </c>
      <c r="FN394" s="71" t="str">
        <f t="shared" si="6763"/>
        <v/>
      </c>
      <c r="FO394" s="71" t="str">
        <f t="shared" si="6764"/>
        <v/>
      </c>
      <c r="FP394" s="71" t="str">
        <f t="shared" si="6765"/>
        <v/>
      </c>
      <c r="FQ394" s="71" t="str">
        <f t="shared" si="6766"/>
        <v/>
      </c>
      <c r="FR394" s="71" t="str">
        <f t="shared" si="6767"/>
        <v/>
      </c>
      <c r="FS394" s="71" t="str">
        <f t="shared" si="6768"/>
        <v/>
      </c>
    </row>
    <row r="395" spans="1:175" ht="16.5">
      <c r="A395" s="133"/>
      <c r="B395" s="80" t="s">
        <v>1001</v>
      </c>
      <c r="C395" s="148" t="s">
        <v>986</v>
      </c>
      <c r="K395" s="150"/>
      <c r="T395" s="146" t="s">
        <v>1002</v>
      </c>
      <c r="U395" s="85" t="s">
        <v>988</v>
      </c>
      <c r="CN395" s="70" t="str">
        <f t="shared" si="6693"/>
        <v>InitUnitState('IK1H',,,,,,,,,,)</v>
      </c>
      <c r="CO395" s="70" t="str">
        <f t="shared" si="6694"/>
        <v>InitUnitNormal('IK1H',,,,,,,,,,)</v>
      </c>
      <c r="CP395" s="70" t="str">
        <f t="shared" si="6695"/>
        <v>InitUnitMagic('IK1H',,,,,,,,,,)</v>
      </c>
      <c r="CQ395" s="70" t="str">
        <f t="shared" si="6696"/>
        <v>InitUnitAdd('IK1H',,,,,,,,,,)</v>
      </c>
      <c r="CR395" s="70" t="str">
        <f t="shared" si="6697"/>
        <v>InitEquipData('IK1H',,"",,,,,'','','','','','',"ReplaceableTextures\\CommandButtons\\BTNSST10.blp")</v>
      </c>
      <c r="CU395" s="95" t="str">
        <f t="shared" si="6698"/>
        <v>|n</v>
      </c>
      <c r="CV395" s="61" t="str">
        <f t="shared" si="6617"/>
        <v>致命倍率|Cffffc926+300%|n|n|r|Cffaaaaaa○|CffFFD24D雷之符印+1|r|r|n|n|Cff00ff7f点击穿戴或脱卸。|r</v>
      </c>
      <c r="CW395" s="60"/>
      <c r="CX395" s="60"/>
      <c r="CY395" s="60"/>
      <c r="CZ395" s="60"/>
      <c r="DA395" s="60"/>
      <c r="DB395" s="71" t="str">
        <f t="shared" si="6699"/>
        <v/>
      </c>
      <c r="DC395" s="71" t="str">
        <f t="shared" si="6700"/>
        <v/>
      </c>
      <c r="DD395" s="71" t="str">
        <f t="shared" si="6701"/>
        <v/>
      </c>
      <c r="DE395" s="71" t="str">
        <f t="shared" si="6702"/>
        <v/>
      </c>
      <c r="DF395" s="71" t="str">
        <f t="shared" si="6703"/>
        <v/>
      </c>
      <c r="DG395" s="71" t="str">
        <f t="shared" si="6704"/>
        <v/>
      </c>
      <c r="DH395" s="71" t="str">
        <f t="shared" si="6705"/>
        <v/>
      </c>
      <c r="DI395" s="71" t="str">
        <f t="shared" si="6706"/>
        <v/>
      </c>
      <c r="DJ395" s="71" t="str">
        <f t="shared" si="6707"/>
        <v/>
      </c>
      <c r="DK395" s="71" t="str">
        <f t="shared" si="6708"/>
        <v/>
      </c>
      <c r="DL395" s="71" t="str">
        <f t="shared" si="6709"/>
        <v/>
      </c>
      <c r="DM395" s="71" t="str">
        <f t="shared" si="6710"/>
        <v/>
      </c>
      <c r="DN395" s="71" t="str">
        <f t="shared" si="6711"/>
        <v/>
      </c>
      <c r="DO395" s="71" t="str">
        <f t="shared" si="6712"/>
        <v/>
      </c>
      <c r="DP395" s="71" t="str">
        <f t="shared" si="6713"/>
        <v/>
      </c>
      <c r="DQ395" s="71" t="str">
        <f t="shared" si="6714"/>
        <v/>
      </c>
      <c r="DR395" s="71" t="str">
        <f t="shared" si="6715"/>
        <v/>
      </c>
      <c r="DS395" s="71" t="str">
        <f t="shared" si="6716"/>
        <v/>
      </c>
      <c r="DT395" s="71" t="str">
        <f t="shared" si="6717"/>
        <v/>
      </c>
      <c r="DU395" s="71" t="str">
        <f t="shared" si="6718"/>
        <v/>
      </c>
      <c r="DV395" s="71" t="str">
        <f t="shared" si="6719"/>
        <v/>
      </c>
      <c r="DW395" s="71" t="str">
        <f t="shared" si="6720"/>
        <v/>
      </c>
      <c r="DX395" s="71" t="str">
        <f t="shared" si="6721"/>
        <v/>
      </c>
      <c r="DY395" s="71" t="str">
        <f t="shared" si="6722"/>
        <v/>
      </c>
      <c r="DZ395" s="71" t="str">
        <f t="shared" si="6723"/>
        <v/>
      </c>
      <c r="EA395" s="71" t="str">
        <f t="shared" si="6724"/>
        <v/>
      </c>
      <c r="EB395" s="71" t="str">
        <f t="shared" si="6725"/>
        <v/>
      </c>
      <c r="EC395" s="71" t="str">
        <f t="shared" si="6726"/>
        <v/>
      </c>
      <c r="ED395" s="71" t="str">
        <f t="shared" si="6727"/>
        <v/>
      </c>
      <c r="EE395" s="71" t="str">
        <f t="shared" si="6728"/>
        <v/>
      </c>
      <c r="EF395" s="71" t="str">
        <f t="shared" si="6729"/>
        <v/>
      </c>
      <c r="EG395" s="71" t="str">
        <f t="shared" si="6730"/>
        <v/>
      </c>
      <c r="EH395" s="71" t="str">
        <f t="shared" si="6731"/>
        <v/>
      </c>
      <c r="EI395" s="71" t="str">
        <f t="shared" si="6732"/>
        <v/>
      </c>
      <c r="EJ395" s="71" t="str">
        <f t="shared" si="6733"/>
        <v/>
      </c>
      <c r="EK395" s="71" t="str">
        <f t="shared" si="6734"/>
        <v/>
      </c>
      <c r="EL395" s="71" t="str">
        <f t="shared" si="6735"/>
        <v/>
      </c>
      <c r="EM395" s="71" t="str">
        <f t="shared" si="6736"/>
        <v/>
      </c>
      <c r="EN395" s="71" t="str">
        <f t="shared" si="6737"/>
        <v/>
      </c>
      <c r="EO395" s="71" t="str">
        <f t="shared" si="6738"/>
        <v/>
      </c>
      <c r="EP395" s="71" t="str">
        <f t="shared" si="6739"/>
        <v/>
      </c>
      <c r="EQ395" s="71" t="str">
        <f t="shared" si="6740"/>
        <v/>
      </c>
      <c r="ER395" s="71" t="str">
        <f t="shared" si="6741"/>
        <v/>
      </c>
      <c r="ES395" s="71" t="str">
        <f t="shared" si="6742"/>
        <v/>
      </c>
      <c r="ET395" s="71" t="str">
        <f t="shared" si="6743"/>
        <v/>
      </c>
      <c r="EU395" s="71" t="str">
        <f t="shared" si="6744"/>
        <v/>
      </c>
      <c r="EV395" s="71" t="str">
        <f t="shared" si="6745"/>
        <v/>
      </c>
      <c r="EW395" s="71" t="str">
        <f t="shared" si="6746"/>
        <v/>
      </c>
      <c r="EX395" s="71" t="str">
        <f t="shared" si="6747"/>
        <v/>
      </c>
      <c r="EY395" s="71" t="str">
        <f t="shared" si="6748"/>
        <v/>
      </c>
      <c r="EZ395" s="71" t="str">
        <f t="shared" si="6749"/>
        <v/>
      </c>
      <c r="FA395" s="71" t="str">
        <f t="shared" si="6750"/>
        <v/>
      </c>
      <c r="FB395" s="71" t="str">
        <f t="shared" si="6751"/>
        <v/>
      </c>
      <c r="FC395" s="71" t="str">
        <f t="shared" si="6752"/>
        <v/>
      </c>
      <c r="FD395" s="71" t="str">
        <f t="shared" si="6753"/>
        <v/>
      </c>
      <c r="FE395" s="71" t="str">
        <f t="shared" si="6754"/>
        <v/>
      </c>
      <c r="FF395" s="71" t="str">
        <f t="shared" si="6755"/>
        <v/>
      </c>
      <c r="FG395" s="71" t="str">
        <f t="shared" si="6756"/>
        <v/>
      </c>
      <c r="FH395" s="71" t="str">
        <f t="shared" si="6757"/>
        <v/>
      </c>
      <c r="FI395" s="71" t="str">
        <f t="shared" si="6758"/>
        <v/>
      </c>
      <c r="FJ395" s="71" t="str">
        <f t="shared" si="6759"/>
        <v/>
      </c>
      <c r="FK395" s="71" t="str">
        <f t="shared" si="6760"/>
        <v/>
      </c>
      <c r="FL395" s="71" t="str">
        <f t="shared" si="6761"/>
        <v/>
      </c>
      <c r="FM395" s="71" t="str">
        <f t="shared" si="6762"/>
        <v/>
      </c>
      <c r="FN395" s="71" t="str">
        <f t="shared" si="6763"/>
        <v/>
      </c>
      <c r="FO395" s="71" t="str">
        <f t="shared" si="6764"/>
        <v/>
      </c>
      <c r="FP395" s="71" t="str">
        <f t="shared" si="6765"/>
        <v/>
      </c>
      <c r="FQ395" s="71" t="str">
        <f t="shared" si="6766"/>
        <v/>
      </c>
      <c r="FR395" s="71" t="str">
        <f t="shared" si="6767"/>
        <v/>
      </c>
      <c r="FS395" s="71" t="str">
        <f t="shared" si="6768"/>
        <v/>
      </c>
    </row>
    <row r="396" spans="1:175" ht="16.5">
      <c r="A396" s="133"/>
      <c r="B396" s="80" t="s">
        <v>1003</v>
      </c>
      <c r="C396" s="148" t="s">
        <v>986</v>
      </c>
      <c r="K396" s="151"/>
      <c r="T396" s="146" t="s">
        <v>1004</v>
      </c>
      <c r="U396" s="85" t="s">
        <v>988</v>
      </c>
      <c r="CN396" s="70" t="str">
        <f t="shared" si="6693"/>
        <v>InitUnitState('IK1I',,,,,,,,,,)</v>
      </c>
      <c r="CO396" s="70" t="str">
        <f t="shared" si="6694"/>
        <v>InitUnitNormal('IK1I',,,,,,,,,,)</v>
      </c>
      <c r="CP396" s="70" t="str">
        <f t="shared" si="6695"/>
        <v>InitUnitMagic('IK1I',,,,,,,,,,)</v>
      </c>
      <c r="CQ396" s="70" t="str">
        <f t="shared" si="6696"/>
        <v>InitUnitAdd('IK1I',,,,,,,,,,)</v>
      </c>
      <c r="CR396" s="70" t="str">
        <f t="shared" si="6697"/>
        <v>InitEquipData('IK1I',,"",,,,,'','','','','','',"ReplaceableTextures\\CommandButtons\\BTNSST10.blp")</v>
      </c>
      <c r="CU396" s="95" t="str">
        <f t="shared" si="6698"/>
        <v>|n</v>
      </c>
      <c r="CV396" s="61" t="str">
        <f t="shared" si="6617"/>
        <v>致命倍率|Cffffc926+300%|n|n|r|Cffaaaaaa○|CffFFD24D暗之符印+1|r|r|n|n|Cff00ff7f点击穿戴或脱卸。|r</v>
      </c>
      <c r="CW396" s="60"/>
      <c r="CX396" s="60"/>
      <c r="CY396" s="60"/>
      <c r="CZ396" s="60"/>
      <c r="DA396" s="60"/>
      <c r="DB396" s="71" t="str">
        <f t="shared" si="6699"/>
        <v/>
      </c>
      <c r="DC396" s="71" t="str">
        <f t="shared" si="6700"/>
        <v/>
      </c>
      <c r="DD396" s="71" t="str">
        <f t="shared" si="6701"/>
        <v/>
      </c>
      <c r="DE396" s="71" t="str">
        <f t="shared" si="6702"/>
        <v/>
      </c>
      <c r="DF396" s="71" t="str">
        <f t="shared" si="6703"/>
        <v/>
      </c>
      <c r="DG396" s="71" t="str">
        <f t="shared" si="6704"/>
        <v/>
      </c>
      <c r="DH396" s="71" t="str">
        <f t="shared" si="6705"/>
        <v/>
      </c>
      <c r="DI396" s="71" t="str">
        <f t="shared" si="6706"/>
        <v/>
      </c>
      <c r="DJ396" s="71" t="str">
        <f t="shared" si="6707"/>
        <v/>
      </c>
      <c r="DK396" s="71" t="str">
        <f t="shared" si="6708"/>
        <v/>
      </c>
      <c r="DL396" s="71" t="str">
        <f t="shared" si="6709"/>
        <v/>
      </c>
      <c r="DM396" s="71" t="str">
        <f t="shared" si="6710"/>
        <v/>
      </c>
      <c r="DN396" s="71" t="str">
        <f t="shared" si="6711"/>
        <v/>
      </c>
      <c r="DO396" s="71" t="str">
        <f t="shared" si="6712"/>
        <v/>
      </c>
      <c r="DP396" s="71" t="str">
        <f t="shared" si="6713"/>
        <v/>
      </c>
      <c r="DQ396" s="71" t="str">
        <f t="shared" si="6714"/>
        <v/>
      </c>
      <c r="DR396" s="71" t="str">
        <f t="shared" si="6715"/>
        <v/>
      </c>
      <c r="DS396" s="71" t="str">
        <f t="shared" si="6716"/>
        <v/>
      </c>
      <c r="DT396" s="71" t="str">
        <f t="shared" si="6717"/>
        <v/>
      </c>
      <c r="DU396" s="71" t="str">
        <f t="shared" si="6718"/>
        <v/>
      </c>
      <c r="DV396" s="71" t="str">
        <f t="shared" si="6719"/>
        <v/>
      </c>
      <c r="DW396" s="71" t="str">
        <f t="shared" si="6720"/>
        <v/>
      </c>
      <c r="DX396" s="71" t="str">
        <f t="shared" si="6721"/>
        <v/>
      </c>
      <c r="DY396" s="71" t="str">
        <f t="shared" si="6722"/>
        <v/>
      </c>
      <c r="DZ396" s="71" t="str">
        <f t="shared" si="6723"/>
        <v/>
      </c>
      <c r="EA396" s="71" t="str">
        <f t="shared" si="6724"/>
        <v/>
      </c>
      <c r="EB396" s="71" t="str">
        <f t="shared" si="6725"/>
        <v/>
      </c>
      <c r="EC396" s="71" t="str">
        <f t="shared" si="6726"/>
        <v/>
      </c>
      <c r="ED396" s="71" t="str">
        <f t="shared" si="6727"/>
        <v/>
      </c>
      <c r="EE396" s="71" t="str">
        <f t="shared" si="6728"/>
        <v/>
      </c>
      <c r="EF396" s="71" t="str">
        <f t="shared" si="6729"/>
        <v/>
      </c>
      <c r="EG396" s="71" t="str">
        <f t="shared" si="6730"/>
        <v/>
      </c>
      <c r="EH396" s="71" t="str">
        <f t="shared" si="6731"/>
        <v/>
      </c>
      <c r="EI396" s="71" t="str">
        <f t="shared" si="6732"/>
        <v/>
      </c>
      <c r="EJ396" s="71" t="str">
        <f t="shared" si="6733"/>
        <v/>
      </c>
      <c r="EK396" s="71" t="str">
        <f t="shared" si="6734"/>
        <v/>
      </c>
      <c r="EL396" s="71" t="str">
        <f t="shared" si="6735"/>
        <v/>
      </c>
      <c r="EM396" s="71" t="str">
        <f t="shared" si="6736"/>
        <v/>
      </c>
      <c r="EN396" s="71" t="str">
        <f t="shared" si="6737"/>
        <v/>
      </c>
      <c r="EO396" s="71" t="str">
        <f t="shared" si="6738"/>
        <v/>
      </c>
      <c r="EP396" s="71" t="str">
        <f t="shared" si="6739"/>
        <v/>
      </c>
      <c r="EQ396" s="71" t="str">
        <f t="shared" si="6740"/>
        <v/>
      </c>
      <c r="ER396" s="71" t="str">
        <f t="shared" si="6741"/>
        <v/>
      </c>
      <c r="ES396" s="71" t="str">
        <f t="shared" si="6742"/>
        <v/>
      </c>
      <c r="ET396" s="71" t="str">
        <f t="shared" si="6743"/>
        <v/>
      </c>
      <c r="EU396" s="71" t="str">
        <f t="shared" si="6744"/>
        <v/>
      </c>
      <c r="EV396" s="71" t="str">
        <f t="shared" si="6745"/>
        <v/>
      </c>
      <c r="EW396" s="71" t="str">
        <f t="shared" si="6746"/>
        <v/>
      </c>
      <c r="EX396" s="71" t="str">
        <f t="shared" si="6747"/>
        <v/>
      </c>
      <c r="EY396" s="71" t="str">
        <f t="shared" si="6748"/>
        <v/>
      </c>
      <c r="EZ396" s="71" t="str">
        <f t="shared" si="6749"/>
        <v/>
      </c>
      <c r="FA396" s="71" t="str">
        <f t="shared" si="6750"/>
        <v/>
      </c>
      <c r="FB396" s="71" t="str">
        <f t="shared" si="6751"/>
        <v/>
      </c>
      <c r="FC396" s="71" t="str">
        <f t="shared" si="6752"/>
        <v/>
      </c>
      <c r="FD396" s="71" t="str">
        <f t="shared" si="6753"/>
        <v/>
      </c>
      <c r="FE396" s="71" t="str">
        <f t="shared" si="6754"/>
        <v/>
      </c>
      <c r="FF396" s="71" t="str">
        <f t="shared" si="6755"/>
        <v/>
      </c>
      <c r="FG396" s="71" t="str">
        <f t="shared" si="6756"/>
        <v/>
      </c>
      <c r="FH396" s="71" t="str">
        <f t="shared" si="6757"/>
        <v/>
      </c>
      <c r="FI396" s="71" t="str">
        <f t="shared" si="6758"/>
        <v/>
      </c>
      <c r="FJ396" s="71" t="str">
        <f t="shared" si="6759"/>
        <v/>
      </c>
      <c r="FK396" s="71" t="str">
        <f t="shared" si="6760"/>
        <v/>
      </c>
      <c r="FL396" s="71" t="str">
        <f t="shared" si="6761"/>
        <v/>
      </c>
      <c r="FM396" s="71" t="str">
        <f t="shared" si="6762"/>
        <v/>
      </c>
      <c r="FN396" s="71" t="str">
        <f t="shared" si="6763"/>
        <v/>
      </c>
      <c r="FO396" s="71" t="str">
        <f t="shared" si="6764"/>
        <v/>
      </c>
      <c r="FP396" s="71" t="str">
        <f t="shared" si="6765"/>
        <v/>
      </c>
      <c r="FQ396" s="71" t="str">
        <f t="shared" si="6766"/>
        <v/>
      </c>
      <c r="FR396" s="71" t="str">
        <f t="shared" si="6767"/>
        <v/>
      </c>
      <c r="FS396" s="71" t="str">
        <f t="shared" si="6768"/>
        <v/>
      </c>
    </row>
    <row r="397" spans="1:175" ht="16.5">
      <c r="A397" s="133"/>
      <c r="B397" s="80" t="s">
        <v>1005</v>
      </c>
      <c r="C397" s="147" t="s">
        <v>1006</v>
      </c>
      <c r="T397" s="152" t="s">
        <v>1007</v>
      </c>
      <c r="U397" s="85" t="s">
        <v>1008</v>
      </c>
      <c r="CN397" s="70" t="str">
        <f t="shared" si="6618"/>
        <v>InitUnitState('IK2A',,,,,,,,,,)</v>
      </c>
      <c r="CO397" s="70" t="str">
        <f t="shared" si="6619"/>
        <v>InitUnitNormal('IK2A',,,,,,,,,,)</v>
      </c>
      <c r="CP397" s="70" t="str">
        <f t="shared" si="6620"/>
        <v>InitUnitMagic('IK2A',,,,,,,,,,)</v>
      </c>
      <c r="CQ397" s="70" t="str">
        <f t="shared" si="6621"/>
        <v>InitUnitAdd('IK2A',,,,,,,,,,)</v>
      </c>
      <c r="CR397" s="70" t="str">
        <f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406&amp;CR$1&amp;")"</f>
        <v>InitEquipData('IK2A',,"",,,,,'','','','','','',"ReplaceableTextures\\CommandButtons\\BTNSST11.blp")</v>
      </c>
      <c r="CU397" s="95" t="str">
        <f t="shared" si="6622"/>
        <v>|n</v>
      </c>
      <c r="CV397" s="61" t="str">
        <f t="shared" si="6617"/>
        <v>最大生命|Cffffc926+20%|n|n|r|Cffaaaaaa○刻印槽 【空】|r|n|n|Cff00ff7f点击穿戴或脱卸。|r</v>
      </c>
      <c r="CW397" s="60"/>
      <c r="CX397" s="60"/>
      <c r="CY397" s="60"/>
      <c r="CZ397" s="60"/>
      <c r="DA397" s="60"/>
      <c r="DB397" s="71" t="str">
        <f t="shared" si="6623"/>
        <v/>
      </c>
      <c r="DC397" s="71" t="str">
        <f t="shared" si="6624"/>
        <v/>
      </c>
      <c r="DD397" s="71" t="str">
        <f t="shared" si="6625"/>
        <v/>
      </c>
      <c r="DE397" s="71" t="str">
        <f t="shared" si="6626"/>
        <v/>
      </c>
      <c r="DF397" s="71" t="str">
        <f t="shared" si="6627"/>
        <v/>
      </c>
      <c r="DG397" s="71" t="str">
        <f t="shared" si="6628"/>
        <v/>
      </c>
      <c r="DH397" s="71" t="str">
        <f t="shared" si="6629"/>
        <v/>
      </c>
      <c r="DI397" s="71" t="str">
        <f t="shared" si="6630"/>
        <v/>
      </c>
      <c r="DJ397" s="71" t="str">
        <f t="shared" si="6631"/>
        <v/>
      </c>
      <c r="DK397" s="71" t="str">
        <f t="shared" si="6632"/>
        <v/>
      </c>
      <c r="DL397" s="71" t="str">
        <f t="shared" si="6633"/>
        <v/>
      </c>
      <c r="DM397" s="71" t="str">
        <f t="shared" si="6634"/>
        <v/>
      </c>
      <c r="DN397" s="71" t="str">
        <f t="shared" si="6635"/>
        <v/>
      </c>
      <c r="DO397" s="71" t="str">
        <f t="shared" si="6636"/>
        <v/>
      </c>
      <c r="DP397" s="71" t="str">
        <f t="shared" si="6637"/>
        <v/>
      </c>
      <c r="DQ397" s="71" t="str">
        <f t="shared" si="6638"/>
        <v/>
      </c>
      <c r="DR397" s="71" t="str">
        <f t="shared" si="6639"/>
        <v/>
      </c>
      <c r="DS397" s="71" t="str">
        <f t="shared" si="6640"/>
        <v/>
      </c>
      <c r="DT397" s="71" t="str">
        <f t="shared" si="6641"/>
        <v/>
      </c>
      <c r="DU397" s="71" t="str">
        <f t="shared" si="6642"/>
        <v/>
      </c>
      <c r="DV397" s="71" t="str">
        <f t="shared" si="6643"/>
        <v/>
      </c>
      <c r="DW397" s="71" t="str">
        <f t="shared" si="6644"/>
        <v/>
      </c>
      <c r="DX397" s="71" t="str">
        <f t="shared" si="6645"/>
        <v/>
      </c>
      <c r="DY397" s="71" t="str">
        <f t="shared" si="6646"/>
        <v/>
      </c>
      <c r="DZ397" s="71" t="str">
        <f t="shared" si="6647"/>
        <v/>
      </c>
      <c r="EA397" s="71" t="str">
        <f t="shared" si="6648"/>
        <v/>
      </c>
      <c r="EB397" s="71" t="str">
        <f t="shared" si="6649"/>
        <v/>
      </c>
      <c r="EC397" s="71" t="str">
        <f t="shared" si="6650"/>
        <v/>
      </c>
      <c r="ED397" s="71" t="str">
        <f t="shared" si="6651"/>
        <v/>
      </c>
      <c r="EE397" s="71" t="str">
        <f t="shared" si="6652"/>
        <v/>
      </c>
      <c r="EF397" s="71" t="str">
        <f t="shared" si="6653"/>
        <v/>
      </c>
      <c r="EG397" s="71" t="str">
        <f t="shared" si="6654"/>
        <v/>
      </c>
      <c r="EH397" s="71" t="str">
        <f t="shared" si="6655"/>
        <v/>
      </c>
      <c r="EI397" s="71" t="str">
        <f t="shared" si="6656"/>
        <v/>
      </c>
      <c r="EJ397" s="71" t="str">
        <f t="shared" si="6657"/>
        <v/>
      </c>
      <c r="EK397" s="71" t="str">
        <f t="shared" si="6658"/>
        <v/>
      </c>
      <c r="EL397" s="71" t="str">
        <f t="shared" si="6659"/>
        <v/>
      </c>
      <c r="EM397" s="71" t="str">
        <f t="shared" si="6660"/>
        <v/>
      </c>
      <c r="EN397" s="71" t="str">
        <f t="shared" si="6661"/>
        <v/>
      </c>
      <c r="EO397" s="71" t="str">
        <f t="shared" si="6662"/>
        <v/>
      </c>
      <c r="EP397" s="71" t="str">
        <f t="shared" si="6663"/>
        <v/>
      </c>
      <c r="EQ397" s="71" t="str">
        <f t="shared" si="6664"/>
        <v/>
      </c>
      <c r="ER397" s="71" t="str">
        <f t="shared" si="6665"/>
        <v/>
      </c>
      <c r="ES397" s="71" t="str">
        <f t="shared" si="6666"/>
        <v/>
      </c>
      <c r="ET397" s="71" t="str">
        <f t="shared" si="6667"/>
        <v/>
      </c>
      <c r="EU397" s="71" t="str">
        <f t="shared" si="6668"/>
        <v/>
      </c>
      <c r="EV397" s="71" t="str">
        <f t="shared" si="6669"/>
        <v/>
      </c>
      <c r="EW397" s="71" t="str">
        <f t="shared" si="6670"/>
        <v/>
      </c>
      <c r="EX397" s="71" t="str">
        <f t="shared" si="6671"/>
        <v/>
      </c>
      <c r="EY397" s="71" t="str">
        <f t="shared" si="6672"/>
        <v/>
      </c>
      <c r="EZ397" s="71" t="str">
        <f t="shared" si="6673"/>
        <v/>
      </c>
      <c r="FA397" s="71" t="str">
        <f t="shared" si="6674"/>
        <v/>
      </c>
      <c r="FB397" s="71" t="str">
        <f t="shared" si="6675"/>
        <v/>
      </c>
      <c r="FC397" s="71" t="str">
        <f t="shared" si="6676"/>
        <v/>
      </c>
      <c r="FD397" s="71" t="str">
        <f t="shared" si="6677"/>
        <v/>
      </c>
      <c r="FE397" s="71" t="str">
        <f t="shared" si="6678"/>
        <v/>
      </c>
      <c r="FF397" s="71" t="str">
        <f t="shared" si="6679"/>
        <v/>
      </c>
      <c r="FG397" s="71" t="str">
        <f t="shared" si="6680"/>
        <v/>
      </c>
      <c r="FH397" s="71" t="str">
        <f t="shared" si="6681"/>
        <v/>
      </c>
      <c r="FI397" s="71" t="str">
        <f t="shared" si="6682"/>
        <v/>
      </c>
      <c r="FJ397" s="71" t="str">
        <f t="shared" si="6683"/>
        <v/>
      </c>
      <c r="FK397" s="71" t="str">
        <f t="shared" si="6684"/>
        <v/>
      </c>
      <c r="FL397" s="71" t="str">
        <f t="shared" si="6685"/>
        <v/>
      </c>
      <c r="FM397" s="71" t="str">
        <f t="shared" si="6686"/>
        <v/>
      </c>
      <c r="FN397" s="71" t="str">
        <f t="shared" si="6687"/>
        <v/>
      </c>
      <c r="FO397" s="71" t="str">
        <f t="shared" si="6688"/>
        <v/>
      </c>
      <c r="FP397" s="71" t="str">
        <f t="shared" si="6689"/>
        <v/>
      </c>
      <c r="FQ397" s="71" t="str">
        <f t="shared" si="6690"/>
        <v/>
      </c>
      <c r="FR397" s="71" t="str">
        <f t="shared" si="6691"/>
        <v/>
      </c>
      <c r="FS397" s="71" t="str">
        <f t="shared" si="6692"/>
        <v/>
      </c>
    </row>
    <row r="398" spans="1:175" ht="16.5">
      <c r="A398" s="133"/>
      <c r="B398" s="80" t="s">
        <v>1009</v>
      </c>
      <c r="C398" s="147" t="s">
        <v>1006</v>
      </c>
      <c r="K398" s="149"/>
      <c r="T398" s="152" t="s">
        <v>1010</v>
      </c>
      <c r="U398" s="85" t="s">
        <v>1008</v>
      </c>
      <c r="CN398" s="70" t="str">
        <f t="shared" ref="CN398:CN405" si="6769">"InitUnitState('"&amp;B398&amp;"',"&amp;V398&amp;","&amp;W398&amp;","&amp;X398&amp;","&amp;Y398&amp;","&amp;Z398&amp;","&amp;AA398&amp;","&amp;AB398&amp;","&amp;AC398&amp;","&amp;AD398&amp;","&amp;AE398&amp;")"</f>
        <v>InitUnitState('IK2B',,,,,,,,,,)</v>
      </c>
      <c r="CO398" s="70" t="str">
        <f t="shared" ref="CO398:CO405" si="6770">"InitUnitNormal('"&amp;B398&amp;"',"&amp;AF398&amp;","&amp;AG398&amp;","&amp;AH398&amp;","&amp;AI398&amp;","&amp;AJ398&amp;","&amp;AK398&amp;","&amp;AL398&amp;","&amp;AM398&amp;","&amp;AN398&amp;","&amp;AO398&amp;")"</f>
        <v>InitUnitNormal('IK2B',,,,,,,,,,)</v>
      </c>
      <c r="CP398" s="70" t="str">
        <f t="shared" ref="CP398:CP405" si="6771">"InitUnitMagic('"&amp;B398&amp;"',"&amp;AP398&amp;","&amp;AQ398&amp;","&amp;AR398&amp;","&amp;AS398&amp;","&amp;AT398&amp;","&amp;AU398&amp;","&amp;AV398&amp;","&amp;AW398&amp;","&amp;BI398&amp;","&amp;BJ398&amp;")"</f>
        <v>InitUnitMagic('IK2B',,,,,,,,,,)</v>
      </c>
      <c r="CQ398" s="70" t="str">
        <f t="shared" ref="CQ398:CQ405" si="6772">"InitUnitAdd('"&amp;B398&amp;"',"&amp;BK398&amp;","&amp;BL398&amp;","&amp;BM398&amp;","&amp;BN398&amp;","&amp;BO398&amp;","&amp;BP398&amp;","&amp;BQ398&amp;","&amp;BR398&amp;","&amp;BS398&amp;","&amp;BT398&amp;")"</f>
        <v>InitUnitAdd('IK2B',,,,,,,,,,)</v>
      </c>
      <c r="CR398" s="70" t="str">
        <f t="shared" ref="CR398:CR405" si="6773"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InitEquipData('IK2B',,"",,,,,'','','','','','',"ReplaceableTextures\\CommandButtons\\BTNSST11.blp")</v>
      </c>
      <c r="CU398" s="95" t="str">
        <f t="shared" ref="CU398:CU405" si="6774">CONCATENATE(DB398,DC398,DD398,DE398,DF398,DG398,DH398,DI398,DJ398,DK398,DL398,DM398,DN398,DO398,DP398,DQ398,DR398,DS398,DT398,DU398,DV398,DW398,DX398,DY398,DZ398,EA398,EB398,EC398,ED398,EE398,EF398,EG398,EH398,EI398,EJ398,EK398,EL398,EM398,EN398,EO398,EP398&amp;"|n")</f>
        <v>|n</v>
      </c>
      <c r="CV398" s="61" t="str">
        <f t="shared" si="6617"/>
        <v>最大生命|Cffffc926+20%|n|n|r|Cffaaaaaa○|CffFFD24D金之符印+1|r|r|n|n|Cff00ff7f点击穿戴或脱卸。|r</v>
      </c>
      <c r="CW398" s="60"/>
      <c r="CX398" s="60"/>
      <c r="CY398" s="60"/>
      <c r="CZ398" s="60"/>
      <c r="DA398" s="60"/>
      <c r="DB398" s="71" t="str">
        <f t="shared" ref="DB398:DB405" si="6775">IF(V398="","","|n"&amp;DB$2&amp;"+"&amp;V398&amp;DB$1)</f>
        <v/>
      </c>
      <c r="DC398" s="71" t="str">
        <f t="shared" ref="DC398:DC405" si="6776">IF(W398="","","|n"&amp;DC$2&amp;"+"&amp;W398&amp;DC$1)</f>
        <v/>
      </c>
      <c r="DD398" s="71" t="str">
        <f t="shared" ref="DD398:DD405" si="6777">IF(X398="","","|n"&amp;DD$2&amp;"+"&amp;X398&amp;DD$1)</f>
        <v/>
      </c>
      <c r="DE398" s="71" t="str">
        <f t="shared" ref="DE398:DE405" si="6778">IF(Y398="","","|n"&amp;DE$2&amp;"+"&amp;Y398&amp;DE$1)</f>
        <v/>
      </c>
      <c r="DF398" s="71" t="str">
        <f t="shared" ref="DF398:DF405" si="6779">IF(Z398="","","|n"&amp;DF$2&amp;"+"&amp;Z398&amp;DF$1)</f>
        <v/>
      </c>
      <c r="DG398" s="71" t="str">
        <f t="shared" ref="DG398:DG405" si="6780">IF(AA398="","","|n"&amp;DG$2&amp;"+"&amp;AA398&amp;DG$1)</f>
        <v/>
      </c>
      <c r="DH398" s="71" t="str">
        <f t="shared" ref="DH398:DH405" si="6781">IF(AB398="","","|n"&amp;DH$2&amp;"+"&amp;AB398&amp;DH$1)</f>
        <v/>
      </c>
      <c r="DI398" s="71" t="str">
        <f t="shared" ref="DI398:DI405" si="6782">IF(AC398="","","|n"&amp;DI$2&amp;"+"&amp;AC398&amp;DI$1)</f>
        <v/>
      </c>
      <c r="DJ398" s="71" t="str">
        <f t="shared" ref="DJ398:DJ405" si="6783">IF(AD398="","","|n"&amp;DJ$2&amp;"+"&amp;AD398&amp;DJ$1)</f>
        <v/>
      </c>
      <c r="DK398" s="71" t="str">
        <f t="shared" ref="DK398:DK405" si="6784">IF(AE398="","","|n"&amp;DK$2&amp;"+"&amp;AE398&amp;DK$1)</f>
        <v/>
      </c>
      <c r="DL398" s="71" t="str">
        <f t="shared" ref="DL398:DL405" si="6785">IF(AF398="","","|n"&amp;DL$2&amp;"+"&amp;AF398&amp;DL$1)</f>
        <v/>
      </c>
      <c r="DM398" s="71" t="str">
        <f t="shared" ref="DM398:DM405" si="6786">IF(AG398="","","|n"&amp;DM$2&amp;"+"&amp;AG398&amp;DM$1)</f>
        <v/>
      </c>
      <c r="DN398" s="71" t="str">
        <f t="shared" ref="DN398:DN405" si="6787">IF(AH398="","","|n"&amp;DN$2&amp;"+"&amp;AH398&amp;DN$1)</f>
        <v/>
      </c>
      <c r="DO398" s="71" t="str">
        <f t="shared" ref="DO398:DO405" si="6788">IF(AI398="","","|n"&amp;DO$2&amp;"+"&amp;AI398&amp;DO$1)</f>
        <v/>
      </c>
      <c r="DP398" s="71" t="str">
        <f t="shared" ref="DP398:DP405" si="6789">IF(AJ398="","","|n"&amp;DP$2&amp;"+"&amp;AJ398&amp;DP$1)</f>
        <v/>
      </c>
      <c r="DQ398" s="71" t="str">
        <f t="shared" ref="DQ398:DQ405" si="6790">IF(AK398="","","|n"&amp;DQ$2&amp;"+"&amp;AK398&amp;DQ$1)</f>
        <v/>
      </c>
      <c r="DR398" s="71" t="str">
        <f t="shared" ref="DR398:DR405" si="6791">IF(AL398="","","|n"&amp;DR$2&amp;"+"&amp;AL398&amp;DR$1)</f>
        <v/>
      </c>
      <c r="DS398" s="71" t="str">
        <f t="shared" ref="DS398:DS405" si="6792">IF(AM398="","","|n"&amp;DS$2&amp;"+"&amp;AM398&amp;DS$1)</f>
        <v/>
      </c>
      <c r="DT398" s="71" t="str">
        <f t="shared" ref="DT398:DT405" si="6793">IF(AN398="","","|n"&amp;DT$2&amp;"+"&amp;AN398&amp;DT$1)</f>
        <v/>
      </c>
      <c r="DU398" s="71" t="str">
        <f t="shared" ref="DU398:DU405" si="6794">IF(AO398="","","|n"&amp;DU$2&amp;"+"&amp;AO398&amp;DU$1)</f>
        <v/>
      </c>
      <c r="DV398" s="71" t="str">
        <f t="shared" ref="DV398:DV405" si="6795">IF(AP398="","","|n"&amp;DV$2&amp;"+"&amp;AP398&amp;DV$1)</f>
        <v/>
      </c>
      <c r="DW398" s="71" t="str">
        <f t="shared" ref="DW398:DW405" si="6796">IF(AQ398="","","|n"&amp;DW$2&amp;"+"&amp;AQ398&amp;DW$1)</f>
        <v/>
      </c>
      <c r="DX398" s="71" t="str">
        <f t="shared" ref="DX398:DX405" si="6797">IF(AR398="","","|n"&amp;DX$2&amp;"+"&amp;AR398&amp;DX$1)</f>
        <v/>
      </c>
      <c r="DY398" s="71" t="str">
        <f t="shared" ref="DY398:DY405" si="6798">IF(AS398="","","|n"&amp;DY$2&amp;"+"&amp;AS398&amp;DY$1)</f>
        <v/>
      </c>
      <c r="DZ398" s="71" t="str">
        <f t="shared" ref="DZ398:DZ405" si="6799">IF(AT398="","","|n"&amp;DZ$2&amp;"+"&amp;AT398&amp;DZ$1)</f>
        <v/>
      </c>
      <c r="EA398" s="71" t="str">
        <f t="shared" ref="EA398:EA405" si="6800">IF(AU398="","","|n"&amp;EA$2&amp;"+"&amp;AU398&amp;EA$1)</f>
        <v/>
      </c>
      <c r="EB398" s="71" t="str">
        <f t="shared" ref="EB398:EB405" si="6801">IF(AV398="","","|n"&amp;EB$2&amp;"+"&amp;AV398&amp;EB$1)</f>
        <v/>
      </c>
      <c r="EC398" s="71" t="str">
        <f t="shared" ref="EC398:EC405" si="6802">IF(AW398="","","|n"&amp;EC$2&amp;"+"&amp;AW398&amp;EC$1)</f>
        <v/>
      </c>
      <c r="ED398" s="71" t="str">
        <f t="shared" ref="ED398:ED405" si="6803">IF(AX398="","","|n"&amp;ED$2&amp;"+"&amp;AX398&amp;ED$1)</f>
        <v/>
      </c>
      <c r="EE398" s="71" t="str">
        <f t="shared" ref="EE398:EE405" si="6804">IF(AY398="","","|n"&amp;EE$2&amp;"+"&amp;AY398&amp;EE$1)</f>
        <v/>
      </c>
      <c r="EF398" s="71" t="str">
        <f t="shared" ref="EF398:EF405" si="6805">IF(AZ398="","","|n"&amp;EF$2&amp;"+"&amp;AZ398&amp;EF$1)</f>
        <v/>
      </c>
      <c r="EG398" s="71" t="str">
        <f t="shared" ref="EG398:EG405" si="6806">IF(BA398="","","|n"&amp;EG$2&amp;"+"&amp;BA398&amp;EG$1)</f>
        <v/>
      </c>
      <c r="EH398" s="71" t="str">
        <f t="shared" ref="EH398:EH405" si="6807">IF(BB398="","","|n"&amp;EH$2&amp;"+"&amp;BB398&amp;EH$1)</f>
        <v/>
      </c>
      <c r="EI398" s="71" t="str">
        <f t="shared" ref="EI398:EI405" si="6808">IF(BC398="","","|n"&amp;EI$2&amp;"+"&amp;BC398&amp;EI$1)</f>
        <v/>
      </c>
      <c r="EJ398" s="71" t="str">
        <f t="shared" ref="EJ398:EJ405" si="6809">IF(BD398="","","|n"&amp;EJ$2&amp;"+"&amp;BD398&amp;EJ$1)</f>
        <v/>
      </c>
      <c r="EK398" s="71" t="str">
        <f t="shared" ref="EK398:EK405" si="6810">IF(BE398="","","|n"&amp;EK$2&amp;"+"&amp;BE398&amp;EK$1)</f>
        <v/>
      </c>
      <c r="EL398" s="71" t="str">
        <f t="shared" ref="EL398:EL405" si="6811">IF(BF398="","","|n"&amp;EL$2&amp;"+"&amp;BF398&amp;EL$1)</f>
        <v/>
      </c>
      <c r="EM398" s="71" t="str">
        <f t="shared" ref="EM398:EM405" si="6812">IF(BG398="","","|n"&amp;EM$2&amp;"+"&amp;BG398&amp;EM$1)</f>
        <v/>
      </c>
      <c r="EN398" s="71" t="str">
        <f t="shared" ref="EN398:EN405" si="6813">IF(BH398="","","|n"&amp;EN$2&amp;"+"&amp;BH398&amp;EN$1)</f>
        <v/>
      </c>
      <c r="EO398" s="71" t="str">
        <f t="shared" ref="EO398:EO405" si="6814">IF(BI398="","","|n"&amp;EO$2&amp;"+"&amp;BI398&amp;EO$1)</f>
        <v/>
      </c>
      <c r="EP398" s="71" t="str">
        <f t="shared" ref="EP398:EP405" si="6815">IF(BJ398="","","|n"&amp;EP$2&amp;"+"&amp;BJ398&amp;EP$1)</f>
        <v/>
      </c>
      <c r="EQ398" s="71" t="str">
        <f t="shared" ref="EQ398:EQ405" si="6816">IF(BK398="","","|n"&amp;EQ$2&amp;"+"&amp;BK398&amp;EQ$1)</f>
        <v/>
      </c>
      <c r="ER398" s="71" t="str">
        <f t="shared" ref="ER398:ER405" si="6817">IF(BL398="","","|n"&amp;ER$2&amp;"+"&amp;BL398&amp;ER$1)</f>
        <v/>
      </c>
      <c r="ES398" s="71" t="str">
        <f t="shared" ref="ES398:ES405" si="6818">IF(BM398="","","|n"&amp;ES$2&amp;"+"&amp;BM398&amp;ES$1)</f>
        <v/>
      </c>
      <c r="ET398" s="71" t="str">
        <f t="shared" ref="ET398:ET405" si="6819">IF(BN398="","","|n"&amp;ET$2&amp;"+"&amp;BN398&amp;ET$1)</f>
        <v/>
      </c>
      <c r="EU398" s="71" t="str">
        <f t="shared" ref="EU398:EU405" si="6820">IF(BO398="","","|n"&amp;EU$2&amp;"+"&amp;BO398&amp;EU$1)</f>
        <v/>
      </c>
      <c r="EV398" s="71" t="str">
        <f t="shared" ref="EV398:EV405" si="6821">IF(BP398="","","|n"&amp;EV$2&amp;"+"&amp;BP398&amp;EV$1)</f>
        <v/>
      </c>
      <c r="EW398" s="71" t="str">
        <f t="shared" ref="EW398:EW405" si="6822">IF(BQ398="","","|n"&amp;EW$2&amp;"+"&amp;BQ398&amp;EW$1)</f>
        <v/>
      </c>
      <c r="EX398" s="71" t="str">
        <f t="shared" ref="EX398:EX405" si="6823">IF(BR398="","","|n"&amp;EX$2&amp;"+"&amp;BR398&amp;EX$1)</f>
        <v/>
      </c>
      <c r="EY398" s="71" t="str">
        <f t="shared" ref="EY398:EY405" si="6824">IF(BS398="","","|n"&amp;EY$2&amp;"+"&amp;BS398&amp;EY$1)</f>
        <v/>
      </c>
      <c r="EZ398" s="71" t="str">
        <f t="shared" ref="EZ398:EZ405" si="6825">IF(BT398="","","|n"&amp;EZ$2&amp;"+"&amp;BT398&amp;EZ$1)</f>
        <v/>
      </c>
      <c r="FA398" s="71" t="str">
        <f t="shared" ref="FA398:FA405" si="6826">IF(BU398="","","|n"&amp;FA$2&amp;"+"&amp;BU398&amp;FA$1)</f>
        <v/>
      </c>
      <c r="FB398" s="71" t="str">
        <f t="shared" ref="FB398:FB405" si="6827">IF(BV398="","","|n"&amp;FB$2&amp;"+"&amp;BV398&amp;FB$1)</f>
        <v/>
      </c>
      <c r="FC398" s="71" t="str">
        <f t="shared" ref="FC398:FC405" si="6828">IF(BW398="","","|n"&amp;FC$2&amp;"+"&amp;BW398&amp;FC$1)</f>
        <v/>
      </c>
      <c r="FD398" s="71" t="str">
        <f t="shared" ref="FD398:FD405" si="6829">IF(BX398="","","|n"&amp;FD$2&amp;"+"&amp;BX398&amp;FD$1)</f>
        <v/>
      </c>
      <c r="FE398" s="71" t="str">
        <f t="shared" ref="FE398:FE405" si="6830">IF(BY398="","","|n"&amp;FE$2&amp;"+"&amp;BY398&amp;FE$1)</f>
        <v/>
      </c>
      <c r="FF398" s="71" t="str">
        <f t="shared" ref="FF398:FF405" si="6831">IF(BZ398="","","|n"&amp;FF$2&amp;"+"&amp;BZ398&amp;FF$1)</f>
        <v/>
      </c>
      <c r="FG398" s="71" t="str">
        <f t="shared" ref="FG398:FG405" si="6832">IF(CA398="","","|n"&amp;FG$2&amp;"+"&amp;CA398&amp;FG$1)</f>
        <v/>
      </c>
      <c r="FH398" s="71" t="str">
        <f t="shared" ref="FH398:FH405" si="6833">IF(CB398="","","|n"&amp;FH$2&amp;"+"&amp;CB398&amp;FH$1)</f>
        <v/>
      </c>
      <c r="FI398" s="71" t="str">
        <f t="shared" ref="FI398:FI405" si="6834">IF(CC398="","","|n"&amp;FI$2&amp;"+"&amp;CC398&amp;FI$1)</f>
        <v/>
      </c>
      <c r="FJ398" s="71" t="str">
        <f t="shared" ref="FJ398:FJ405" si="6835">IF(CD398="","","|n"&amp;FJ$2&amp;"+"&amp;CD398&amp;FJ$1)</f>
        <v/>
      </c>
      <c r="FK398" s="71" t="str">
        <f t="shared" ref="FK398:FK405" si="6836">IF(CE398="","","|n"&amp;FK$2&amp;"+"&amp;CE398&amp;FK$1)</f>
        <v/>
      </c>
      <c r="FL398" s="71" t="str">
        <f t="shared" ref="FL398:FL405" si="6837">IF(CF398="","","|n"&amp;FL$2&amp;"+"&amp;CF398&amp;FL$1)</f>
        <v/>
      </c>
      <c r="FM398" s="71" t="str">
        <f t="shared" ref="FM398:FM405" si="6838">IF(CG398="","","|n"&amp;FM$2&amp;"+"&amp;CG398&amp;FM$1)</f>
        <v/>
      </c>
      <c r="FN398" s="71" t="str">
        <f t="shared" ref="FN398:FN405" si="6839">IF(CH398="","","|n"&amp;FN$2&amp;"+"&amp;CH398&amp;FN$1)</f>
        <v/>
      </c>
      <c r="FO398" s="71" t="str">
        <f t="shared" ref="FO398:FO405" si="6840">IF(CI398="","","|n"&amp;FO$2&amp;"+"&amp;CI398&amp;FO$1)</f>
        <v/>
      </c>
      <c r="FP398" s="71" t="str">
        <f t="shared" ref="FP398:FP405" si="6841">IF(CJ398="","","|n"&amp;FP$2&amp;"+"&amp;CJ398&amp;FP$1)</f>
        <v/>
      </c>
      <c r="FQ398" s="71" t="str">
        <f t="shared" ref="FQ398:FQ405" si="6842">IF(CK398="","","|n"&amp;FQ$2&amp;"+"&amp;CK398&amp;FQ$1)</f>
        <v/>
      </c>
      <c r="FR398" s="71" t="str">
        <f t="shared" ref="FR398:FR405" si="6843">IF(CL398="","","|n"&amp;FR$2&amp;"+"&amp;CL398&amp;FR$1)</f>
        <v/>
      </c>
      <c r="FS398" s="71" t="str">
        <f t="shared" ref="FS398:FS405" si="6844">IF(CM398="","","|n"&amp;FS$2&amp;"+"&amp;CM398&amp;FS$1)</f>
        <v/>
      </c>
    </row>
    <row r="399" spans="1:175" ht="16.5">
      <c r="A399" s="133"/>
      <c r="B399" s="80" t="s">
        <v>1011</v>
      </c>
      <c r="C399" s="147" t="s">
        <v>1006</v>
      </c>
      <c r="K399" s="150"/>
      <c r="T399" s="152" t="s">
        <v>1012</v>
      </c>
      <c r="U399" s="85" t="s">
        <v>1008</v>
      </c>
      <c r="CN399" s="70" t="str">
        <f t="shared" si="6769"/>
        <v>InitUnitState('IK2C',,,,,,,,,,)</v>
      </c>
      <c r="CO399" s="70" t="str">
        <f t="shared" si="6770"/>
        <v>InitUnitNormal('IK2C',,,,,,,,,,)</v>
      </c>
      <c r="CP399" s="70" t="str">
        <f t="shared" si="6771"/>
        <v>InitUnitMagic('IK2C',,,,,,,,,,)</v>
      </c>
      <c r="CQ399" s="70" t="str">
        <f t="shared" si="6772"/>
        <v>InitUnitAdd('IK2C',,,,,,,,,,)</v>
      </c>
      <c r="CR399" s="70" t="str">
        <f t="shared" si="6773"/>
        <v>InitEquipData('IK2C',,"",,,,,'','','','','','',"ReplaceableTextures\\CommandButtons\\BTNSST11.blp")</v>
      </c>
      <c r="CU399" s="95" t="str">
        <f t="shared" si="6774"/>
        <v>|n</v>
      </c>
      <c r="CV399" s="61" t="str">
        <f t="shared" si="6617"/>
        <v>最大生命|Cffffc926+20%|n|n|r|Cffaaaaaa○|CffFFD24D木之符印+1|r|r|n|n|Cff00ff7f点击穿戴或脱卸。|r</v>
      </c>
      <c r="CW399" s="60"/>
      <c r="CX399" s="60"/>
      <c r="CY399" s="60"/>
      <c r="CZ399" s="60"/>
      <c r="DA399" s="60"/>
      <c r="DB399" s="71" t="str">
        <f t="shared" si="6775"/>
        <v/>
      </c>
      <c r="DC399" s="71" t="str">
        <f t="shared" si="6776"/>
        <v/>
      </c>
      <c r="DD399" s="71" t="str">
        <f t="shared" si="6777"/>
        <v/>
      </c>
      <c r="DE399" s="71" t="str">
        <f t="shared" si="6778"/>
        <v/>
      </c>
      <c r="DF399" s="71" t="str">
        <f t="shared" si="6779"/>
        <v/>
      </c>
      <c r="DG399" s="71" t="str">
        <f t="shared" si="6780"/>
        <v/>
      </c>
      <c r="DH399" s="71" t="str">
        <f t="shared" si="6781"/>
        <v/>
      </c>
      <c r="DI399" s="71" t="str">
        <f t="shared" si="6782"/>
        <v/>
      </c>
      <c r="DJ399" s="71" t="str">
        <f t="shared" si="6783"/>
        <v/>
      </c>
      <c r="DK399" s="71" t="str">
        <f t="shared" si="6784"/>
        <v/>
      </c>
      <c r="DL399" s="71" t="str">
        <f t="shared" si="6785"/>
        <v/>
      </c>
      <c r="DM399" s="71" t="str">
        <f t="shared" si="6786"/>
        <v/>
      </c>
      <c r="DN399" s="71" t="str">
        <f t="shared" si="6787"/>
        <v/>
      </c>
      <c r="DO399" s="71" t="str">
        <f t="shared" si="6788"/>
        <v/>
      </c>
      <c r="DP399" s="71" t="str">
        <f t="shared" si="6789"/>
        <v/>
      </c>
      <c r="DQ399" s="71" t="str">
        <f t="shared" si="6790"/>
        <v/>
      </c>
      <c r="DR399" s="71" t="str">
        <f t="shared" si="6791"/>
        <v/>
      </c>
      <c r="DS399" s="71" t="str">
        <f t="shared" si="6792"/>
        <v/>
      </c>
      <c r="DT399" s="71" t="str">
        <f t="shared" si="6793"/>
        <v/>
      </c>
      <c r="DU399" s="71" t="str">
        <f t="shared" si="6794"/>
        <v/>
      </c>
      <c r="DV399" s="71" t="str">
        <f t="shared" si="6795"/>
        <v/>
      </c>
      <c r="DW399" s="71" t="str">
        <f t="shared" si="6796"/>
        <v/>
      </c>
      <c r="DX399" s="71" t="str">
        <f t="shared" si="6797"/>
        <v/>
      </c>
      <c r="DY399" s="71" t="str">
        <f t="shared" si="6798"/>
        <v/>
      </c>
      <c r="DZ399" s="71" t="str">
        <f t="shared" si="6799"/>
        <v/>
      </c>
      <c r="EA399" s="71" t="str">
        <f t="shared" si="6800"/>
        <v/>
      </c>
      <c r="EB399" s="71" t="str">
        <f t="shared" si="6801"/>
        <v/>
      </c>
      <c r="EC399" s="71" t="str">
        <f t="shared" si="6802"/>
        <v/>
      </c>
      <c r="ED399" s="71" t="str">
        <f t="shared" si="6803"/>
        <v/>
      </c>
      <c r="EE399" s="71" t="str">
        <f t="shared" si="6804"/>
        <v/>
      </c>
      <c r="EF399" s="71" t="str">
        <f t="shared" si="6805"/>
        <v/>
      </c>
      <c r="EG399" s="71" t="str">
        <f t="shared" si="6806"/>
        <v/>
      </c>
      <c r="EH399" s="71" t="str">
        <f t="shared" si="6807"/>
        <v/>
      </c>
      <c r="EI399" s="71" t="str">
        <f t="shared" si="6808"/>
        <v/>
      </c>
      <c r="EJ399" s="71" t="str">
        <f t="shared" si="6809"/>
        <v/>
      </c>
      <c r="EK399" s="71" t="str">
        <f t="shared" si="6810"/>
        <v/>
      </c>
      <c r="EL399" s="71" t="str">
        <f t="shared" si="6811"/>
        <v/>
      </c>
      <c r="EM399" s="71" t="str">
        <f t="shared" si="6812"/>
        <v/>
      </c>
      <c r="EN399" s="71" t="str">
        <f t="shared" si="6813"/>
        <v/>
      </c>
      <c r="EO399" s="71" t="str">
        <f t="shared" si="6814"/>
        <v/>
      </c>
      <c r="EP399" s="71" t="str">
        <f t="shared" si="6815"/>
        <v/>
      </c>
      <c r="EQ399" s="71" t="str">
        <f t="shared" si="6816"/>
        <v/>
      </c>
      <c r="ER399" s="71" t="str">
        <f t="shared" si="6817"/>
        <v/>
      </c>
      <c r="ES399" s="71" t="str">
        <f t="shared" si="6818"/>
        <v/>
      </c>
      <c r="ET399" s="71" t="str">
        <f t="shared" si="6819"/>
        <v/>
      </c>
      <c r="EU399" s="71" t="str">
        <f t="shared" si="6820"/>
        <v/>
      </c>
      <c r="EV399" s="71" t="str">
        <f t="shared" si="6821"/>
        <v/>
      </c>
      <c r="EW399" s="71" t="str">
        <f t="shared" si="6822"/>
        <v/>
      </c>
      <c r="EX399" s="71" t="str">
        <f t="shared" si="6823"/>
        <v/>
      </c>
      <c r="EY399" s="71" t="str">
        <f t="shared" si="6824"/>
        <v/>
      </c>
      <c r="EZ399" s="71" t="str">
        <f t="shared" si="6825"/>
        <v/>
      </c>
      <c r="FA399" s="71" t="str">
        <f t="shared" si="6826"/>
        <v/>
      </c>
      <c r="FB399" s="71" t="str">
        <f t="shared" si="6827"/>
        <v/>
      </c>
      <c r="FC399" s="71" t="str">
        <f t="shared" si="6828"/>
        <v/>
      </c>
      <c r="FD399" s="71" t="str">
        <f t="shared" si="6829"/>
        <v/>
      </c>
      <c r="FE399" s="71" t="str">
        <f t="shared" si="6830"/>
        <v/>
      </c>
      <c r="FF399" s="71" t="str">
        <f t="shared" si="6831"/>
        <v/>
      </c>
      <c r="FG399" s="71" t="str">
        <f t="shared" si="6832"/>
        <v/>
      </c>
      <c r="FH399" s="71" t="str">
        <f t="shared" si="6833"/>
        <v/>
      </c>
      <c r="FI399" s="71" t="str">
        <f t="shared" si="6834"/>
        <v/>
      </c>
      <c r="FJ399" s="71" t="str">
        <f t="shared" si="6835"/>
        <v/>
      </c>
      <c r="FK399" s="71" t="str">
        <f t="shared" si="6836"/>
        <v/>
      </c>
      <c r="FL399" s="71" t="str">
        <f t="shared" si="6837"/>
        <v/>
      </c>
      <c r="FM399" s="71" t="str">
        <f t="shared" si="6838"/>
        <v/>
      </c>
      <c r="FN399" s="71" t="str">
        <f t="shared" si="6839"/>
        <v/>
      </c>
      <c r="FO399" s="71" t="str">
        <f t="shared" si="6840"/>
        <v/>
      </c>
      <c r="FP399" s="71" t="str">
        <f t="shared" si="6841"/>
        <v/>
      </c>
      <c r="FQ399" s="71" t="str">
        <f t="shared" si="6842"/>
        <v/>
      </c>
      <c r="FR399" s="71" t="str">
        <f t="shared" si="6843"/>
        <v/>
      </c>
      <c r="FS399" s="71" t="str">
        <f t="shared" si="6844"/>
        <v/>
      </c>
    </row>
    <row r="400" spans="1:175" ht="16.5">
      <c r="A400" s="133"/>
      <c r="B400" s="80" t="s">
        <v>1013</v>
      </c>
      <c r="C400" s="147" t="s">
        <v>1006</v>
      </c>
      <c r="K400" s="150"/>
      <c r="T400" s="152" t="s">
        <v>1014</v>
      </c>
      <c r="U400" s="85" t="s">
        <v>1008</v>
      </c>
      <c r="CN400" s="70" t="str">
        <f t="shared" si="6769"/>
        <v>InitUnitState('IK2D',,,,,,,,,,)</v>
      </c>
      <c r="CO400" s="70" t="str">
        <f t="shared" si="6770"/>
        <v>InitUnitNormal('IK2D',,,,,,,,,,)</v>
      </c>
      <c r="CP400" s="70" t="str">
        <f t="shared" si="6771"/>
        <v>InitUnitMagic('IK2D',,,,,,,,,,)</v>
      </c>
      <c r="CQ400" s="70" t="str">
        <f t="shared" si="6772"/>
        <v>InitUnitAdd('IK2D',,,,,,,,,,)</v>
      </c>
      <c r="CR400" s="70" t="str">
        <f t="shared" si="6773"/>
        <v>InitEquipData('IK2D',,"",,,,,'','','','','','',"ReplaceableTextures\\CommandButtons\\BTNSST11.blp")</v>
      </c>
      <c r="CU400" s="95" t="str">
        <f t="shared" si="6774"/>
        <v>|n</v>
      </c>
      <c r="CV400" s="61" t="str">
        <f t="shared" si="6617"/>
        <v>最大生命|Cffffc926+20%|n|n|r|Cffaaaaaa○|CffFFD24D水之符印+1|r|r|n|n|Cff00ff7f点击穿戴或脱卸。|r</v>
      </c>
      <c r="CW400" s="60"/>
      <c r="CX400" s="60"/>
      <c r="CY400" s="60"/>
      <c r="CZ400" s="60"/>
      <c r="DA400" s="60"/>
      <c r="DB400" s="71" t="str">
        <f t="shared" si="6775"/>
        <v/>
      </c>
      <c r="DC400" s="71" t="str">
        <f t="shared" si="6776"/>
        <v/>
      </c>
      <c r="DD400" s="71" t="str">
        <f t="shared" si="6777"/>
        <v/>
      </c>
      <c r="DE400" s="71" t="str">
        <f t="shared" si="6778"/>
        <v/>
      </c>
      <c r="DF400" s="71" t="str">
        <f t="shared" si="6779"/>
        <v/>
      </c>
      <c r="DG400" s="71" t="str">
        <f t="shared" si="6780"/>
        <v/>
      </c>
      <c r="DH400" s="71" t="str">
        <f t="shared" si="6781"/>
        <v/>
      </c>
      <c r="DI400" s="71" t="str">
        <f t="shared" si="6782"/>
        <v/>
      </c>
      <c r="DJ400" s="71" t="str">
        <f t="shared" si="6783"/>
        <v/>
      </c>
      <c r="DK400" s="71" t="str">
        <f t="shared" si="6784"/>
        <v/>
      </c>
      <c r="DL400" s="71" t="str">
        <f t="shared" si="6785"/>
        <v/>
      </c>
      <c r="DM400" s="71" t="str">
        <f t="shared" si="6786"/>
        <v/>
      </c>
      <c r="DN400" s="71" t="str">
        <f t="shared" si="6787"/>
        <v/>
      </c>
      <c r="DO400" s="71" t="str">
        <f t="shared" si="6788"/>
        <v/>
      </c>
      <c r="DP400" s="71" t="str">
        <f t="shared" si="6789"/>
        <v/>
      </c>
      <c r="DQ400" s="71" t="str">
        <f t="shared" si="6790"/>
        <v/>
      </c>
      <c r="DR400" s="71" t="str">
        <f t="shared" si="6791"/>
        <v/>
      </c>
      <c r="DS400" s="71" t="str">
        <f t="shared" si="6792"/>
        <v/>
      </c>
      <c r="DT400" s="71" t="str">
        <f t="shared" si="6793"/>
        <v/>
      </c>
      <c r="DU400" s="71" t="str">
        <f t="shared" si="6794"/>
        <v/>
      </c>
      <c r="DV400" s="71" t="str">
        <f t="shared" si="6795"/>
        <v/>
      </c>
      <c r="DW400" s="71" t="str">
        <f t="shared" si="6796"/>
        <v/>
      </c>
      <c r="DX400" s="71" t="str">
        <f t="shared" si="6797"/>
        <v/>
      </c>
      <c r="DY400" s="71" t="str">
        <f t="shared" si="6798"/>
        <v/>
      </c>
      <c r="DZ400" s="71" t="str">
        <f t="shared" si="6799"/>
        <v/>
      </c>
      <c r="EA400" s="71" t="str">
        <f t="shared" si="6800"/>
        <v/>
      </c>
      <c r="EB400" s="71" t="str">
        <f t="shared" si="6801"/>
        <v/>
      </c>
      <c r="EC400" s="71" t="str">
        <f t="shared" si="6802"/>
        <v/>
      </c>
      <c r="ED400" s="71" t="str">
        <f t="shared" si="6803"/>
        <v/>
      </c>
      <c r="EE400" s="71" t="str">
        <f t="shared" si="6804"/>
        <v/>
      </c>
      <c r="EF400" s="71" t="str">
        <f t="shared" si="6805"/>
        <v/>
      </c>
      <c r="EG400" s="71" t="str">
        <f t="shared" si="6806"/>
        <v/>
      </c>
      <c r="EH400" s="71" t="str">
        <f t="shared" si="6807"/>
        <v/>
      </c>
      <c r="EI400" s="71" t="str">
        <f t="shared" si="6808"/>
        <v/>
      </c>
      <c r="EJ400" s="71" t="str">
        <f t="shared" si="6809"/>
        <v/>
      </c>
      <c r="EK400" s="71" t="str">
        <f t="shared" si="6810"/>
        <v/>
      </c>
      <c r="EL400" s="71" t="str">
        <f t="shared" si="6811"/>
        <v/>
      </c>
      <c r="EM400" s="71" t="str">
        <f t="shared" si="6812"/>
        <v/>
      </c>
      <c r="EN400" s="71" t="str">
        <f t="shared" si="6813"/>
        <v/>
      </c>
      <c r="EO400" s="71" t="str">
        <f t="shared" si="6814"/>
        <v/>
      </c>
      <c r="EP400" s="71" t="str">
        <f t="shared" si="6815"/>
        <v/>
      </c>
      <c r="EQ400" s="71" t="str">
        <f t="shared" si="6816"/>
        <v/>
      </c>
      <c r="ER400" s="71" t="str">
        <f t="shared" si="6817"/>
        <v/>
      </c>
      <c r="ES400" s="71" t="str">
        <f t="shared" si="6818"/>
        <v/>
      </c>
      <c r="ET400" s="71" t="str">
        <f t="shared" si="6819"/>
        <v/>
      </c>
      <c r="EU400" s="71" t="str">
        <f t="shared" si="6820"/>
        <v/>
      </c>
      <c r="EV400" s="71" t="str">
        <f t="shared" si="6821"/>
        <v/>
      </c>
      <c r="EW400" s="71" t="str">
        <f t="shared" si="6822"/>
        <v/>
      </c>
      <c r="EX400" s="71" t="str">
        <f t="shared" si="6823"/>
        <v/>
      </c>
      <c r="EY400" s="71" t="str">
        <f t="shared" si="6824"/>
        <v/>
      </c>
      <c r="EZ400" s="71" t="str">
        <f t="shared" si="6825"/>
        <v/>
      </c>
      <c r="FA400" s="71" t="str">
        <f t="shared" si="6826"/>
        <v/>
      </c>
      <c r="FB400" s="71" t="str">
        <f t="shared" si="6827"/>
        <v/>
      </c>
      <c r="FC400" s="71" t="str">
        <f t="shared" si="6828"/>
        <v/>
      </c>
      <c r="FD400" s="71" t="str">
        <f t="shared" si="6829"/>
        <v/>
      </c>
      <c r="FE400" s="71" t="str">
        <f t="shared" si="6830"/>
        <v/>
      </c>
      <c r="FF400" s="71" t="str">
        <f t="shared" si="6831"/>
        <v/>
      </c>
      <c r="FG400" s="71" t="str">
        <f t="shared" si="6832"/>
        <v/>
      </c>
      <c r="FH400" s="71" t="str">
        <f t="shared" si="6833"/>
        <v/>
      </c>
      <c r="FI400" s="71" t="str">
        <f t="shared" si="6834"/>
        <v/>
      </c>
      <c r="FJ400" s="71" t="str">
        <f t="shared" si="6835"/>
        <v/>
      </c>
      <c r="FK400" s="71" t="str">
        <f t="shared" si="6836"/>
        <v/>
      </c>
      <c r="FL400" s="71" t="str">
        <f t="shared" si="6837"/>
        <v/>
      </c>
      <c r="FM400" s="71" t="str">
        <f t="shared" si="6838"/>
        <v/>
      </c>
      <c r="FN400" s="71" t="str">
        <f t="shared" si="6839"/>
        <v/>
      </c>
      <c r="FO400" s="71" t="str">
        <f t="shared" si="6840"/>
        <v/>
      </c>
      <c r="FP400" s="71" t="str">
        <f t="shared" si="6841"/>
        <v/>
      </c>
      <c r="FQ400" s="71" t="str">
        <f t="shared" si="6842"/>
        <v/>
      </c>
      <c r="FR400" s="71" t="str">
        <f t="shared" si="6843"/>
        <v/>
      </c>
      <c r="FS400" s="71" t="str">
        <f t="shared" si="6844"/>
        <v/>
      </c>
    </row>
    <row r="401" spans="1:175" ht="16.5">
      <c r="A401" s="133"/>
      <c r="B401" s="80" t="s">
        <v>1015</v>
      </c>
      <c r="C401" s="147" t="s">
        <v>1006</v>
      </c>
      <c r="K401" s="150"/>
      <c r="T401" s="152" t="s">
        <v>1016</v>
      </c>
      <c r="U401" s="85" t="s">
        <v>1008</v>
      </c>
      <c r="CN401" s="70" t="str">
        <f t="shared" si="6769"/>
        <v>InitUnitState('IK2E',,,,,,,,,,)</v>
      </c>
      <c r="CO401" s="70" t="str">
        <f t="shared" si="6770"/>
        <v>InitUnitNormal('IK2E',,,,,,,,,,)</v>
      </c>
      <c r="CP401" s="70" t="str">
        <f t="shared" si="6771"/>
        <v>InitUnitMagic('IK2E',,,,,,,,,,)</v>
      </c>
      <c r="CQ401" s="70" t="str">
        <f t="shared" si="6772"/>
        <v>InitUnitAdd('IK2E',,,,,,,,,,)</v>
      </c>
      <c r="CR401" s="70" t="str">
        <f t="shared" si="6773"/>
        <v>InitEquipData('IK2E',,"",,,,,'','','','','','',"ReplaceableTextures\\CommandButtons\\BTNSST11.blp")</v>
      </c>
      <c r="CU401" s="95" t="str">
        <f t="shared" si="6774"/>
        <v>|n</v>
      </c>
      <c r="CV401" s="61" t="str">
        <f t="shared" si="6617"/>
        <v>最大生命|Cffffc926+20%|n|n|r|Cffaaaaaa○|CffFFD24D火之符印+1|r|r|n|n|Cff00ff7f点击穿戴或脱卸。|r</v>
      </c>
      <c r="CW401" s="60"/>
      <c r="CX401" s="60"/>
      <c r="CY401" s="60"/>
      <c r="CZ401" s="60"/>
      <c r="DA401" s="60"/>
      <c r="DB401" s="71" t="str">
        <f t="shared" si="6775"/>
        <v/>
      </c>
      <c r="DC401" s="71" t="str">
        <f t="shared" si="6776"/>
        <v/>
      </c>
      <c r="DD401" s="71" t="str">
        <f t="shared" si="6777"/>
        <v/>
      </c>
      <c r="DE401" s="71" t="str">
        <f t="shared" si="6778"/>
        <v/>
      </c>
      <c r="DF401" s="71" t="str">
        <f t="shared" si="6779"/>
        <v/>
      </c>
      <c r="DG401" s="71" t="str">
        <f t="shared" si="6780"/>
        <v/>
      </c>
      <c r="DH401" s="71" t="str">
        <f t="shared" si="6781"/>
        <v/>
      </c>
      <c r="DI401" s="71" t="str">
        <f t="shared" si="6782"/>
        <v/>
      </c>
      <c r="DJ401" s="71" t="str">
        <f t="shared" si="6783"/>
        <v/>
      </c>
      <c r="DK401" s="71" t="str">
        <f t="shared" si="6784"/>
        <v/>
      </c>
      <c r="DL401" s="71" t="str">
        <f t="shared" si="6785"/>
        <v/>
      </c>
      <c r="DM401" s="71" t="str">
        <f t="shared" si="6786"/>
        <v/>
      </c>
      <c r="DN401" s="71" t="str">
        <f t="shared" si="6787"/>
        <v/>
      </c>
      <c r="DO401" s="71" t="str">
        <f t="shared" si="6788"/>
        <v/>
      </c>
      <c r="DP401" s="71" t="str">
        <f t="shared" si="6789"/>
        <v/>
      </c>
      <c r="DQ401" s="71" t="str">
        <f t="shared" si="6790"/>
        <v/>
      </c>
      <c r="DR401" s="71" t="str">
        <f t="shared" si="6791"/>
        <v/>
      </c>
      <c r="DS401" s="71" t="str">
        <f t="shared" si="6792"/>
        <v/>
      </c>
      <c r="DT401" s="71" t="str">
        <f t="shared" si="6793"/>
        <v/>
      </c>
      <c r="DU401" s="71" t="str">
        <f t="shared" si="6794"/>
        <v/>
      </c>
      <c r="DV401" s="71" t="str">
        <f t="shared" si="6795"/>
        <v/>
      </c>
      <c r="DW401" s="71" t="str">
        <f t="shared" si="6796"/>
        <v/>
      </c>
      <c r="DX401" s="71" t="str">
        <f t="shared" si="6797"/>
        <v/>
      </c>
      <c r="DY401" s="71" t="str">
        <f t="shared" si="6798"/>
        <v/>
      </c>
      <c r="DZ401" s="71" t="str">
        <f t="shared" si="6799"/>
        <v/>
      </c>
      <c r="EA401" s="71" t="str">
        <f t="shared" si="6800"/>
        <v/>
      </c>
      <c r="EB401" s="71" t="str">
        <f t="shared" si="6801"/>
        <v/>
      </c>
      <c r="EC401" s="71" t="str">
        <f t="shared" si="6802"/>
        <v/>
      </c>
      <c r="ED401" s="71" t="str">
        <f t="shared" si="6803"/>
        <v/>
      </c>
      <c r="EE401" s="71" t="str">
        <f t="shared" si="6804"/>
        <v/>
      </c>
      <c r="EF401" s="71" t="str">
        <f t="shared" si="6805"/>
        <v/>
      </c>
      <c r="EG401" s="71" t="str">
        <f t="shared" si="6806"/>
        <v/>
      </c>
      <c r="EH401" s="71" t="str">
        <f t="shared" si="6807"/>
        <v/>
      </c>
      <c r="EI401" s="71" t="str">
        <f t="shared" si="6808"/>
        <v/>
      </c>
      <c r="EJ401" s="71" t="str">
        <f t="shared" si="6809"/>
        <v/>
      </c>
      <c r="EK401" s="71" t="str">
        <f t="shared" si="6810"/>
        <v/>
      </c>
      <c r="EL401" s="71" t="str">
        <f t="shared" si="6811"/>
        <v/>
      </c>
      <c r="EM401" s="71" t="str">
        <f t="shared" si="6812"/>
        <v/>
      </c>
      <c r="EN401" s="71" t="str">
        <f t="shared" si="6813"/>
        <v/>
      </c>
      <c r="EO401" s="71" t="str">
        <f t="shared" si="6814"/>
        <v/>
      </c>
      <c r="EP401" s="71" t="str">
        <f t="shared" si="6815"/>
        <v/>
      </c>
      <c r="EQ401" s="71" t="str">
        <f t="shared" si="6816"/>
        <v/>
      </c>
      <c r="ER401" s="71" t="str">
        <f t="shared" si="6817"/>
        <v/>
      </c>
      <c r="ES401" s="71" t="str">
        <f t="shared" si="6818"/>
        <v/>
      </c>
      <c r="ET401" s="71" t="str">
        <f t="shared" si="6819"/>
        <v/>
      </c>
      <c r="EU401" s="71" t="str">
        <f t="shared" si="6820"/>
        <v/>
      </c>
      <c r="EV401" s="71" t="str">
        <f t="shared" si="6821"/>
        <v/>
      </c>
      <c r="EW401" s="71" t="str">
        <f t="shared" si="6822"/>
        <v/>
      </c>
      <c r="EX401" s="71" t="str">
        <f t="shared" si="6823"/>
        <v/>
      </c>
      <c r="EY401" s="71" t="str">
        <f t="shared" si="6824"/>
        <v/>
      </c>
      <c r="EZ401" s="71" t="str">
        <f t="shared" si="6825"/>
        <v/>
      </c>
      <c r="FA401" s="71" t="str">
        <f t="shared" si="6826"/>
        <v/>
      </c>
      <c r="FB401" s="71" t="str">
        <f t="shared" si="6827"/>
        <v/>
      </c>
      <c r="FC401" s="71" t="str">
        <f t="shared" si="6828"/>
        <v/>
      </c>
      <c r="FD401" s="71" t="str">
        <f t="shared" si="6829"/>
        <v/>
      </c>
      <c r="FE401" s="71" t="str">
        <f t="shared" si="6830"/>
        <v/>
      </c>
      <c r="FF401" s="71" t="str">
        <f t="shared" si="6831"/>
        <v/>
      </c>
      <c r="FG401" s="71" t="str">
        <f t="shared" si="6832"/>
        <v/>
      </c>
      <c r="FH401" s="71" t="str">
        <f t="shared" si="6833"/>
        <v/>
      </c>
      <c r="FI401" s="71" t="str">
        <f t="shared" si="6834"/>
        <v/>
      </c>
      <c r="FJ401" s="71" t="str">
        <f t="shared" si="6835"/>
        <v/>
      </c>
      <c r="FK401" s="71" t="str">
        <f t="shared" si="6836"/>
        <v/>
      </c>
      <c r="FL401" s="71" t="str">
        <f t="shared" si="6837"/>
        <v/>
      </c>
      <c r="FM401" s="71" t="str">
        <f t="shared" si="6838"/>
        <v/>
      </c>
      <c r="FN401" s="71" t="str">
        <f t="shared" si="6839"/>
        <v/>
      </c>
      <c r="FO401" s="71" t="str">
        <f t="shared" si="6840"/>
        <v/>
      </c>
      <c r="FP401" s="71" t="str">
        <f t="shared" si="6841"/>
        <v/>
      </c>
      <c r="FQ401" s="71" t="str">
        <f t="shared" si="6842"/>
        <v/>
      </c>
      <c r="FR401" s="71" t="str">
        <f t="shared" si="6843"/>
        <v/>
      </c>
      <c r="FS401" s="71" t="str">
        <f t="shared" si="6844"/>
        <v/>
      </c>
    </row>
    <row r="402" spans="1:175" ht="16.5">
      <c r="A402" s="133"/>
      <c r="B402" s="80" t="s">
        <v>1017</v>
      </c>
      <c r="C402" s="147" t="s">
        <v>1006</v>
      </c>
      <c r="K402" s="150"/>
      <c r="T402" s="152" t="s">
        <v>1018</v>
      </c>
      <c r="U402" s="85" t="s">
        <v>1008</v>
      </c>
      <c r="CN402" s="70" t="str">
        <f t="shared" si="6769"/>
        <v>InitUnitState('IK2F',,,,,,,,,,)</v>
      </c>
      <c r="CO402" s="70" t="str">
        <f t="shared" si="6770"/>
        <v>InitUnitNormal('IK2F',,,,,,,,,,)</v>
      </c>
      <c r="CP402" s="70" t="str">
        <f t="shared" si="6771"/>
        <v>InitUnitMagic('IK2F',,,,,,,,,,)</v>
      </c>
      <c r="CQ402" s="70" t="str">
        <f t="shared" si="6772"/>
        <v>InitUnitAdd('IK2F',,,,,,,,,,)</v>
      </c>
      <c r="CR402" s="70" t="str">
        <f t="shared" si="6773"/>
        <v>InitEquipData('IK2F',,"",,,,,'','','','','','',"ReplaceableTextures\\CommandButtons\\BTNSST11.blp")</v>
      </c>
      <c r="CU402" s="95" t="str">
        <f t="shared" si="6774"/>
        <v>|n</v>
      </c>
      <c r="CV402" s="61" t="str">
        <f t="shared" si="6617"/>
        <v>最大生命|Cffffc926+20%|n|n|r|Cffaaaaaa○|CffFFD24D土之符印+1|r|r|n|n|Cff00ff7f点击穿戴或脱卸。|r</v>
      </c>
      <c r="CW402" s="60"/>
      <c r="CX402" s="60"/>
      <c r="CY402" s="60"/>
      <c r="CZ402" s="60"/>
      <c r="DA402" s="60"/>
      <c r="DB402" s="71" t="str">
        <f t="shared" si="6775"/>
        <v/>
      </c>
      <c r="DC402" s="71" t="str">
        <f t="shared" si="6776"/>
        <v/>
      </c>
      <c r="DD402" s="71" t="str">
        <f t="shared" si="6777"/>
        <v/>
      </c>
      <c r="DE402" s="71" t="str">
        <f t="shared" si="6778"/>
        <v/>
      </c>
      <c r="DF402" s="71" t="str">
        <f t="shared" si="6779"/>
        <v/>
      </c>
      <c r="DG402" s="71" t="str">
        <f t="shared" si="6780"/>
        <v/>
      </c>
      <c r="DH402" s="71" t="str">
        <f t="shared" si="6781"/>
        <v/>
      </c>
      <c r="DI402" s="71" t="str">
        <f t="shared" si="6782"/>
        <v/>
      </c>
      <c r="DJ402" s="71" t="str">
        <f t="shared" si="6783"/>
        <v/>
      </c>
      <c r="DK402" s="71" t="str">
        <f t="shared" si="6784"/>
        <v/>
      </c>
      <c r="DL402" s="71" t="str">
        <f t="shared" si="6785"/>
        <v/>
      </c>
      <c r="DM402" s="71" t="str">
        <f t="shared" si="6786"/>
        <v/>
      </c>
      <c r="DN402" s="71" t="str">
        <f t="shared" si="6787"/>
        <v/>
      </c>
      <c r="DO402" s="71" t="str">
        <f t="shared" si="6788"/>
        <v/>
      </c>
      <c r="DP402" s="71" t="str">
        <f t="shared" si="6789"/>
        <v/>
      </c>
      <c r="DQ402" s="71" t="str">
        <f t="shared" si="6790"/>
        <v/>
      </c>
      <c r="DR402" s="71" t="str">
        <f t="shared" si="6791"/>
        <v/>
      </c>
      <c r="DS402" s="71" t="str">
        <f t="shared" si="6792"/>
        <v/>
      </c>
      <c r="DT402" s="71" t="str">
        <f t="shared" si="6793"/>
        <v/>
      </c>
      <c r="DU402" s="71" t="str">
        <f t="shared" si="6794"/>
        <v/>
      </c>
      <c r="DV402" s="71" t="str">
        <f t="shared" si="6795"/>
        <v/>
      </c>
      <c r="DW402" s="71" t="str">
        <f t="shared" si="6796"/>
        <v/>
      </c>
      <c r="DX402" s="71" t="str">
        <f t="shared" si="6797"/>
        <v/>
      </c>
      <c r="DY402" s="71" t="str">
        <f t="shared" si="6798"/>
        <v/>
      </c>
      <c r="DZ402" s="71" t="str">
        <f t="shared" si="6799"/>
        <v/>
      </c>
      <c r="EA402" s="71" t="str">
        <f t="shared" si="6800"/>
        <v/>
      </c>
      <c r="EB402" s="71" t="str">
        <f t="shared" si="6801"/>
        <v/>
      </c>
      <c r="EC402" s="71" t="str">
        <f t="shared" si="6802"/>
        <v/>
      </c>
      <c r="ED402" s="71" t="str">
        <f t="shared" si="6803"/>
        <v/>
      </c>
      <c r="EE402" s="71" t="str">
        <f t="shared" si="6804"/>
        <v/>
      </c>
      <c r="EF402" s="71" t="str">
        <f t="shared" si="6805"/>
        <v/>
      </c>
      <c r="EG402" s="71" t="str">
        <f t="shared" si="6806"/>
        <v/>
      </c>
      <c r="EH402" s="71" t="str">
        <f t="shared" si="6807"/>
        <v/>
      </c>
      <c r="EI402" s="71" t="str">
        <f t="shared" si="6808"/>
        <v/>
      </c>
      <c r="EJ402" s="71" t="str">
        <f t="shared" si="6809"/>
        <v/>
      </c>
      <c r="EK402" s="71" t="str">
        <f t="shared" si="6810"/>
        <v/>
      </c>
      <c r="EL402" s="71" t="str">
        <f t="shared" si="6811"/>
        <v/>
      </c>
      <c r="EM402" s="71" t="str">
        <f t="shared" si="6812"/>
        <v/>
      </c>
      <c r="EN402" s="71" t="str">
        <f t="shared" si="6813"/>
        <v/>
      </c>
      <c r="EO402" s="71" t="str">
        <f t="shared" si="6814"/>
        <v/>
      </c>
      <c r="EP402" s="71" t="str">
        <f t="shared" si="6815"/>
        <v/>
      </c>
      <c r="EQ402" s="71" t="str">
        <f t="shared" si="6816"/>
        <v/>
      </c>
      <c r="ER402" s="71" t="str">
        <f t="shared" si="6817"/>
        <v/>
      </c>
      <c r="ES402" s="71" t="str">
        <f t="shared" si="6818"/>
        <v/>
      </c>
      <c r="ET402" s="71" t="str">
        <f t="shared" si="6819"/>
        <v/>
      </c>
      <c r="EU402" s="71" t="str">
        <f t="shared" si="6820"/>
        <v/>
      </c>
      <c r="EV402" s="71" t="str">
        <f t="shared" si="6821"/>
        <v/>
      </c>
      <c r="EW402" s="71" t="str">
        <f t="shared" si="6822"/>
        <v/>
      </c>
      <c r="EX402" s="71" t="str">
        <f t="shared" si="6823"/>
        <v/>
      </c>
      <c r="EY402" s="71" t="str">
        <f t="shared" si="6824"/>
        <v/>
      </c>
      <c r="EZ402" s="71" t="str">
        <f t="shared" si="6825"/>
        <v/>
      </c>
      <c r="FA402" s="71" t="str">
        <f t="shared" si="6826"/>
        <v/>
      </c>
      <c r="FB402" s="71" t="str">
        <f t="shared" si="6827"/>
        <v/>
      </c>
      <c r="FC402" s="71" t="str">
        <f t="shared" si="6828"/>
        <v/>
      </c>
      <c r="FD402" s="71" t="str">
        <f t="shared" si="6829"/>
        <v/>
      </c>
      <c r="FE402" s="71" t="str">
        <f t="shared" si="6830"/>
        <v/>
      </c>
      <c r="FF402" s="71" t="str">
        <f t="shared" si="6831"/>
        <v/>
      </c>
      <c r="FG402" s="71" t="str">
        <f t="shared" si="6832"/>
        <v/>
      </c>
      <c r="FH402" s="71" t="str">
        <f t="shared" si="6833"/>
        <v/>
      </c>
      <c r="FI402" s="71" t="str">
        <f t="shared" si="6834"/>
        <v/>
      </c>
      <c r="FJ402" s="71" t="str">
        <f t="shared" si="6835"/>
        <v/>
      </c>
      <c r="FK402" s="71" t="str">
        <f t="shared" si="6836"/>
        <v/>
      </c>
      <c r="FL402" s="71" t="str">
        <f t="shared" si="6837"/>
        <v/>
      </c>
      <c r="FM402" s="71" t="str">
        <f t="shared" si="6838"/>
        <v/>
      </c>
      <c r="FN402" s="71" t="str">
        <f t="shared" si="6839"/>
        <v/>
      </c>
      <c r="FO402" s="71" t="str">
        <f t="shared" si="6840"/>
        <v/>
      </c>
      <c r="FP402" s="71" t="str">
        <f t="shared" si="6841"/>
        <v/>
      </c>
      <c r="FQ402" s="71" t="str">
        <f t="shared" si="6842"/>
        <v/>
      </c>
      <c r="FR402" s="71" t="str">
        <f t="shared" si="6843"/>
        <v/>
      </c>
      <c r="FS402" s="71" t="str">
        <f t="shared" si="6844"/>
        <v/>
      </c>
    </row>
    <row r="403" spans="1:175" ht="16.5">
      <c r="A403" s="133"/>
      <c r="B403" s="80" t="s">
        <v>1019</v>
      </c>
      <c r="C403" s="147" t="s">
        <v>1006</v>
      </c>
      <c r="K403" s="150"/>
      <c r="T403" s="152" t="s">
        <v>1020</v>
      </c>
      <c r="U403" s="85" t="s">
        <v>1008</v>
      </c>
      <c r="CN403" s="70" t="str">
        <f t="shared" si="6769"/>
        <v>InitUnitState('IK2G',,,,,,,,,,)</v>
      </c>
      <c r="CO403" s="70" t="str">
        <f t="shared" si="6770"/>
        <v>InitUnitNormal('IK2G',,,,,,,,,,)</v>
      </c>
      <c r="CP403" s="70" t="str">
        <f t="shared" si="6771"/>
        <v>InitUnitMagic('IK2G',,,,,,,,,,)</v>
      </c>
      <c r="CQ403" s="70" t="str">
        <f t="shared" si="6772"/>
        <v>InitUnitAdd('IK2G',,,,,,,,,,)</v>
      </c>
      <c r="CR403" s="70" t="str">
        <f t="shared" si="6773"/>
        <v>InitEquipData('IK2G',,"",,,,,'','','','','','',"ReplaceableTextures\\CommandButtons\\BTNSST11.blp")</v>
      </c>
      <c r="CU403" s="95" t="str">
        <f t="shared" si="6774"/>
        <v>|n</v>
      </c>
      <c r="CV403" s="61" t="str">
        <f t="shared" si="6617"/>
        <v>最大生命|Cffffc926+20%|n|n|r|Cffaaaaaa○|CffFFD24D光之符印+1|r|r|n|n|Cff00ff7f点击穿戴或脱卸。|r</v>
      </c>
      <c r="CW403" s="60"/>
      <c r="CX403" s="60"/>
      <c r="CY403" s="60"/>
      <c r="CZ403" s="60"/>
      <c r="DA403" s="60"/>
      <c r="DB403" s="71" t="str">
        <f t="shared" si="6775"/>
        <v/>
      </c>
      <c r="DC403" s="71" t="str">
        <f t="shared" si="6776"/>
        <v/>
      </c>
      <c r="DD403" s="71" t="str">
        <f t="shared" si="6777"/>
        <v/>
      </c>
      <c r="DE403" s="71" t="str">
        <f t="shared" si="6778"/>
        <v/>
      </c>
      <c r="DF403" s="71" t="str">
        <f t="shared" si="6779"/>
        <v/>
      </c>
      <c r="DG403" s="71" t="str">
        <f t="shared" si="6780"/>
        <v/>
      </c>
      <c r="DH403" s="71" t="str">
        <f t="shared" si="6781"/>
        <v/>
      </c>
      <c r="DI403" s="71" t="str">
        <f t="shared" si="6782"/>
        <v/>
      </c>
      <c r="DJ403" s="71" t="str">
        <f t="shared" si="6783"/>
        <v/>
      </c>
      <c r="DK403" s="71" t="str">
        <f t="shared" si="6784"/>
        <v/>
      </c>
      <c r="DL403" s="71" t="str">
        <f t="shared" si="6785"/>
        <v/>
      </c>
      <c r="DM403" s="71" t="str">
        <f t="shared" si="6786"/>
        <v/>
      </c>
      <c r="DN403" s="71" t="str">
        <f t="shared" si="6787"/>
        <v/>
      </c>
      <c r="DO403" s="71" t="str">
        <f t="shared" si="6788"/>
        <v/>
      </c>
      <c r="DP403" s="71" t="str">
        <f t="shared" si="6789"/>
        <v/>
      </c>
      <c r="DQ403" s="71" t="str">
        <f t="shared" si="6790"/>
        <v/>
      </c>
      <c r="DR403" s="71" t="str">
        <f t="shared" si="6791"/>
        <v/>
      </c>
      <c r="DS403" s="71" t="str">
        <f t="shared" si="6792"/>
        <v/>
      </c>
      <c r="DT403" s="71" t="str">
        <f t="shared" si="6793"/>
        <v/>
      </c>
      <c r="DU403" s="71" t="str">
        <f t="shared" si="6794"/>
        <v/>
      </c>
      <c r="DV403" s="71" t="str">
        <f t="shared" si="6795"/>
        <v/>
      </c>
      <c r="DW403" s="71" t="str">
        <f t="shared" si="6796"/>
        <v/>
      </c>
      <c r="DX403" s="71" t="str">
        <f t="shared" si="6797"/>
        <v/>
      </c>
      <c r="DY403" s="71" t="str">
        <f t="shared" si="6798"/>
        <v/>
      </c>
      <c r="DZ403" s="71" t="str">
        <f t="shared" si="6799"/>
        <v/>
      </c>
      <c r="EA403" s="71" t="str">
        <f t="shared" si="6800"/>
        <v/>
      </c>
      <c r="EB403" s="71" t="str">
        <f t="shared" si="6801"/>
        <v/>
      </c>
      <c r="EC403" s="71" t="str">
        <f t="shared" si="6802"/>
        <v/>
      </c>
      <c r="ED403" s="71" t="str">
        <f t="shared" si="6803"/>
        <v/>
      </c>
      <c r="EE403" s="71" t="str">
        <f t="shared" si="6804"/>
        <v/>
      </c>
      <c r="EF403" s="71" t="str">
        <f t="shared" si="6805"/>
        <v/>
      </c>
      <c r="EG403" s="71" t="str">
        <f t="shared" si="6806"/>
        <v/>
      </c>
      <c r="EH403" s="71" t="str">
        <f t="shared" si="6807"/>
        <v/>
      </c>
      <c r="EI403" s="71" t="str">
        <f t="shared" si="6808"/>
        <v/>
      </c>
      <c r="EJ403" s="71" t="str">
        <f t="shared" si="6809"/>
        <v/>
      </c>
      <c r="EK403" s="71" t="str">
        <f t="shared" si="6810"/>
        <v/>
      </c>
      <c r="EL403" s="71" t="str">
        <f t="shared" si="6811"/>
        <v/>
      </c>
      <c r="EM403" s="71" t="str">
        <f t="shared" si="6812"/>
        <v/>
      </c>
      <c r="EN403" s="71" t="str">
        <f t="shared" si="6813"/>
        <v/>
      </c>
      <c r="EO403" s="71" t="str">
        <f t="shared" si="6814"/>
        <v/>
      </c>
      <c r="EP403" s="71" t="str">
        <f t="shared" si="6815"/>
        <v/>
      </c>
      <c r="EQ403" s="71" t="str">
        <f t="shared" si="6816"/>
        <v/>
      </c>
      <c r="ER403" s="71" t="str">
        <f t="shared" si="6817"/>
        <v/>
      </c>
      <c r="ES403" s="71" t="str">
        <f t="shared" si="6818"/>
        <v/>
      </c>
      <c r="ET403" s="71" t="str">
        <f t="shared" si="6819"/>
        <v/>
      </c>
      <c r="EU403" s="71" t="str">
        <f t="shared" si="6820"/>
        <v/>
      </c>
      <c r="EV403" s="71" t="str">
        <f t="shared" si="6821"/>
        <v/>
      </c>
      <c r="EW403" s="71" t="str">
        <f t="shared" si="6822"/>
        <v/>
      </c>
      <c r="EX403" s="71" t="str">
        <f t="shared" si="6823"/>
        <v/>
      </c>
      <c r="EY403" s="71" t="str">
        <f t="shared" si="6824"/>
        <v/>
      </c>
      <c r="EZ403" s="71" t="str">
        <f t="shared" si="6825"/>
        <v/>
      </c>
      <c r="FA403" s="71" t="str">
        <f t="shared" si="6826"/>
        <v/>
      </c>
      <c r="FB403" s="71" t="str">
        <f t="shared" si="6827"/>
        <v/>
      </c>
      <c r="FC403" s="71" t="str">
        <f t="shared" si="6828"/>
        <v/>
      </c>
      <c r="FD403" s="71" t="str">
        <f t="shared" si="6829"/>
        <v/>
      </c>
      <c r="FE403" s="71" t="str">
        <f t="shared" si="6830"/>
        <v/>
      </c>
      <c r="FF403" s="71" t="str">
        <f t="shared" si="6831"/>
        <v/>
      </c>
      <c r="FG403" s="71" t="str">
        <f t="shared" si="6832"/>
        <v/>
      </c>
      <c r="FH403" s="71" t="str">
        <f t="shared" si="6833"/>
        <v/>
      </c>
      <c r="FI403" s="71" t="str">
        <f t="shared" si="6834"/>
        <v/>
      </c>
      <c r="FJ403" s="71" t="str">
        <f t="shared" si="6835"/>
        <v/>
      </c>
      <c r="FK403" s="71" t="str">
        <f t="shared" si="6836"/>
        <v/>
      </c>
      <c r="FL403" s="71" t="str">
        <f t="shared" si="6837"/>
        <v/>
      </c>
      <c r="FM403" s="71" t="str">
        <f t="shared" si="6838"/>
        <v/>
      </c>
      <c r="FN403" s="71" t="str">
        <f t="shared" si="6839"/>
        <v/>
      </c>
      <c r="FO403" s="71" t="str">
        <f t="shared" si="6840"/>
        <v/>
      </c>
      <c r="FP403" s="71" t="str">
        <f t="shared" si="6841"/>
        <v/>
      </c>
      <c r="FQ403" s="71" t="str">
        <f t="shared" si="6842"/>
        <v/>
      </c>
      <c r="FR403" s="71" t="str">
        <f t="shared" si="6843"/>
        <v/>
      </c>
      <c r="FS403" s="71" t="str">
        <f t="shared" si="6844"/>
        <v/>
      </c>
    </row>
    <row r="404" spans="1:175" ht="16.5">
      <c r="A404" s="133"/>
      <c r="B404" s="80" t="s">
        <v>1021</v>
      </c>
      <c r="C404" s="147" t="s">
        <v>1006</v>
      </c>
      <c r="K404" s="150"/>
      <c r="T404" s="152" t="s">
        <v>1022</v>
      </c>
      <c r="U404" s="85" t="s">
        <v>1008</v>
      </c>
      <c r="CN404" s="70" t="str">
        <f t="shared" si="6769"/>
        <v>InitUnitState('IK2H',,,,,,,,,,)</v>
      </c>
      <c r="CO404" s="70" t="str">
        <f t="shared" si="6770"/>
        <v>InitUnitNormal('IK2H',,,,,,,,,,)</v>
      </c>
      <c r="CP404" s="70" t="str">
        <f t="shared" si="6771"/>
        <v>InitUnitMagic('IK2H',,,,,,,,,,)</v>
      </c>
      <c r="CQ404" s="70" t="str">
        <f t="shared" si="6772"/>
        <v>InitUnitAdd('IK2H',,,,,,,,,,)</v>
      </c>
      <c r="CR404" s="70" t="str">
        <f t="shared" si="6773"/>
        <v>InitEquipData('IK2H',,"",,,,,'','','','','','',"ReplaceableTextures\\CommandButtons\\BTNSST11.blp")</v>
      </c>
      <c r="CU404" s="95" t="str">
        <f t="shared" si="6774"/>
        <v>|n</v>
      </c>
      <c r="CV404" s="61" t="str">
        <f t="shared" si="6617"/>
        <v>最大生命|Cffffc926+20%|n|n|r|Cffaaaaaa○|CffFFD24D雷之符印+1|r|r|n|n|Cff00ff7f点击穿戴或脱卸。|r</v>
      </c>
      <c r="CW404" s="60"/>
      <c r="CX404" s="60"/>
      <c r="CY404" s="60"/>
      <c r="CZ404" s="60"/>
      <c r="DA404" s="60"/>
      <c r="DB404" s="71" t="str">
        <f t="shared" si="6775"/>
        <v/>
      </c>
      <c r="DC404" s="71" t="str">
        <f t="shared" si="6776"/>
        <v/>
      </c>
      <c r="DD404" s="71" t="str">
        <f t="shared" si="6777"/>
        <v/>
      </c>
      <c r="DE404" s="71" t="str">
        <f t="shared" si="6778"/>
        <v/>
      </c>
      <c r="DF404" s="71" t="str">
        <f t="shared" si="6779"/>
        <v/>
      </c>
      <c r="DG404" s="71" t="str">
        <f t="shared" si="6780"/>
        <v/>
      </c>
      <c r="DH404" s="71" t="str">
        <f t="shared" si="6781"/>
        <v/>
      </c>
      <c r="DI404" s="71" t="str">
        <f t="shared" si="6782"/>
        <v/>
      </c>
      <c r="DJ404" s="71" t="str">
        <f t="shared" si="6783"/>
        <v/>
      </c>
      <c r="DK404" s="71" t="str">
        <f t="shared" si="6784"/>
        <v/>
      </c>
      <c r="DL404" s="71" t="str">
        <f t="shared" si="6785"/>
        <v/>
      </c>
      <c r="DM404" s="71" t="str">
        <f t="shared" si="6786"/>
        <v/>
      </c>
      <c r="DN404" s="71" t="str">
        <f t="shared" si="6787"/>
        <v/>
      </c>
      <c r="DO404" s="71" t="str">
        <f t="shared" si="6788"/>
        <v/>
      </c>
      <c r="DP404" s="71" t="str">
        <f t="shared" si="6789"/>
        <v/>
      </c>
      <c r="DQ404" s="71" t="str">
        <f t="shared" si="6790"/>
        <v/>
      </c>
      <c r="DR404" s="71" t="str">
        <f t="shared" si="6791"/>
        <v/>
      </c>
      <c r="DS404" s="71" t="str">
        <f t="shared" si="6792"/>
        <v/>
      </c>
      <c r="DT404" s="71" t="str">
        <f t="shared" si="6793"/>
        <v/>
      </c>
      <c r="DU404" s="71" t="str">
        <f t="shared" si="6794"/>
        <v/>
      </c>
      <c r="DV404" s="71" t="str">
        <f t="shared" si="6795"/>
        <v/>
      </c>
      <c r="DW404" s="71" t="str">
        <f t="shared" si="6796"/>
        <v/>
      </c>
      <c r="DX404" s="71" t="str">
        <f t="shared" si="6797"/>
        <v/>
      </c>
      <c r="DY404" s="71" t="str">
        <f t="shared" si="6798"/>
        <v/>
      </c>
      <c r="DZ404" s="71" t="str">
        <f t="shared" si="6799"/>
        <v/>
      </c>
      <c r="EA404" s="71" t="str">
        <f t="shared" si="6800"/>
        <v/>
      </c>
      <c r="EB404" s="71" t="str">
        <f t="shared" si="6801"/>
        <v/>
      </c>
      <c r="EC404" s="71" t="str">
        <f t="shared" si="6802"/>
        <v/>
      </c>
      <c r="ED404" s="71" t="str">
        <f t="shared" si="6803"/>
        <v/>
      </c>
      <c r="EE404" s="71" t="str">
        <f t="shared" si="6804"/>
        <v/>
      </c>
      <c r="EF404" s="71" t="str">
        <f t="shared" si="6805"/>
        <v/>
      </c>
      <c r="EG404" s="71" t="str">
        <f t="shared" si="6806"/>
        <v/>
      </c>
      <c r="EH404" s="71" t="str">
        <f t="shared" si="6807"/>
        <v/>
      </c>
      <c r="EI404" s="71" t="str">
        <f t="shared" si="6808"/>
        <v/>
      </c>
      <c r="EJ404" s="71" t="str">
        <f t="shared" si="6809"/>
        <v/>
      </c>
      <c r="EK404" s="71" t="str">
        <f t="shared" si="6810"/>
        <v/>
      </c>
      <c r="EL404" s="71" t="str">
        <f t="shared" si="6811"/>
        <v/>
      </c>
      <c r="EM404" s="71" t="str">
        <f t="shared" si="6812"/>
        <v/>
      </c>
      <c r="EN404" s="71" t="str">
        <f t="shared" si="6813"/>
        <v/>
      </c>
      <c r="EO404" s="71" t="str">
        <f t="shared" si="6814"/>
        <v/>
      </c>
      <c r="EP404" s="71" t="str">
        <f t="shared" si="6815"/>
        <v/>
      </c>
      <c r="EQ404" s="71" t="str">
        <f t="shared" si="6816"/>
        <v/>
      </c>
      <c r="ER404" s="71" t="str">
        <f t="shared" si="6817"/>
        <v/>
      </c>
      <c r="ES404" s="71" t="str">
        <f t="shared" si="6818"/>
        <v/>
      </c>
      <c r="ET404" s="71" t="str">
        <f t="shared" si="6819"/>
        <v/>
      </c>
      <c r="EU404" s="71" t="str">
        <f t="shared" si="6820"/>
        <v/>
      </c>
      <c r="EV404" s="71" t="str">
        <f t="shared" si="6821"/>
        <v/>
      </c>
      <c r="EW404" s="71" t="str">
        <f t="shared" si="6822"/>
        <v/>
      </c>
      <c r="EX404" s="71" t="str">
        <f t="shared" si="6823"/>
        <v/>
      </c>
      <c r="EY404" s="71" t="str">
        <f t="shared" si="6824"/>
        <v/>
      </c>
      <c r="EZ404" s="71" t="str">
        <f t="shared" si="6825"/>
        <v/>
      </c>
      <c r="FA404" s="71" t="str">
        <f t="shared" si="6826"/>
        <v/>
      </c>
      <c r="FB404" s="71" t="str">
        <f t="shared" si="6827"/>
        <v/>
      </c>
      <c r="FC404" s="71" t="str">
        <f t="shared" si="6828"/>
        <v/>
      </c>
      <c r="FD404" s="71" t="str">
        <f t="shared" si="6829"/>
        <v/>
      </c>
      <c r="FE404" s="71" t="str">
        <f t="shared" si="6830"/>
        <v/>
      </c>
      <c r="FF404" s="71" t="str">
        <f t="shared" si="6831"/>
        <v/>
      </c>
      <c r="FG404" s="71" t="str">
        <f t="shared" si="6832"/>
        <v/>
      </c>
      <c r="FH404" s="71" t="str">
        <f t="shared" si="6833"/>
        <v/>
      </c>
      <c r="FI404" s="71" t="str">
        <f t="shared" si="6834"/>
        <v/>
      </c>
      <c r="FJ404" s="71" t="str">
        <f t="shared" si="6835"/>
        <v/>
      </c>
      <c r="FK404" s="71" t="str">
        <f t="shared" si="6836"/>
        <v/>
      </c>
      <c r="FL404" s="71" t="str">
        <f t="shared" si="6837"/>
        <v/>
      </c>
      <c r="FM404" s="71" t="str">
        <f t="shared" si="6838"/>
        <v/>
      </c>
      <c r="FN404" s="71" t="str">
        <f t="shared" si="6839"/>
        <v/>
      </c>
      <c r="FO404" s="71" t="str">
        <f t="shared" si="6840"/>
        <v/>
      </c>
      <c r="FP404" s="71" t="str">
        <f t="shared" si="6841"/>
        <v/>
      </c>
      <c r="FQ404" s="71" t="str">
        <f t="shared" si="6842"/>
        <v/>
      </c>
      <c r="FR404" s="71" t="str">
        <f t="shared" si="6843"/>
        <v/>
      </c>
      <c r="FS404" s="71" t="str">
        <f t="shared" si="6844"/>
        <v/>
      </c>
    </row>
    <row r="405" spans="1:175" ht="16.5">
      <c r="A405" s="133"/>
      <c r="B405" s="80" t="s">
        <v>1023</v>
      </c>
      <c r="C405" s="147" t="s">
        <v>1006</v>
      </c>
      <c r="K405" s="151"/>
      <c r="T405" s="152" t="s">
        <v>1024</v>
      </c>
      <c r="U405" s="85" t="s">
        <v>1008</v>
      </c>
      <c r="CN405" s="70" t="str">
        <f t="shared" si="6769"/>
        <v>InitUnitState('IK2I',,,,,,,,,,)</v>
      </c>
      <c r="CO405" s="70" t="str">
        <f t="shared" si="6770"/>
        <v>InitUnitNormal('IK2I',,,,,,,,,,)</v>
      </c>
      <c r="CP405" s="70" t="str">
        <f t="shared" si="6771"/>
        <v>InitUnitMagic('IK2I',,,,,,,,,,)</v>
      </c>
      <c r="CQ405" s="70" t="str">
        <f t="shared" si="6772"/>
        <v>InitUnitAdd('IK2I',,,,,,,,,,)</v>
      </c>
      <c r="CR405" s="70" t="str">
        <f t="shared" si="6773"/>
        <v>InitEquipData('IK2I',,"",,,,,'','','','','','',"ReplaceableTextures\\CommandButtons\\BTNSST11.blp")</v>
      </c>
      <c r="CU405" s="95" t="str">
        <f t="shared" si="6774"/>
        <v>|n</v>
      </c>
      <c r="CV405" s="61" t="str">
        <f t="shared" si="6617"/>
        <v>最大生命|Cffffc926+20%|n|n|r|Cffaaaaaa○|CffFFD24D暗之符印+1|r|r|n|n|Cff00ff7f点击穿戴或脱卸。|r</v>
      </c>
      <c r="CW405" s="60"/>
      <c r="CX405" s="60"/>
      <c r="CY405" s="60"/>
      <c r="CZ405" s="60"/>
      <c r="DA405" s="60"/>
      <c r="DB405" s="71" t="str">
        <f t="shared" si="6775"/>
        <v/>
      </c>
      <c r="DC405" s="71" t="str">
        <f t="shared" si="6776"/>
        <v/>
      </c>
      <c r="DD405" s="71" t="str">
        <f t="shared" si="6777"/>
        <v/>
      </c>
      <c r="DE405" s="71" t="str">
        <f t="shared" si="6778"/>
        <v/>
      </c>
      <c r="DF405" s="71" t="str">
        <f t="shared" si="6779"/>
        <v/>
      </c>
      <c r="DG405" s="71" t="str">
        <f t="shared" si="6780"/>
        <v/>
      </c>
      <c r="DH405" s="71" t="str">
        <f t="shared" si="6781"/>
        <v/>
      </c>
      <c r="DI405" s="71" t="str">
        <f t="shared" si="6782"/>
        <v/>
      </c>
      <c r="DJ405" s="71" t="str">
        <f t="shared" si="6783"/>
        <v/>
      </c>
      <c r="DK405" s="71" t="str">
        <f t="shared" si="6784"/>
        <v/>
      </c>
      <c r="DL405" s="71" t="str">
        <f t="shared" si="6785"/>
        <v/>
      </c>
      <c r="DM405" s="71" t="str">
        <f t="shared" si="6786"/>
        <v/>
      </c>
      <c r="DN405" s="71" t="str">
        <f t="shared" si="6787"/>
        <v/>
      </c>
      <c r="DO405" s="71" t="str">
        <f t="shared" si="6788"/>
        <v/>
      </c>
      <c r="DP405" s="71" t="str">
        <f t="shared" si="6789"/>
        <v/>
      </c>
      <c r="DQ405" s="71" t="str">
        <f t="shared" si="6790"/>
        <v/>
      </c>
      <c r="DR405" s="71" t="str">
        <f t="shared" si="6791"/>
        <v/>
      </c>
      <c r="DS405" s="71" t="str">
        <f t="shared" si="6792"/>
        <v/>
      </c>
      <c r="DT405" s="71" t="str">
        <f t="shared" si="6793"/>
        <v/>
      </c>
      <c r="DU405" s="71" t="str">
        <f t="shared" si="6794"/>
        <v/>
      </c>
      <c r="DV405" s="71" t="str">
        <f t="shared" si="6795"/>
        <v/>
      </c>
      <c r="DW405" s="71" t="str">
        <f t="shared" si="6796"/>
        <v/>
      </c>
      <c r="DX405" s="71" t="str">
        <f t="shared" si="6797"/>
        <v/>
      </c>
      <c r="DY405" s="71" t="str">
        <f t="shared" si="6798"/>
        <v/>
      </c>
      <c r="DZ405" s="71" t="str">
        <f t="shared" si="6799"/>
        <v/>
      </c>
      <c r="EA405" s="71" t="str">
        <f t="shared" si="6800"/>
        <v/>
      </c>
      <c r="EB405" s="71" t="str">
        <f t="shared" si="6801"/>
        <v/>
      </c>
      <c r="EC405" s="71" t="str">
        <f t="shared" si="6802"/>
        <v/>
      </c>
      <c r="ED405" s="71" t="str">
        <f t="shared" si="6803"/>
        <v/>
      </c>
      <c r="EE405" s="71" t="str">
        <f t="shared" si="6804"/>
        <v/>
      </c>
      <c r="EF405" s="71" t="str">
        <f t="shared" si="6805"/>
        <v/>
      </c>
      <c r="EG405" s="71" t="str">
        <f t="shared" si="6806"/>
        <v/>
      </c>
      <c r="EH405" s="71" t="str">
        <f t="shared" si="6807"/>
        <v/>
      </c>
      <c r="EI405" s="71" t="str">
        <f t="shared" si="6808"/>
        <v/>
      </c>
      <c r="EJ405" s="71" t="str">
        <f t="shared" si="6809"/>
        <v/>
      </c>
      <c r="EK405" s="71" t="str">
        <f t="shared" si="6810"/>
        <v/>
      </c>
      <c r="EL405" s="71" t="str">
        <f t="shared" si="6811"/>
        <v/>
      </c>
      <c r="EM405" s="71" t="str">
        <f t="shared" si="6812"/>
        <v/>
      </c>
      <c r="EN405" s="71" t="str">
        <f t="shared" si="6813"/>
        <v/>
      </c>
      <c r="EO405" s="71" t="str">
        <f t="shared" si="6814"/>
        <v/>
      </c>
      <c r="EP405" s="71" t="str">
        <f t="shared" si="6815"/>
        <v/>
      </c>
      <c r="EQ405" s="71" t="str">
        <f t="shared" si="6816"/>
        <v/>
      </c>
      <c r="ER405" s="71" t="str">
        <f t="shared" si="6817"/>
        <v/>
      </c>
      <c r="ES405" s="71" t="str">
        <f t="shared" si="6818"/>
        <v/>
      </c>
      <c r="ET405" s="71" t="str">
        <f t="shared" si="6819"/>
        <v/>
      </c>
      <c r="EU405" s="71" t="str">
        <f t="shared" si="6820"/>
        <v/>
      </c>
      <c r="EV405" s="71" t="str">
        <f t="shared" si="6821"/>
        <v/>
      </c>
      <c r="EW405" s="71" t="str">
        <f t="shared" si="6822"/>
        <v/>
      </c>
      <c r="EX405" s="71" t="str">
        <f t="shared" si="6823"/>
        <v/>
      </c>
      <c r="EY405" s="71" t="str">
        <f t="shared" si="6824"/>
        <v/>
      </c>
      <c r="EZ405" s="71" t="str">
        <f t="shared" si="6825"/>
        <v/>
      </c>
      <c r="FA405" s="71" t="str">
        <f t="shared" si="6826"/>
        <v/>
      </c>
      <c r="FB405" s="71" t="str">
        <f t="shared" si="6827"/>
        <v/>
      </c>
      <c r="FC405" s="71" t="str">
        <f t="shared" si="6828"/>
        <v/>
      </c>
      <c r="FD405" s="71" t="str">
        <f t="shared" si="6829"/>
        <v/>
      </c>
      <c r="FE405" s="71" t="str">
        <f t="shared" si="6830"/>
        <v/>
      </c>
      <c r="FF405" s="71" t="str">
        <f t="shared" si="6831"/>
        <v/>
      </c>
      <c r="FG405" s="71" t="str">
        <f t="shared" si="6832"/>
        <v/>
      </c>
      <c r="FH405" s="71" t="str">
        <f t="shared" si="6833"/>
        <v/>
      </c>
      <c r="FI405" s="71" t="str">
        <f t="shared" si="6834"/>
        <v/>
      </c>
      <c r="FJ405" s="71" t="str">
        <f t="shared" si="6835"/>
        <v/>
      </c>
      <c r="FK405" s="71" t="str">
        <f t="shared" si="6836"/>
        <v/>
      </c>
      <c r="FL405" s="71" t="str">
        <f t="shared" si="6837"/>
        <v/>
      </c>
      <c r="FM405" s="71" t="str">
        <f t="shared" si="6838"/>
        <v/>
      </c>
      <c r="FN405" s="71" t="str">
        <f t="shared" si="6839"/>
        <v/>
      </c>
      <c r="FO405" s="71" t="str">
        <f t="shared" si="6840"/>
        <v/>
      </c>
      <c r="FP405" s="71" t="str">
        <f t="shared" si="6841"/>
        <v/>
      </c>
      <c r="FQ405" s="71" t="str">
        <f t="shared" si="6842"/>
        <v/>
      </c>
      <c r="FR405" s="71" t="str">
        <f t="shared" si="6843"/>
        <v/>
      </c>
      <c r="FS405" s="71" t="str">
        <f t="shared" si="6844"/>
        <v/>
      </c>
    </row>
    <row r="406" spans="1:175" ht="16.5">
      <c r="A406" s="134"/>
      <c r="B406" s="80" t="s">
        <v>1025</v>
      </c>
      <c r="C406" s="147" t="s">
        <v>1026</v>
      </c>
      <c r="T406" s="152" t="s">
        <v>1027</v>
      </c>
      <c r="U406" s="85" t="s">
        <v>1028</v>
      </c>
      <c r="CN406" s="70" t="str">
        <f t="shared" si="6618"/>
        <v>InitUnitState('IK3A',,,,,,,,,,)</v>
      </c>
      <c r="CO406" s="70" t="str">
        <f t="shared" si="6619"/>
        <v>InitUnitNormal('IK3A',,,,,,,,,,)</v>
      </c>
      <c r="CP406" s="70" t="str">
        <f t="shared" si="6620"/>
        <v>InitUnitMagic('IK3A',,,,,,,,,,)</v>
      </c>
      <c r="CQ406" s="70" t="str">
        <f t="shared" si="6621"/>
        <v>InitUnitAdd('IK3A',,,,,,,,,,)</v>
      </c>
      <c r="CR406" s="70" t="str">
        <f>"InitEquipData('"&amp;B406&amp;"',"&amp;D406&amp;","&amp;CR$1&amp;A406&amp;CR$1&amp;","&amp;E406&amp;","&amp;I406&amp;","&amp;F406&amp;","&amp;G406&amp;",'"&amp;J406&amp;"','"&amp;K406&amp;"','"&amp;L406&amp;"','"&amp;M406&amp;"','"&amp;N406&amp;"','"&amp;O406&amp;"',"&amp;CR$1&amp;U415&amp;CR$1&amp;")"</f>
        <v>InitEquipData('IK3A',,"",,,,,'','','','','','',"ReplaceableTextures\\CommandButtons\\BTNSST12.blp")</v>
      </c>
      <c r="CU406" s="95" t="str">
        <f t="shared" si="6622"/>
        <v>|n</v>
      </c>
      <c r="CV406" s="61" t="str">
        <f t="shared" si="6617"/>
        <v>道兵伤害|Cffffc926+60%|n|n|r|Cffaaaaaa○刻印槽 【空】|r|n|n|Cff00ff7f点击穿戴或脱卸。|r</v>
      </c>
      <c r="CW406" s="60"/>
      <c r="CX406" s="60"/>
      <c r="CY406" s="60"/>
      <c r="CZ406" s="60"/>
      <c r="DA406" s="60"/>
      <c r="DB406" s="71" t="str">
        <f t="shared" si="6623"/>
        <v/>
      </c>
      <c r="DC406" s="71" t="str">
        <f t="shared" si="6624"/>
        <v/>
      </c>
      <c r="DD406" s="71" t="str">
        <f t="shared" si="6625"/>
        <v/>
      </c>
      <c r="DE406" s="71" t="str">
        <f t="shared" si="6626"/>
        <v/>
      </c>
      <c r="DF406" s="71" t="str">
        <f t="shared" si="6627"/>
        <v/>
      </c>
      <c r="DG406" s="71" t="str">
        <f t="shared" si="6628"/>
        <v/>
      </c>
      <c r="DH406" s="71" t="str">
        <f t="shared" si="6629"/>
        <v/>
      </c>
      <c r="DI406" s="71" t="str">
        <f t="shared" si="6630"/>
        <v/>
      </c>
      <c r="DJ406" s="71" t="str">
        <f t="shared" si="6631"/>
        <v/>
      </c>
      <c r="DK406" s="71" t="str">
        <f t="shared" si="6632"/>
        <v/>
      </c>
      <c r="DL406" s="71" t="str">
        <f t="shared" si="6633"/>
        <v/>
      </c>
      <c r="DM406" s="71" t="str">
        <f t="shared" si="6634"/>
        <v/>
      </c>
      <c r="DN406" s="71" t="str">
        <f t="shared" si="6635"/>
        <v/>
      </c>
      <c r="DO406" s="71" t="str">
        <f t="shared" si="6636"/>
        <v/>
      </c>
      <c r="DP406" s="71" t="str">
        <f t="shared" si="6637"/>
        <v/>
      </c>
      <c r="DQ406" s="71" t="str">
        <f t="shared" si="6638"/>
        <v/>
      </c>
      <c r="DR406" s="71" t="str">
        <f t="shared" si="6639"/>
        <v/>
      </c>
      <c r="DS406" s="71" t="str">
        <f t="shared" si="6640"/>
        <v/>
      </c>
      <c r="DT406" s="71" t="str">
        <f t="shared" si="6641"/>
        <v/>
      </c>
      <c r="DU406" s="71" t="str">
        <f t="shared" si="6642"/>
        <v/>
      </c>
      <c r="DV406" s="71" t="str">
        <f t="shared" si="6643"/>
        <v/>
      </c>
      <c r="DW406" s="71" t="str">
        <f t="shared" si="6644"/>
        <v/>
      </c>
      <c r="DX406" s="71" t="str">
        <f t="shared" si="6645"/>
        <v/>
      </c>
      <c r="DY406" s="71" t="str">
        <f t="shared" si="6646"/>
        <v/>
      </c>
      <c r="DZ406" s="71" t="str">
        <f t="shared" si="6647"/>
        <v/>
      </c>
      <c r="EA406" s="71" t="str">
        <f t="shared" si="6648"/>
        <v/>
      </c>
      <c r="EB406" s="71" t="str">
        <f t="shared" si="6649"/>
        <v/>
      </c>
      <c r="EC406" s="71" t="str">
        <f t="shared" si="6650"/>
        <v/>
      </c>
      <c r="ED406" s="71" t="str">
        <f t="shared" si="6651"/>
        <v/>
      </c>
      <c r="EE406" s="71" t="str">
        <f t="shared" si="6652"/>
        <v/>
      </c>
      <c r="EF406" s="71" t="str">
        <f t="shared" si="6653"/>
        <v/>
      </c>
      <c r="EG406" s="71" t="str">
        <f t="shared" si="6654"/>
        <v/>
      </c>
      <c r="EH406" s="71" t="str">
        <f t="shared" si="6655"/>
        <v/>
      </c>
      <c r="EI406" s="71" t="str">
        <f t="shared" si="6656"/>
        <v/>
      </c>
      <c r="EJ406" s="71" t="str">
        <f t="shared" si="6657"/>
        <v/>
      </c>
      <c r="EK406" s="71" t="str">
        <f t="shared" si="6658"/>
        <v/>
      </c>
      <c r="EL406" s="71" t="str">
        <f t="shared" si="6659"/>
        <v/>
      </c>
      <c r="EM406" s="71" t="str">
        <f t="shared" si="6660"/>
        <v/>
      </c>
      <c r="EN406" s="71" t="str">
        <f t="shared" si="6661"/>
        <v/>
      </c>
      <c r="EO406" s="71" t="str">
        <f t="shared" si="6662"/>
        <v/>
      </c>
      <c r="EP406" s="71" t="str">
        <f t="shared" si="6663"/>
        <v/>
      </c>
      <c r="EQ406" s="71" t="str">
        <f t="shared" si="6664"/>
        <v/>
      </c>
      <c r="ER406" s="71" t="str">
        <f t="shared" si="6665"/>
        <v/>
      </c>
      <c r="ES406" s="71" t="str">
        <f t="shared" si="6666"/>
        <v/>
      </c>
      <c r="ET406" s="71" t="str">
        <f t="shared" si="6667"/>
        <v/>
      </c>
      <c r="EU406" s="71" t="str">
        <f t="shared" si="6668"/>
        <v/>
      </c>
      <c r="EV406" s="71" t="str">
        <f t="shared" si="6669"/>
        <v/>
      </c>
      <c r="EW406" s="71" t="str">
        <f t="shared" si="6670"/>
        <v/>
      </c>
      <c r="EX406" s="71" t="str">
        <f t="shared" si="6671"/>
        <v/>
      </c>
      <c r="EY406" s="71" t="str">
        <f t="shared" si="6672"/>
        <v/>
      </c>
      <c r="EZ406" s="71" t="str">
        <f t="shared" si="6673"/>
        <v/>
      </c>
      <c r="FA406" s="71" t="str">
        <f t="shared" si="6674"/>
        <v/>
      </c>
      <c r="FB406" s="71" t="str">
        <f t="shared" si="6675"/>
        <v/>
      </c>
      <c r="FC406" s="71" t="str">
        <f t="shared" si="6676"/>
        <v/>
      </c>
      <c r="FD406" s="71" t="str">
        <f t="shared" si="6677"/>
        <v/>
      </c>
      <c r="FE406" s="71" t="str">
        <f t="shared" si="6678"/>
        <v/>
      </c>
      <c r="FF406" s="71" t="str">
        <f t="shared" si="6679"/>
        <v/>
      </c>
      <c r="FG406" s="71" t="str">
        <f t="shared" si="6680"/>
        <v/>
      </c>
      <c r="FH406" s="71" t="str">
        <f t="shared" si="6681"/>
        <v/>
      </c>
      <c r="FI406" s="71" t="str">
        <f t="shared" si="6682"/>
        <v/>
      </c>
      <c r="FJ406" s="71" t="str">
        <f t="shared" si="6683"/>
        <v/>
      </c>
      <c r="FK406" s="71" t="str">
        <f t="shared" si="6684"/>
        <v/>
      </c>
      <c r="FL406" s="71" t="str">
        <f t="shared" si="6685"/>
        <v/>
      </c>
      <c r="FM406" s="71" t="str">
        <f t="shared" si="6686"/>
        <v/>
      </c>
      <c r="FN406" s="71" t="str">
        <f t="shared" si="6687"/>
        <v/>
      </c>
      <c r="FO406" s="71" t="str">
        <f t="shared" si="6688"/>
        <v/>
      </c>
      <c r="FP406" s="71" t="str">
        <f t="shared" si="6689"/>
        <v/>
      </c>
      <c r="FQ406" s="71" t="str">
        <f t="shared" si="6690"/>
        <v/>
      </c>
      <c r="FR406" s="71" t="str">
        <f t="shared" si="6691"/>
        <v/>
      </c>
      <c r="FS406" s="71" t="str">
        <f t="shared" si="6692"/>
        <v/>
      </c>
    </row>
    <row r="407" spans="1:175" ht="16.5">
      <c r="A407" s="134"/>
      <c r="B407" s="80" t="s">
        <v>1029</v>
      </c>
      <c r="C407" s="147" t="s">
        <v>1026</v>
      </c>
      <c r="K407" s="149"/>
      <c r="T407" s="152" t="s">
        <v>1030</v>
      </c>
      <c r="U407" s="85" t="s">
        <v>1028</v>
      </c>
      <c r="CN407" s="70" t="str">
        <f t="shared" ref="CN407:CN414" si="6845">"InitUnitState('"&amp;B407&amp;"',"&amp;V407&amp;","&amp;W407&amp;","&amp;X407&amp;","&amp;Y407&amp;","&amp;Z407&amp;","&amp;AA407&amp;","&amp;AB407&amp;","&amp;AC407&amp;","&amp;AD407&amp;","&amp;AE407&amp;")"</f>
        <v>InitUnitState('IK3B',,,,,,,,,,)</v>
      </c>
      <c r="CO407" s="70" t="str">
        <f t="shared" ref="CO407:CO414" si="6846">"InitUnitNormal('"&amp;B407&amp;"',"&amp;AF407&amp;","&amp;AG407&amp;","&amp;AH407&amp;","&amp;AI407&amp;","&amp;AJ407&amp;","&amp;AK407&amp;","&amp;AL407&amp;","&amp;AM407&amp;","&amp;AN407&amp;","&amp;AO407&amp;")"</f>
        <v>InitUnitNormal('IK3B',,,,,,,,,,)</v>
      </c>
      <c r="CP407" s="70" t="str">
        <f t="shared" ref="CP407:CP414" si="6847">"InitUnitMagic('"&amp;B407&amp;"',"&amp;AP407&amp;","&amp;AQ407&amp;","&amp;AR407&amp;","&amp;AS407&amp;","&amp;AT407&amp;","&amp;AU407&amp;","&amp;AV407&amp;","&amp;AW407&amp;","&amp;BI407&amp;","&amp;BJ407&amp;")"</f>
        <v>InitUnitMagic('IK3B',,,,,,,,,,)</v>
      </c>
      <c r="CQ407" s="70" t="str">
        <f t="shared" ref="CQ407:CQ414" si="6848">"InitUnitAdd('"&amp;B407&amp;"',"&amp;BK407&amp;","&amp;BL407&amp;","&amp;BM407&amp;","&amp;BN407&amp;","&amp;BO407&amp;","&amp;BP407&amp;","&amp;BQ407&amp;","&amp;BR407&amp;","&amp;BS407&amp;","&amp;BT407&amp;")"</f>
        <v>InitUnitAdd('IK3B',,,,,,,,,,)</v>
      </c>
      <c r="CR407" s="70" t="str">
        <f t="shared" ref="CR407:CR414" si="6849"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InitEquipData('IK3B',,"",,,,,'','','','','','',"ReplaceableTextures\\CommandButtons\\BTNSST12.blp")</v>
      </c>
      <c r="CU407" s="95" t="str">
        <f t="shared" ref="CU407:CU414" si="6850">CONCATENATE(DB407,DC407,DD407,DE407,DF407,DG407,DH407,DI407,DJ407,DK407,DL407,DM407,DN407,DO407,DP407,DQ407,DR407,DS407,DT407,DU407,DV407,DW407,DX407,DY407,DZ407,EA407,EB407,EC407,ED407,EE407,EF407,EG407,EH407,EI407,EJ407,EK407,EL407,EM407,EN407,EO407,EP407&amp;"|n")</f>
        <v>|n</v>
      </c>
      <c r="CV407" s="61" t="str">
        <f t="shared" si="6617"/>
        <v>道兵伤害|Cffffc926+60%|n|n|r|Cffaaaaaa○|CffFFD24D金之符印+1|r|r|n|n|Cff00ff7f点击穿戴或脱卸。|r</v>
      </c>
      <c r="CW407" s="60"/>
      <c r="CX407" s="60"/>
      <c r="CY407" s="60"/>
      <c r="CZ407" s="60"/>
      <c r="DA407" s="60"/>
      <c r="DB407" s="71" t="str">
        <f t="shared" ref="DB407:DB414" si="6851">IF(V407="","","|n"&amp;DB$2&amp;"+"&amp;V407&amp;DB$1)</f>
        <v/>
      </c>
      <c r="DC407" s="71" t="str">
        <f t="shared" ref="DC407:DC414" si="6852">IF(W407="","","|n"&amp;DC$2&amp;"+"&amp;W407&amp;DC$1)</f>
        <v/>
      </c>
      <c r="DD407" s="71" t="str">
        <f t="shared" ref="DD407:DD414" si="6853">IF(X407="","","|n"&amp;DD$2&amp;"+"&amp;X407&amp;DD$1)</f>
        <v/>
      </c>
      <c r="DE407" s="71" t="str">
        <f t="shared" ref="DE407:DE414" si="6854">IF(Y407="","","|n"&amp;DE$2&amp;"+"&amp;Y407&amp;DE$1)</f>
        <v/>
      </c>
      <c r="DF407" s="71" t="str">
        <f t="shared" ref="DF407:DF414" si="6855">IF(Z407="","","|n"&amp;DF$2&amp;"+"&amp;Z407&amp;DF$1)</f>
        <v/>
      </c>
      <c r="DG407" s="71" t="str">
        <f t="shared" ref="DG407:DG414" si="6856">IF(AA407="","","|n"&amp;DG$2&amp;"+"&amp;AA407&amp;DG$1)</f>
        <v/>
      </c>
      <c r="DH407" s="71" t="str">
        <f t="shared" ref="DH407:DH414" si="6857">IF(AB407="","","|n"&amp;DH$2&amp;"+"&amp;AB407&amp;DH$1)</f>
        <v/>
      </c>
      <c r="DI407" s="71" t="str">
        <f t="shared" ref="DI407:DI414" si="6858">IF(AC407="","","|n"&amp;DI$2&amp;"+"&amp;AC407&amp;DI$1)</f>
        <v/>
      </c>
      <c r="DJ407" s="71" t="str">
        <f t="shared" ref="DJ407:DJ414" si="6859">IF(AD407="","","|n"&amp;DJ$2&amp;"+"&amp;AD407&amp;DJ$1)</f>
        <v/>
      </c>
      <c r="DK407" s="71" t="str">
        <f t="shared" ref="DK407:DK414" si="6860">IF(AE407="","","|n"&amp;DK$2&amp;"+"&amp;AE407&amp;DK$1)</f>
        <v/>
      </c>
      <c r="DL407" s="71" t="str">
        <f t="shared" ref="DL407:DL414" si="6861">IF(AF407="","","|n"&amp;DL$2&amp;"+"&amp;AF407&amp;DL$1)</f>
        <v/>
      </c>
      <c r="DM407" s="71" t="str">
        <f t="shared" ref="DM407:DM414" si="6862">IF(AG407="","","|n"&amp;DM$2&amp;"+"&amp;AG407&amp;DM$1)</f>
        <v/>
      </c>
      <c r="DN407" s="71" t="str">
        <f t="shared" ref="DN407:DN414" si="6863">IF(AH407="","","|n"&amp;DN$2&amp;"+"&amp;AH407&amp;DN$1)</f>
        <v/>
      </c>
      <c r="DO407" s="71" t="str">
        <f t="shared" ref="DO407:DO414" si="6864">IF(AI407="","","|n"&amp;DO$2&amp;"+"&amp;AI407&amp;DO$1)</f>
        <v/>
      </c>
      <c r="DP407" s="71" t="str">
        <f t="shared" ref="DP407:DP414" si="6865">IF(AJ407="","","|n"&amp;DP$2&amp;"+"&amp;AJ407&amp;DP$1)</f>
        <v/>
      </c>
      <c r="DQ407" s="71" t="str">
        <f t="shared" ref="DQ407:DQ414" si="6866">IF(AK407="","","|n"&amp;DQ$2&amp;"+"&amp;AK407&amp;DQ$1)</f>
        <v/>
      </c>
      <c r="DR407" s="71" t="str">
        <f t="shared" ref="DR407:DR414" si="6867">IF(AL407="","","|n"&amp;DR$2&amp;"+"&amp;AL407&amp;DR$1)</f>
        <v/>
      </c>
      <c r="DS407" s="71" t="str">
        <f t="shared" ref="DS407:DS414" si="6868">IF(AM407="","","|n"&amp;DS$2&amp;"+"&amp;AM407&amp;DS$1)</f>
        <v/>
      </c>
      <c r="DT407" s="71" t="str">
        <f t="shared" ref="DT407:DT414" si="6869">IF(AN407="","","|n"&amp;DT$2&amp;"+"&amp;AN407&amp;DT$1)</f>
        <v/>
      </c>
      <c r="DU407" s="71" t="str">
        <f t="shared" ref="DU407:DU414" si="6870">IF(AO407="","","|n"&amp;DU$2&amp;"+"&amp;AO407&amp;DU$1)</f>
        <v/>
      </c>
      <c r="DV407" s="71" t="str">
        <f t="shared" ref="DV407:DV414" si="6871">IF(AP407="","","|n"&amp;DV$2&amp;"+"&amp;AP407&amp;DV$1)</f>
        <v/>
      </c>
      <c r="DW407" s="71" t="str">
        <f t="shared" ref="DW407:DW414" si="6872">IF(AQ407="","","|n"&amp;DW$2&amp;"+"&amp;AQ407&amp;DW$1)</f>
        <v/>
      </c>
      <c r="DX407" s="71" t="str">
        <f t="shared" ref="DX407:DX414" si="6873">IF(AR407="","","|n"&amp;DX$2&amp;"+"&amp;AR407&amp;DX$1)</f>
        <v/>
      </c>
      <c r="DY407" s="71" t="str">
        <f t="shared" ref="DY407:DY414" si="6874">IF(AS407="","","|n"&amp;DY$2&amp;"+"&amp;AS407&amp;DY$1)</f>
        <v/>
      </c>
      <c r="DZ407" s="71" t="str">
        <f t="shared" ref="DZ407:DZ414" si="6875">IF(AT407="","","|n"&amp;DZ$2&amp;"+"&amp;AT407&amp;DZ$1)</f>
        <v/>
      </c>
      <c r="EA407" s="71" t="str">
        <f t="shared" ref="EA407:EA414" si="6876">IF(AU407="","","|n"&amp;EA$2&amp;"+"&amp;AU407&amp;EA$1)</f>
        <v/>
      </c>
      <c r="EB407" s="71" t="str">
        <f t="shared" ref="EB407:EB414" si="6877">IF(AV407="","","|n"&amp;EB$2&amp;"+"&amp;AV407&amp;EB$1)</f>
        <v/>
      </c>
      <c r="EC407" s="71" t="str">
        <f t="shared" ref="EC407:EC414" si="6878">IF(AW407="","","|n"&amp;EC$2&amp;"+"&amp;AW407&amp;EC$1)</f>
        <v/>
      </c>
      <c r="ED407" s="71" t="str">
        <f t="shared" ref="ED407:ED414" si="6879">IF(AX407="","","|n"&amp;ED$2&amp;"+"&amp;AX407&amp;ED$1)</f>
        <v/>
      </c>
      <c r="EE407" s="71" t="str">
        <f t="shared" ref="EE407:EE414" si="6880">IF(AY407="","","|n"&amp;EE$2&amp;"+"&amp;AY407&amp;EE$1)</f>
        <v/>
      </c>
      <c r="EF407" s="71" t="str">
        <f t="shared" ref="EF407:EF414" si="6881">IF(AZ407="","","|n"&amp;EF$2&amp;"+"&amp;AZ407&amp;EF$1)</f>
        <v/>
      </c>
      <c r="EG407" s="71" t="str">
        <f t="shared" ref="EG407:EG414" si="6882">IF(BA407="","","|n"&amp;EG$2&amp;"+"&amp;BA407&amp;EG$1)</f>
        <v/>
      </c>
      <c r="EH407" s="71" t="str">
        <f t="shared" ref="EH407:EH414" si="6883">IF(BB407="","","|n"&amp;EH$2&amp;"+"&amp;BB407&amp;EH$1)</f>
        <v/>
      </c>
      <c r="EI407" s="71" t="str">
        <f t="shared" ref="EI407:EI414" si="6884">IF(BC407="","","|n"&amp;EI$2&amp;"+"&amp;BC407&amp;EI$1)</f>
        <v/>
      </c>
      <c r="EJ407" s="71" t="str">
        <f t="shared" ref="EJ407:EJ414" si="6885">IF(BD407="","","|n"&amp;EJ$2&amp;"+"&amp;BD407&amp;EJ$1)</f>
        <v/>
      </c>
      <c r="EK407" s="71" t="str">
        <f t="shared" ref="EK407:EK414" si="6886">IF(BE407="","","|n"&amp;EK$2&amp;"+"&amp;BE407&amp;EK$1)</f>
        <v/>
      </c>
      <c r="EL407" s="71" t="str">
        <f t="shared" ref="EL407:EL414" si="6887">IF(BF407="","","|n"&amp;EL$2&amp;"+"&amp;BF407&amp;EL$1)</f>
        <v/>
      </c>
      <c r="EM407" s="71" t="str">
        <f t="shared" ref="EM407:EM414" si="6888">IF(BG407="","","|n"&amp;EM$2&amp;"+"&amp;BG407&amp;EM$1)</f>
        <v/>
      </c>
      <c r="EN407" s="71" t="str">
        <f t="shared" ref="EN407:EN414" si="6889">IF(BH407="","","|n"&amp;EN$2&amp;"+"&amp;BH407&amp;EN$1)</f>
        <v/>
      </c>
      <c r="EO407" s="71" t="str">
        <f t="shared" ref="EO407:EO414" si="6890">IF(BI407="","","|n"&amp;EO$2&amp;"+"&amp;BI407&amp;EO$1)</f>
        <v/>
      </c>
      <c r="EP407" s="71" t="str">
        <f t="shared" ref="EP407:EP414" si="6891">IF(BJ407="","","|n"&amp;EP$2&amp;"+"&amp;BJ407&amp;EP$1)</f>
        <v/>
      </c>
      <c r="EQ407" s="71" t="str">
        <f t="shared" ref="EQ407:EQ414" si="6892">IF(BK407="","","|n"&amp;EQ$2&amp;"+"&amp;BK407&amp;EQ$1)</f>
        <v/>
      </c>
      <c r="ER407" s="71" t="str">
        <f t="shared" ref="ER407:ER414" si="6893">IF(BL407="","","|n"&amp;ER$2&amp;"+"&amp;BL407&amp;ER$1)</f>
        <v/>
      </c>
      <c r="ES407" s="71" t="str">
        <f t="shared" ref="ES407:ES414" si="6894">IF(BM407="","","|n"&amp;ES$2&amp;"+"&amp;BM407&amp;ES$1)</f>
        <v/>
      </c>
      <c r="ET407" s="71" t="str">
        <f t="shared" ref="ET407:ET414" si="6895">IF(BN407="","","|n"&amp;ET$2&amp;"+"&amp;BN407&amp;ET$1)</f>
        <v/>
      </c>
      <c r="EU407" s="71" t="str">
        <f t="shared" ref="EU407:EU414" si="6896">IF(BO407="","","|n"&amp;EU$2&amp;"+"&amp;BO407&amp;EU$1)</f>
        <v/>
      </c>
      <c r="EV407" s="71" t="str">
        <f t="shared" ref="EV407:EV414" si="6897">IF(BP407="","","|n"&amp;EV$2&amp;"+"&amp;BP407&amp;EV$1)</f>
        <v/>
      </c>
      <c r="EW407" s="71" t="str">
        <f t="shared" ref="EW407:EW414" si="6898">IF(BQ407="","","|n"&amp;EW$2&amp;"+"&amp;BQ407&amp;EW$1)</f>
        <v/>
      </c>
      <c r="EX407" s="71" t="str">
        <f t="shared" ref="EX407:EX414" si="6899">IF(BR407="","","|n"&amp;EX$2&amp;"+"&amp;BR407&amp;EX$1)</f>
        <v/>
      </c>
      <c r="EY407" s="71" t="str">
        <f t="shared" ref="EY407:EY414" si="6900">IF(BS407="","","|n"&amp;EY$2&amp;"+"&amp;BS407&amp;EY$1)</f>
        <v/>
      </c>
      <c r="EZ407" s="71" t="str">
        <f t="shared" ref="EZ407:EZ414" si="6901">IF(BT407="","","|n"&amp;EZ$2&amp;"+"&amp;BT407&amp;EZ$1)</f>
        <v/>
      </c>
      <c r="FA407" s="71" t="str">
        <f t="shared" ref="FA407:FA414" si="6902">IF(BU407="","","|n"&amp;FA$2&amp;"+"&amp;BU407&amp;FA$1)</f>
        <v/>
      </c>
      <c r="FB407" s="71" t="str">
        <f t="shared" ref="FB407:FB414" si="6903">IF(BV407="","","|n"&amp;FB$2&amp;"+"&amp;BV407&amp;FB$1)</f>
        <v/>
      </c>
      <c r="FC407" s="71" t="str">
        <f t="shared" ref="FC407:FC414" si="6904">IF(BW407="","","|n"&amp;FC$2&amp;"+"&amp;BW407&amp;FC$1)</f>
        <v/>
      </c>
      <c r="FD407" s="71" t="str">
        <f t="shared" ref="FD407:FD414" si="6905">IF(BX407="","","|n"&amp;FD$2&amp;"+"&amp;BX407&amp;FD$1)</f>
        <v/>
      </c>
      <c r="FE407" s="71" t="str">
        <f t="shared" ref="FE407:FE414" si="6906">IF(BY407="","","|n"&amp;FE$2&amp;"+"&amp;BY407&amp;FE$1)</f>
        <v/>
      </c>
      <c r="FF407" s="71" t="str">
        <f t="shared" ref="FF407:FF414" si="6907">IF(BZ407="","","|n"&amp;FF$2&amp;"+"&amp;BZ407&amp;FF$1)</f>
        <v/>
      </c>
      <c r="FG407" s="71" t="str">
        <f t="shared" ref="FG407:FG414" si="6908">IF(CA407="","","|n"&amp;FG$2&amp;"+"&amp;CA407&amp;FG$1)</f>
        <v/>
      </c>
      <c r="FH407" s="71" t="str">
        <f t="shared" ref="FH407:FH414" si="6909">IF(CB407="","","|n"&amp;FH$2&amp;"+"&amp;CB407&amp;FH$1)</f>
        <v/>
      </c>
      <c r="FI407" s="71" t="str">
        <f t="shared" ref="FI407:FI414" si="6910">IF(CC407="","","|n"&amp;FI$2&amp;"+"&amp;CC407&amp;FI$1)</f>
        <v/>
      </c>
      <c r="FJ407" s="71" t="str">
        <f t="shared" ref="FJ407:FJ414" si="6911">IF(CD407="","","|n"&amp;FJ$2&amp;"+"&amp;CD407&amp;FJ$1)</f>
        <v/>
      </c>
      <c r="FK407" s="71" t="str">
        <f t="shared" ref="FK407:FK414" si="6912">IF(CE407="","","|n"&amp;FK$2&amp;"+"&amp;CE407&amp;FK$1)</f>
        <v/>
      </c>
      <c r="FL407" s="71" t="str">
        <f t="shared" ref="FL407:FL414" si="6913">IF(CF407="","","|n"&amp;FL$2&amp;"+"&amp;CF407&amp;FL$1)</f>
        <v/>
      </c>
      <c r="FM407" s="71" t="str">
        <f t="shared" ref="FM407:FM414" si="6914">IF(CG407="","","|n"&amp;FM$2&amp;"+"&amp;CG407&amp;FM$1)</f>
        <v/>
      </c>
      <c r="FN407" s="71" t="str">
        <f t="shared" ref="FN407:FN414" si="6915">IF(CH407="","","|n"&amp;FN$2&amp;"+"&amp;CH407&amp;FN$1)</f>
        <v/>
      </c>
      <c r="FO407" s="71" t="str">
        <f t="shared" ref="FO407:FO414" si="6916">IF(CI407="","","|n"&amp;FO$2&amp;"+"&amp;CI407&amp;FO$1)</f>
        <v/>
      </c>
      <c r="FP407" s="71" t="str">
        <f t="shared" ref="FP407:FP414" si="6917">IF(CJ407="","","|n"&amp;FP$2&amp;"+"&amp;CJ407&amp;FP$1)</f>
        <v/>
      </c>
      <c r="FQ407" s="71" t="str">
        <f t="shared" ref="FQ407:FQ414" si="6918">IF(CK407="","","|n"&amp;FQ$2&amp;"+"&amp;CK407&amp;FQ$1)</f>
        <v/>
      </c>
      <c r="FR407" s="71" t="str">
        <f t="shared" ref="FR407:FR414" si="6919">IF(CL407="","","|n"&amp;FR$2&amp;"+"&amp;CL407&amp;FR$1)</f>
        <v/>
      </c>
      <c r="FS407" s="71" t="str">
        <f t="shared" ref="FS407:FS414" si="6920">IF(CM407="","","|n"&amp;FS$2&amp;"+"&amp;CM407&amp;FS$1)</f>
        <v/>
      </c>
    </row>
    <row r="408" spans="1:175" ht="16.5">
      <c r="A408" s="134"/>
      <c r="B408" s="80" t="s">
        <v>1031</v>
      </c>
      <c r="C408" s="147" t="s">
        <v>1026</v>
      </c>
      <c r="K408" s="150"/>
      <c r="T408" s="152" t="s">
        <v>1032</v>
      </c>
      <c r="U408" s="85" t="s">
        <v>1028</v>
      </c>
      <c r="CN408" s="70" t="str">
        <f t="shared" si="6845"/>
        <v>InitUnitState('IK3C',,,,,,,,,,)</v>
      </c>
      <c r="CO408" s="70" t="str">
        <f t="shared" si="6846"/>
        <v>InitUnitNormal('IK3C',,,,,,,,,,)</v>
      </c>
      <c r="CP408" s="70" t="str">
        <f t="shared" si="6847"/>
        <v>InitUnitMagic('IK3C',,,,,,,,,,)</v>
      </c>
      <c r="CQ408" s="70" t="str">
        <f t="shared" si="6848"/>
        <v>InitUnitAdd('IK3C',,,,,,,,,,)</v>
      </c>
      <c r="CR408" s="70" t="str">
        <f t="shared" si="6849"/>
        <v>InitEquipData('IK3C',,"",,,,,'','','','','','',"ReplaceableTextures\\CommandButtons\\BTNSST12.blp")</v>
      </c>
      <c r="CU408" s="95" t="str">
        <f t="shared" si="6850"/>
        <v>|n</v>
      </c>
      <c r="CV408" s="61" t="str">
        <f t="shared" si="6617"/>
        <v>道兵伤害|Cffffc926+60%|n|n|r|Cffaaaaaa○|CffFFD24D木之符印+1|r|r|n|n|Cff00ff7f点击穿戴或脱卸。|r</v>
      </c>
      <c r="CW408" s="60"/>
      <c r="CX408" s="60"/>
      <c r="CY408" s="60"/>
      <c r="CZ408" s="60"/>
      <c r="DA408" s="60"/>
      <c r="DB408" s="71" t="str">
        <f t="shared" si="6851"/>
        <v/>
      </c>
      <c r="DC408" s="71" t="str">
        <f t="shared" si="6852"/>
        <v/>
      </c>
      <c r="DD408" s="71" t="str">
        <f t="shared" si="6853"/>
        <v/>
      </c>
      <c r="DE408" s="71" t="str">
        <f t="shared" si="6854"/>
        <v/>
      </c>
      <c r="DF408" s="71" t="str">
        <f t="shared" si="6855"/>
        <v/>
      </c>
      <c r="DG408" s="71" t="str">
        <f t="shared" si="6856"/>
        <v/>
      </c>
      <c r="DH408" s="71" t="str">
        <f t="shared" si="6857"/>
        <v/>
      </c>
      <c r="DI408" s="71" t="str">
        <f t="shared" si="6858"/>
        <v/>
      </c>
      <c r="DJ408" s="71" t="str">
        <f t="shared" si="6859"/>
        <v/>
      </c>
      <c r="DK408" s="71" t="str">
        <f t="shared" si="6860"/>
        <v/>
      </c>
      <c r="DL408" s="71" t="str">
        <f t="shared" si="6861"/>
        <v/>
      </c>
      <c r="DM408" s="71" t="str">
        <f t="shared" si="6862"/>
        <v/>
      </c>
      <c r="DN408" s="71" t="str">
        <f t="shared" si="6863"/>
        <v/>
      </c>
      <c r="DO408" s="71" t="str">
        <f t="shared" si="6864"/>
        <v/>
      </c>
      <c r="DP408" s="71" t="str">
        <f t="shared" si="6865"/>
        <v/>
      </c>
      <c r="DQ408" s="71" t="str">
        <f t="shared" si="6866"/>
        <v/>
      </c>
      <c r="DR408" s="71" t="str">
        <f t="shared" si="6867"/>
        <v/>
      </c>
      <c r="DS408" s="71" t="str">
        <f t="shared" si="6868"/>
        <v/>
      </c>
      <c r="DT408" s="71" t="str">
        <f t="shared" si="6869"/>
        <v/>
      </c>
      <c r="DU408" s="71" t="str">
        <f t="shared" si="6870"/>
        <v/>
      </c>
      <c r="DV408" s="71" t="str">
        <f t="shared" si="6871"/>
        <v/>
      </c>
      <c r="DW408" s="71" t="str">
        <f t="shared" si="6872"/>
        <v/>
      </c>
      <c r="DX408" s="71" t="str">
        <f t="shared" si="6873"/>
        <v/>
      </c>
      <c r="DY408" s="71" t="str">
        <f t="shared" si="6874"/>
        <v/>
      </c>
      <c r="DZ408" s="71" t="str">
        <f t="shared" si="6875"/>
        <v/>
      </c>
      <c r="EA408" s="71" t="str">
        <f t="shared" si="6876"/>
        <v/>
      </c>
      <c r="EB408" s="71" t="str">
        <f t="shared" si="6877"/>
        <v/>
      </c>
      <c r="EC408" s="71" t="str">
        <f t="shared" si="6878"/>
        <v/>
      </c>
      <c r="ED408" s="71" t="str">
        <f t="shared" si="6879"/>
        <v/>
      </c>
      <c r="EE408" s="71" t="str">
        <f t="shared" si="6880"/>
        <v/>
      </c>
      <c r="EF408" s="71" t="str">
        <f t="shared" si="6881"/>
        <v/>
      </c>
      <c r="EG408" s="71" t="str">
        <f t="shared" si="6882"/>
        <v/>
      </c>
      <c r="EH408" s="71" t="str">
        <f t="shared" si="6883"/>
        <v/>
      </c>
      <c r="EI408" s="71" t="str">
        <f t="shared" si="6884"/>
        <v/>
      </c>
      <c r="EJ408" s="71" t="str">
        <f t="shared" si="6885"/>
        <v/>
      </c>
      <c r="EK408" s="71" t="str">
        <f t="shared" si="6886"/>
        <v/>
      </c>
      <c r="EL408" s="71" t="str">
        <f t="shared" si="6887"/>
        <v/>
      </c>
      <c r="EM408" s="71" t="str">
        <f t="shared" si="6888"/>
        <v/>
      </c>
      <c r="EN408" s="71" t="str">
        <f t="shared" si="6889"/>
        <v/>
      </c>
      <c r="EO408" s="71" t="str">
        <f t="shared" si="6890"/>
        <v/>
      </c>
      <c r="EP408" s="71" t="str">
        <f t="shared" si="6891"/>
        <v/>
      </c>
      <c r="EQ408" s="71" t="str">
        <f t="shared" si="6892"/>
        <v/>
      </c>
      <c r="ER408" s="71" t="str">
        <f t="shared" si="6893"/>
        <v/>
      </c>
      <c r="ES408" s="71" t="str">
        <f t="shared" si="6894"/>
        <v/>
      </c>
      <c r="ET408" s="71" t="str">
        <f t="shared" si="6895"/>
        <v/>
      </c>
      <c r="EU408" s="71" t="str">
        <f t="shared" si="6896"/>
        <v/>
      </c>
      <c r="EV408" s="71" t="str">
        <f t="shared" si="6897"/>
        <v/>
      </c>
      <c r="EW408" s="71" t="str">
        <f t="shared" si="6898"/>
        <v/>
      </c>
      <c r="EX408" s="71" t="str">
        <f t="shared" si="6899"/>
        <v/>
      </c>
      <c r="EY408" s="71" t="str">
        <f t="shared" si="6900"/>
        <v/>
      </c>
      <c r="EZ408" s="71" t="str">
        <f t="shared" si="6901"/>
        <v/>
      </c>
      <c r="FA408" s="71" t="str">
        <f t="shared" si="6902"/>
        <v/>
      </c>
      <c r="FB408" s="71" t="str">
        <f t="shared" si="6903"/>
        <v/>
      </c>
      <c r="FC408" s="71" t="str">
        <f t="shared" si="6904"/>
        <v/>
      </c>
      <c r="FD408" s="71" t="str">
        <f t="shared" si="6905"/>
        <v/>
      </c>
      <c r="FE408" s="71" t="str">
        <f t="shared" si="6906"/>
        <v/>
      </c>
      <c r="FF408" s="71" t="str">
        <f t="shared" si="6907"/>
        <v/>
      </c>
      <c r="FG408" s="71" t="str">
        <f t="shared" si="6908"/>
        <v/>
      </c>
      <c r="FH408" s="71" t="str">
        <f t="shared" si="6909"/>
        <v/>
      </c>
      <c r="FI408" s="71" t="str">
        <f t="shared" si="6910"/>
        <v/>
      </c>
      <c r="FJ408" s="71" t="str">
        <f t="shared" si="6911"/>
        <v/>
      </c>
      <c r="FK408" s="71" t="str">
        <f t="shared" si="6912"/>
        <v/>
      </c>
      <c r="FL408" s="71" t="str">
        <f t="shared" si="6913"/>
        <v/>
      </c>
      <c r="FM408" s="71" t="str">
        <f t="shared" si="6914"/>
        <v/>
      </c>
      <c r="FN408" s="71" t="str">
        <f t="shared" si="6915"/>
        <v/>
      </c>
      <c r="FO408" s="71" t="str">
        <f t="shared" si="6916"/>
        <v/>
      </c>
      <c r="FP408" s="71" t="str">
        <f t="shared" si="6917"/>
        <v/>
      </c>
      <c r="FQ408" s="71" t="str">
        <f t="shared" si="6918"/>
        <v/>
      </c>
      <c r="FR408" s="71" t="str">
        <f t="shared" si="6919"/>
        <v/>
      </c>
      <c r="FS408" s="71" t="str">
        <f t="shared" si="6920"/>
        <v/>
      </c>
    </row>
    <row r="409" spans="1:175" ht="16.5">
      <c r="A409" s="134"/>
      <c r="B409" s="80" t="s">
        <v>1033</v>
      </c>
      <c r="C409" s="147" t="s">
        <v>1026</v>
      </c>
      <c r="K409" s="150"/>
      <c r="T409" s="152" t="s">
        <v>1034</v>
      </c>
      <c r="U409" s="85" t="s">
        <v>1028</v>
      </c>
      <c r="CN409" s="70" t="str">
        <f t="shared" si="6845"/>
        <v>InitUnitState('IK3D',,,,,,,,,,)</v>
      </c>
      <c r="CO409" s="70" t="str">
        <f t="shared" si="6846"/>
        <v>InitUnitNormal('IK3D',,,,,,,,,,)</v>
      </c>
      <c r="CP409" s="70" t="str">
        <f t="shared" si="6847"/>
        <v>InitUnitMagic('IK3D',,,,,,,,,,)</v>
      </c>
      <c r="CQ409" s="70" t="str">
        <f t="shared" si="6848"/>
        <v>InitUnitAdd('IK3D',,,,,,,,,,)</v>
      </c>
      <c r="CR409" s="70" t="str">
        <f t="shared" si="6849"/>
        <v>InitEquipData('IK3D',,"",,,,,'','','','','','',"ReplaceableTextures\\CommandButtons\\BTNSST12.blp")</v>
      </c>
      <c r="CU409" s="95" t="str">
        <f t="shared" si="6850"/>
        <v>|n</v>
      </c>
      <c r="CV409" s="61" t="str">
        <f t="shared" si="6617"/>
        <v>道兵伤害|Cffffc926+60%|n|n|r|Cffaaaaaa○|CffFFD24D水之符印+1|r|r|n|n|Cff00ff7f点击穿戴或脱卸。|r</v>
      </c>
      <c r="CW409" s="60"/>
      <c r="CX409" s="60"/>
      <c r="CY409" s="60"/>
      <c r="CZ409" s="60"/>
      <c r="DA409" s="60"/>
      <c r="DB409" s="71" t="str">
        <f t="shared" si="6851"/>
        <v/>
      </c>
      <c r="DC409" s="71" t="str">
        <f t="shared" si="6852"/>
        <v/>
      </c>
      <c r="DD409" s="71" t="str">
        <f t="shared" si="6853"/>
        <v/>
      </c>
      <c r="DE409" s="71" t="str">
        <f t="shared" si="6854"/>
        <v/>
      </c>
      <c r="DF409" s="71" t="str">
        <f t="shared" si="6855"/>
        <v/>
      </c>
      <c r="DG409" s="71" t="str">
        <f t="shared" si="6856"/>
        <v/>
      </c>
      <c r="DH409" s="71" t="str">
        <f t="shared" si="6857"/>
        <v/>
      </c>
      <c r="DI409" s="71" t="str">
        <f t="shared" si="6858"/>
        <v/>
      </c>
      <c r="DJ409" s="71" t="str">
        <f t="shared" si="6859"/>
        <v/>
      </c>
      <c r="DK409" s="71" t="str">
        <f t="shared" si="6860"/>
        <v/>
      </c>
      <c r="DL409" s="71" t="str">
        <f t="shared" si="6861"/>
        <v/>
      </c>
      <c r="DM409" s="71" t="str">
        <f t="shared" si="6862"/>
        <v/>
      </c>
      <c r="DN409" s="71" t="str">
        <f t="shared" si="6863"/>
        <v/>
      </c>
      <c r="DO409" s="71" t="str">
        <f t="shared" si="6864"/>
        <v/>
      </c>
      <c r="DP409" s="71" t="str">
        <f t="shared" si="6865"/>
        <v/>
      </c>
      <c r="DQ409" s="71" t="str">
        <f t="shared" si="6866"/>
        <v/>
      </c>
      <c r="DR409" s="71" t="str">
        <f t="shared" si="6867"/>
        <v/>
      </c>
      <c r="DS409" s="71" t="str">
        <f t="shared" si="6868"/>
        <v/>
      </c>
      <c r="DT409" s="71" t="str">
        <f t="shared" si="6869"/>
        <v/>
      </c>
      <c r="DU409" s="71" t="str">
        <f t="shared" si="6870"/>
        <v/>
      </c>
      <c r="DV409" s="71" t="str">
        <f t="shared" si="6871"/>
        <v/>
      </c>
      <c r="DW409" s="71" t="str">
        <f t="shared" si="6872"/>
        <v/>
      </c>
      <c r="DX409" s="71" t="str">
        <f t="shared" si="6873"/>
        <v/>
      </c>
      <c r="DY409" s="71" t="str">
        <f t="shared" si="6874"/>
        <v/>
      </c>
      <c r="DZ409" s="71" t="str">
        <f t="shared" si="6875"/>
        <v/>
      </c>
      <c r="EA409" s="71" t="str">
        <f t="shared" si="6876"/>
        <v/>
      </c>
      <c r="EB409" s="71" t="str">
        <f t="shared" si="6877"/>
        <v/>
      </c>
      <c r="EC409" s="71" t="str">
        <f t="shared" si="6878"/>
        <v/>
      </c>
      <c r="ED409" s="71" t="str">
        <f t="shared" si="6879"/>
        <v/>
      </c>
      <c r="EE409" s="71" t="str">
        <f t="shared" si="6880"/>
        <v/>
      </c>
      <c r="EF409" s="71" t="str">
        <f t="shared" si="6881"/>
        <v/>
      </c>
      <c r="EG409" s="71" t="str">
        <f t="shared" si="6882"/>
        <v/>
      </c>
      <c r="EH409" s="71" t="str">
        <f t="shared" si="6883"/>
        <v/>
      </c>
      <c r="EI409" s="71" t="str">
        <f t="shared" si="6884"/>
        <v/>
      </c>
      <c r="EJ409" s="71" t="str">
        <f t="shared" si="6885"/>
        <v/>
      </c>
      <c r="EK409" s="71" t="str">
        <f t="shared" si="6886"/>
        <v/>
      </c>
      <c r="EL409" s="71" t="str">
        <f t="shared" si="6887"/>
        <v/>
      </c>
      <c r="EM409" s="71" t="str">
        <f t="shared" si="6888"/>
        <v/>
      </c>
      <c r="EN409" s="71" t="str">
        <f t="shared" si="6889"/>
        <v/>
      </c>
      <c r="EO409" s="71" t="str">
        <f t="shared" si="6890"/>
        <v/>
      </c>
      <c r="EP409" s="71" t="str">
        <f t="shared" si="6891"/>
        <v/>
      </c>
      <c r="EQ409" s="71" t="str">
        <f t="shared" si="6892"/>
        <v/>
      </c>
      <c r="ER409" s="71" t="str">
        <f t="shared" si="6893"/>
        <v/>
      </c>
      <c r="ES409" s="71" t="str">
        <f t="shared" si="6894"/>
        <v/>
      </c>
      <c r="ET409" s="71" t="str">
        <f t="shared" si="6895"/>
        <v/>
      </c>
      <c r="EU409" s="71" t="str">
        <f t="shared" si="6896"/>
        <v/>
      </c>
      <c r="EV409" s="71" t="str">
        <f t="shared" si="6897"/>
        <v/>
      </c>
      <c r="EW409" s="71" t="str">
        <f t="shared" si="6898"/>
        <v/>
      </c>
      <c r="EX409" s="71" t="str">
        <f t="shared" si="6899"/>
        <v/>
      </c>
      <c r="EY409" s="71" t="str">
        <f t="shared" si="6900"/>
        <v/>
      </c>
      <c r="EZ409" s="71" t="str">
        <f t="shared" si="6901"/>
        <v/>
      </c>
      <c r="FA409" s="71" t="str">
        <f t="shared" si="6902"/>
        <v/>
      </c>
      <c r="FB409" s="71" t="str">
        <f t="shared" si="6903"/>
        <v/>
      </c>
      <c r="FC409" s="71" t="str">
        <f t="shared" si="6904"/>
        <v/>
      </c>
      <c r="FD409" s="71" t="str">
        <f t="shared" si="6905"/>
        <v/>
      </c>
      <c r="FE409" s="71" t="str">
        <f t="shared" si="6906"/>
        <v/>
      </c>
      <c r="FF409" s="71" t="str">
        <f t="shared" si="6907"/>
        <v/>
      </c>
      <c r="FG409" s="71" t="str">
        <f t="shared" si="6908"/>
        <v/>
      </c>
      <c r="FH409" s="71" t="str">
        <f t="shared" si="6909"/>
        <v/>
      </c>
      <c r="FI409" s="71" t="str">
        <f t="shared" si="6910"/>
        <v/>
      </c>
      <c r="FJ409" s="71" t="str">
        <f t="shared" si="6911"/>
        <v/>
      </c>
      <c r="FK409" s="71" t="str">
        <f t="shared" si="6912"/>
        <v/>
      </c>
      <c r="FL409" s="71" t="str">
        <f t="shared" si="6913"/>
        <v/>
      </c>
      <c r="FM409" s="71" t="str">
        <f t="shared" si="6914"/>
        <v/>
      </c>
      <c r="FN409" s="71" t="str">
        <f t="shared" si="6915"/>
        <v/>
      </c>
      <c r="FO409" s="71" t="str">
        <f t="shared" si="6916"/>
        <v/>
      </c>
      <c r="FP409" s="71" t="str">
        <f t="shared" si="6917"/>
        <v/>
      </c>
      <c r="FQ409" s="71" t="str">
        <f t="shared" si="6918"/>
        <v/>
      </c>
      <c r="FR409" s="71" t="str">
        <f t="shared" si="6919"/>
        <v/>
      </c>
      <c r="FS409" s="71" t="str">
        <f t="shared" si="6920"/>
        <v/>
      </c>
    </row>
    <row r="410" spans="1:175" ht="16.5">
      <c r="A410" s="134"/>
      <c r="B410" s="80" t="s">
        <v>1035</v>
      </c>
      <c r="C410" s="147" t="s">
        <v>1026</v>
      </c>
      <c r="K410" s="150"/>
      <c r="T410" s="152" t="s">
        <v>1036</v>
      </c>
      <c r="U410" s="85" t="s">
        <v>1028</v>
      </c>
      <c r="CN410" s="70" t="str">
        <f t="shared" si="6845"/>
        <v>InitUnitState('IK3E',,,,,,,,,,)</v>
      </c>
      <c r="CO410" s="70" t="str">
        <f t="shared" si="6846"/>
        <v>InitUnitNormal('IK3E',,,,,,,,,,)</v>
      </c>
      <c r="CP410" s="70" t="str">
        <f t="shared" si="6847"/>
        <v>InitUnitMagic('IK3E',,,,,,,,,,)</v>
      </c>
      <c r="CQ410" s="70" t="str">
        <f t="shared" si="6848"/>
        <v>InitUnitAdd('IK3E',,,,,,,,,,)</v>
      </c>
      <c r="CR410" s="70" t="str">
        <f t="shared" si="6849"/>
        <v>InitEquipData('IK3E',,"",,,,,'','','','','','',"ReplaceableTextures\\CommandButtons\\BTNSST12.blp")</v>
      </c>
      <c r="CU410" s="95" t="str">
        <f t="shared" si="6850"/>
        <v>|n</v>
      </c>
      <c r="CV410" s="61" t="str">
        <f t="shared" si="6617"/>
        <v>道兵伤害|Cffffc926+60%|n|n|r|Cffaaaaaa○|CffFFD24D火之符印+1|r|r|n|n|Cff00ff7f点击穿戴或脱卸。|r</v>
      </c>
      <c r="CW410" s="60"/>
      <c r="CX410" s="60"/>
      <c r="CY410" s="60"/>
      <c r="CZ410" s="60"/>
      <c r="DA410" s="60"/>
      <c r="DB410" s="71" t="str">
        <f t="shared" si="6851"/>
        <v/>
      </c>
      <c r="DC410" s="71" t="str">
        <f t="shared" si="6852"/>
        <v/>
      </c>
      <c r="DD410" s="71" t="str">
        <f t="shared" si="6853"/>
        <v/>
      </c>
      <c r="DE410" s="71" t="str">
        <f t="shared" si="6854"/>
        <v/>
      </c>
      <c r="DF410" s="71" t="str">
        <f t="shared" si="6855"/>
        <v/>
      </c>
      <c r="DG410" s="71" t="str">
        <f t="shared" si="6856"/>
        <v/>
      </c>
      <c r="DH410" s="71" t="str">
        <f t="shared" si="6857"/>
        <v/>
      </c>
      <c r="DI410" s="71" t="str">
        <f t="shared" si="6858"/>
        <v/>
      </c>
      <c r="DJ410" s="71" t="str">
        <f t="shared" si="6859"/>
        <v/>
      </c>
      <c r="DK410" s="71" t="str">
        <f t="shared" si="6860"/>
        <v/>
      </c>
      <c r="DL410" s="71" t="str">
        <f t="shared" si="6861"/>
        <v/>
      </c>
      <c r="DM410" s="71" t="str">
        <f t="shared" si="6862"/>
        <v/>
      </c>
      <c r="DN410" s="71" t="str">
        <f t="shared" si="6863"/>
        <v/>
      </c>
      <c r="DO410" s="71" t="str">
        <f t="shared" si="6864"/>
        <v/>
      </c>
      <c r="DP410" s="71" t="str">
        <f t="shared" si="6865"/>
        <v/>
      </c>
      <c r="DQ410" s="71" t="str">
        <f t="shared" si="6866"/>
        <v/>
      </c>
      <c r="DR410" s="71" t="str">
        <f t="shared" si="6867"/>
        <v/>
      </c>
      <c r="DS410" s="71" t="str">
        <f t="shared" si="6868"/>
        <v/>
      </c>
      <c r="DT410" s="71" t="str">
        <f t="shared" si="6869"/>
        <v/>
      </c>
      <c r="DU410" s="71" t="str">
        <f t="shared" si="6870"/>
        <v/>
      </c>
      <c r="DV410" s="71" t="str">
        <f t="shared" si="6871"/>
        <v/>
      </c>
      <c r="DW410" s="71" t="str">
        <f t="shared" si="6872"/>
        <v/>
      </c>
      <c r="DX410" s="71" t="str">
        <f t="shared" si="6873"/>
        <v/>
      </c>
      <c r="DY410" s="71" t="str">
        <f t="shared" si="6874"/>
        <v/>
      </c>
      <c r="DZ410" s="71" t="str">
        <f t="shared" si="6875"/>
        <v/>
      </c>
      <c r="EA410" s="71" t="str">
        <f t="shared" si="6876"/>
        <v/>
      </c>
      <c r="EB410" s="71" t="str">
        <f t="shared" si="6877"/>
        <v/>
      </c>
      <c r="EC410" s="71" t="str">
        <f t="shared" si="6878"/>
        <v/>
      </c>
      <c r="ED410" s="71" t="str">
        <f t="shared" si="6879"/>
        <v/>
      </c>
      <c r="EE410" s="71" t="str">
        <f t="shared" si="6880"/>
        <v/>
      </c>
      <c r="EF410" s="71" t="str">
        <f t="shared" si="6881"/>
        <v/>
      </c>
      <c r="EG410" s="71" t="str">
        <f t="shared" si="6882"/>
        <v/>
      </c>
      <c r="EH410" s="71" t="str">
        <f t="shared" si="6883"/>
        <v/>
      </c>
      <c r="EI410" s="71" t="str">
        <f t="shared" si="6884"/>
        <v/>
      </c>
      <c r="EJ410" s="71" t="str">
        <f t="shared" si="6885"/>
        <v/>
      </c>
      <c r="EK410" s="71" t="str">
        <f t="shared" si="6886"/>
        <v/>
      </c>
      <c r="EL410" s="71" t="str">
        <f t="shared" si="6887"/>
        <v/>
      </c>
      <c r="EM410" s="71" t="str">
        <f t="shared" si="6888"/>
        <v/>
      </c>
      <c r="EN410" s="71" t="str">
        <f t="shared" si="6889"/>
        <v/>
      </c>
      <c r="EO410" s="71" t="str">
        <f t="shared" si="6890"/>
        <v/>
      </c>
      <c r="EP410" s="71" t="str">
        <f t="shared" si="6891"/>
        <v/>
      </c>
      <c r="EQ410" s="71" t="str">
        <f t="shared" si="6892"/>
        <v/>
      </c>
      <c r="ER410" s="71" t="str">
        <f t="shared" si="6893"/>
        <v/>
      </c>
      <c r="ES410" s="71" t="str">
        <f t="shared" si="6894"/>
        <v/>
      </c>
      <c r="ET410" s="71" t="str">
        <f t="shared" si="6895"/>
        <v/>
      </c>
      <c r="EU410" s="71" t="str">
        <f t="shared" si="6896"/>
        <v/>
      </c>
      <c r="EV410" s="71" t="str">
        <f t="shared" si="6897"/>
        <v/>
      </c>
      <c r="EW410" s="71" t="str">
        <f t="shared" si="6898"/>
        <v/>
      </c>
      <c r="EX410" s="71" t="str">
        <f t="shared" si="6899"/>
        <v/>
      </c>
      <c r="EY410" s="71" t="str">
        <f t="shared" si="6900"/>
        <v/>
      </c>
      <c r="EZ410" s="71" t="str">
        <f t="shared" si="6901"/>
        <v/>
      </c>
      <c r="FA410" s="71" t="str">
        <f t="shared" si="6902"/>
        <v/>
      </c>
      <c r="FB410" s="71" t="str">
        <f t="shared" si="6903"/>
        <v/>
      </c>
      <c r="FC410" s="71" t="str">
        <f t="shared" si="6904"/>
        <v/>
      </c>
      <c r="FD410" s="71" t="str">
        <f t="shared" si="6905"/>
        <v/>
      </c>
      <c r="FE410" s="71" t="str">
        <f t="shared" si="6906"/>
        <v/>
      </c>
      <c r="FF410" s="71" t="str">
        <f t="shared" si="6907"/>
        <v/>
      </c>
      <c r="FG410" s="71" t="str">
        <f t="shared" si="6908"/>
        <v/>
      </c>
      <c r="FH410" s="71" t="str">
        <f t="shared" si="6909"/>
        <v/>
      </c>
      <c r="FI410" s="71" t="str">
        <f t="shared" si="6910"/>
        <v/>
      </c>
      <c r="FJ410" s="71" t="str">
        <f t="shared" si="6911"/>
        <v/>
      </c>
      <c r="FK410" s="71" t="str">
        <f t="shared" si="6912"/>
        <v/>
      </c>
      <c r="FL410" s="71" t="str">
        <f t="shared" si="6913"/>
        <v/>
      </c>
      <c r="FM410" s="71" t="str">
        <f t="shared" si="6914"/>
        <v/>
      </c>
      <c r="FN410" s="71" t="str">
        <f t="shared" si="6915"/>
        <v/>
      </c>
      <c r="FO410" s="71" t="str">
        <f t="shared" si="6916"/>
        <v/>
      </c>
      <c r="FP410" s="71" t="str">
        <f t="shared" si="6917"/>
        <v/>
      </c>
      <c r="FQ410" s="71" t="str">
        <f t="shared" si="6918"/>
        <v/>
      </c>
      <c r="FR410" s="71" t="str">
        <f t="shared" si="6919"/>
        <v/>
      </c>
      <c r="FS410" s="71" t="str">
        <f t="shared" si="6920"/>
        <v/>
      </c>
    </row>
    <row r="411" spans="1:175" ht="16.5">
      <c r="A411" s="134"/>
      <c r="B411" s="80" t="s">
        <v>1037</v>
      </c>
      <c r="C411" s="147" t="s">
        <v>1026</v>
      </c>
      <c r="K411" s="150"/>
      <c r="T411" s="152" t="s">
        <v>1038</v>
      </c>
      <c r="U411" s="85" t="s">
        <v>1028</v>
      </c>
      <c r="CN411" s="70" t="str">
        <f t="shared" si="6845"/>
        <v>InitUnitState('IK3F',,,,,,,,,,)</v>
      </c>
      <c r="CO411" s="70" t="str">
        <f t="shared" si="6846"/>
        <v>InitUnitNormal('IK3F',,,,,,,,,,)</v>
      </c>
      <c r="CP411" s="70" t="str">
        <f t="shared" si="6847"/>
        <v>InitUnitMagic('IK3F',,,,,,,,,,)</v>
      </c>
      <c r="CQ411" s="70" t="str">
        <f t="shared" si="6848"/>
        <v>InitUnitAdd('IK3F',,,,,,,,,,)</v>
      </c>
      <c r="CR411" s="70" t="str">
        <f t="shared" si="6849"/>
        <v>InitEquipData('IK3F',,"",,,,,'','','','','','',"ReplaceableTextures\\CommandButtons\\BTNSST12.blp")</v>
      </c>
      <c r="CU411" s="95" t="str">
        <f t="shared" si="6850"/>
        <v>|n</v>
      </c>
      <c r="CV411" s="61" t="str">
        <f t="shared" si="6617"/>
        <v>道兵伤害|Cffffc926+60%|n|n|r|Cffaaaaaa○|CffFFD24D土之符印+1|r|r|n|n|Cff00ff7f点击穿戴或脱卸。|r</v>
      </c>
      <c r="CW411" s="60"/>
      <c r="CX411" s="60"/>
      <c r="CY411" s="60"/>
      <c r="CZ411" s="60"/>
      <c r="DA411" s="60"/>
      <c r="DB411" s="71" t="str">
        <f t="shared" si="6851"/>
        <v/>
      </c>
      <c r="DC411" s="71" t="str">
        <f t="shared" si="6852"/>
        <v/>
      </c>
      <c r="DD411" s="71" t="str">
        <f t="shared" si="6853"/>
        <v/>
      </c>
      <c r="DE411" s="71" t="str">
        <f t="shared" si="6854"/>
        <v/>
      </c>
      <c r="DF411" s="71" t="str">
        <f t="shared" si="6855"/>
        <v/>
      </c>
      <c r="DG411" s="71" t="str">
        <f t="shared" si="6856"/>
        <v/>
      </c>
      <c r="DH411" s="71" t="str">
        <f t="shared" si="6857"/>
        <v/>
      </c>
      <c r="DI411" s="71" t="str">
        <f t="shared" si="6858"/>
        <v/>
      </c>
      <c r="DJ411" s="71" t="str">
        <f t="shared" si="6859"/>
        <v/>
      </c>
      <c r="DK411" s="71" t="str">
        <f t="shared" si="6860"/>
        <v/>
      </c>
      <c r="DL411" s="71" t="str">
        <f t="shared" si="6861"/>
        <v/>
      </c>
      <c r="DM411" s="71" t="str">
        <f t="shared" si="6862"/>
        <v/>
      </c>
      <c r="DN411" s="71" t="str">
        <f t="shared" si="6863"/>
        <v/>
      </c>
      <c r="DO411" s="71" t="str">
        <f t="shared" si="6864"/>
        <v/>
      </c>
      <c r="DP411" s="71" t="str">
        <f t="shared" si="6865"/>
        <v/>
      </c>
      <c r="DQ411" s="71" t="str">
        <f t="shared" si="6866"/>
        <v/>
      </c>
      <c r="DR411" s="71" t="str">
        <f t="shared" si="6867"/>
        <v/>
      </c>
      <c r="DS411" s="71" t="str">
        <f t="shared" si="6868"/>
        <v/>
      </c>
      <c r="DT411" s="71" t="str">
        <f t="shared" si="6869"/>
        <v/>
      </c>
      <c r="DU411" s="71" t="str">
        <f t="shared" si="6870"/>
        <v/>
      </c>
      <c r="DV411" s="71" t="str">
        <f t="shared" si="6871"/>
        <v/>
      </c>
      <c r="DW411" s="71" t="str">
        <f t="shared" si="6872"/>
        <v/>
      </c>
      <c r="DX411" s="71" t="str">
        <f t="shared" si="6873"/>
        <v/>
      </c>
      <c r="DY411" s="71" t="str">
        <f t="shared" si="6874"/>
        <v/>
      </c>
      <c r="DZ411" s="71" t="str">
        <f t="shared" si="6875"/>
        <v/>
      </c>
      <c r="EA411" s="71" t="str">
        <f t="shared" si="6876"/>
        <v/>
      </c>
      <c r="EB411" s="71" t="str">
        <f t="shared" si="6877"/>
        <v/>
      </c>
      <c r="EC411" s="71" t="str">
        <f t="shared" si="6878"/>
        <v/>
      </c>
      <c r="ED411" s="71" t="str">
        <f t="shared" si="6879"/>
        <v/>
      </c>
      <c r="EE411" s="71" t="str">
        <f t="shared" si="6880"/>
        <v/>
      </c>
      <c r="EF411" s="71" t="str">
        <f t="shared" si="6881"/>
        <v/>
      </c>
      <c r="EG411" s="71" t="str">
        <f t="shared" si="6882"/>
        <v/>
      </c>
      <c r="EH411" s="71" t="str">
        <f t="shared" si="6883"/>
        <v/>
      </c>
      <c r="EI411" s="71" t="str">
        <f t="shared" si="6884"/>
        <v/>
      </c>
      <c r="EJ411" s="71" t="str">
        <f t="shared" si="6885"/>
        <v/>
      </c>
      <c r="EK411" s="71" t="str">
        <f t="shared" si="6886"/>
        <v/>
      </c>
      <c r="EL411" s="71" t="str">
        <f t="shared" si="6887"/>
        <v/>
      </c>
      <c r="EM411" s="71" t="str">
        <f t="shared" si="6888"/>
        <v/>
      </c>
      <c r="EN411" s="71" t="str">
        <f t="shared" si="6889"/>
        <v/>
      </c>
      <c r="EO411" s="71" t="str">
        <f t="shared" si="6890"/>
        <v/>
      </c>
      <c r="EP411" s="71" t="str">
        <f t="shared" si="6891"/>
        <v/>
      </c>
      <c r="EQ411" s="71" t="str">
        <f t="shared" si="6892"/>
        <v/>
      </c>
      <c r="ER411" s="71" t="str">
        <f t="shared" si="6893"/>
        <v/>
      </c>
      <c r="ES411" s="71" t="str">
        <f t="shared" si="6894"/>
        <v/>
      </c>
      <c r="ET411" s="71" t="str">
        <f t="shared" si="6895"/>
        <v/>
      </c>
      <c r="EU411" s="71" t="str">
        <f t="shared" si="6896"/>
        <v/>
      </c>
      <c r="EV411" s="71" t="str">
        <f t="shared" si="6897"/>
        <v/>
      </c>
      <c r="EW411" s="71" t="str">
        <f t="shared" si="6898"/>
        <v/>
      </c>
      <c r="EX411" s="71" t="str">
        <f t="shared" si="6899"/>
        <v/>
      </c>
      <c r="EY411" s="71" t="str">
        <f t="shared" si="6900"/>
        <v/>
      </c>
      <c r="EZ411" s="71" t="str">
        <f t="shared" si="6901"/>
        <v/>
      </c>
      <c r="FA411" s="71" t="str">
        <f t="shared" si="6902"/>
        <v/>
      </c>
      <c r="FB411" s="71" t="str">
        <f t="shared" si="6903"/>
        <v/>
      </c>
      <c r="FC411" s="71" t="str">
        <f t="shared" si="6904"/>
        <v/>
      </c>
      <c r="FD411" s="71" t="str">
        <f t="shared" si="6905"/>
        <v/>
      </c>
      <c r="FE411" s="71" t="str">
        <f t="shared" si="6906"/>
        <v/>
      </c>
      <c r="FF411" s="71" t="str">
        <f t="shared" si="6907"/>
        <v/>
      </c>
      <c r="FG411" s="71" t="str">
        <f t="shared" si="6908"/>
        <v/>
      </c>
      <c r="FH411" s="71" t="str">
        <f t="shared" si="6909"/>
        <v/>
      </c>
      <c r="FI411" s="71" t="str">
        <f t="shared" si="6910"/>
        <v/>
      </c>
      <c r="FJ411" s="71" t="str">
        <f t="shared" si="6911"/>
        <v/>
      </c>
      <c r="FK411" s="71" t="str">
        <f t="shared" si="6912"/>
        <v/>
      </c>
      <c r="FL411" s="71" t="str">
        <f t="shared" si="6913"/>
        <v/>
      </c>
      <c r="FM411" s="71" t="str">
        <f t="shared" si="6914"/>
        <v/>
      </c>
      <c r="FN411" s="71" t="str">
        <f t="shared" si="6915"/>
        <v/>
      </c>
      <c r="FO411" s="71" t="str">
        <f t="shared" si="6916"/>
        <v/>
      </c>
      <c r="FP411" s="71" t="str">
        <f t="shared" si="6917"/>
        <v/>
      </c>
      <c r="FQ411" s="71" t="str">
        <f t="shared" si="6918"/>
        <v/>
      </c>
      <c r="FR411" s="71" t="str">
        <f t="shared" si="6919"/>
        <v/>
      </c>
      <c r="FS411" s="71" t="str">
        <f t="shared" si="6920"/>
        <v/>
      </c>
    </row>
    <row r="412" spans="1:175" ht="16.5">
      <c r="A412" s="134"/>
      <c r="B412" s="80" t="s">
        <v>1039</v>
      </c>
      <c r="C412" s="147" t="s">
        <v>1026</v>
      </c>
      <c r="K412" s="150"/>
      <c r="T412" s="152" t="s">
        <v>1040</v>
      </c>
      <c r="U412" s="85" t="s">
        <v>1028</v>
      </c>
      <c r="CN412" s="70" t="str">
        <f t="shared" si="6845"/>
        <v>InitUnitState('IK3G',,,,,,,,,,)</v>
      </c>
      <c r="CO412" s="70" t="str">
        <f t="shared" si="6846"/>
        <v>InitUnitNormal('IK3G',,,,,,,,,,)</v>
      </c>
      <c r="CP412" s="70" t="str">
        <f t="shared" si="6847"/>
        <v>InitUnitMagic('IK3G',,,,,,,,,,)</v>
      </c>
      <c r="CQ412" s="70" t="str">
        <f t="shared" si="6848"/>
        <v>InitUnitAdd('IK3G',,,,,,,,,,)</v>
      </c>
      <c r="CR412" s="70" t="str">
        <f t="shared" si="6849"/>
        <v>InitEquipData('IK3G',,"",,,,,'','','','','','',"ReplaceableTextures\\CommandButtons\\BTNSST12.blp")</v>
      </c>
      <c r="CU412" s="95" t="str">
        <f t="shared" si="6850"/>
        <v>|n</v>
      </c>
      <c r="CV412" s="61" t="str">
        <f t="shared" si="6617"/>
        <v>道兵伤害|Cffffc926+60%|n|n|r|Cffaaaaaa○|CffFFD24D光之符印+1|r|r|n|n|Cff00ff7f点击穿戴或脱卸。|r</v>
      </c>
      <c r="CW412" s="60"/>
      <c r="CX412" s="60"/>
      <c r="CY412" s="60"/>
      <c r="CZ412" s="60"/>
      <c r="DA412" s="60"/>
      <c r="DB412" s="71" t="str">
        <f t="shared" si="6851"/>
        <v/>
      </c>
      <c r="DC412" s="71" t="str">
        <f t="shared" si="6852"/>
        <v/>
      </c>
      <c r="DD412" s="71" t="str">
        <f t="shared" si="6853"/>
        <v/>
      </c>
      <c r="DE412" s="71" t="str">
        <f t="shared" si="6854"/>
        <v/>
      </c>
      <c r="DF412" s="71" t="str">
        <f t="shared" si="6855"/>
        <v/>
      </c>
      <c r="DG412" s="71" t="str">
        <f t="shared" si="6856"/>
        <v/>
      </c>
      <c r="DH412" s="71" t="str">
        <f t="shared" si="6857"/>
        <v/>
      </c>
      <c r="DI412" s="71" t="str">
        <f t="shared" si="6858"/>
        <v/>
      </c>
      <c r="DJ412" s="71" t="str">
        <f t="shared" si="6859"/>
        <v/>
      </c>
      <c r="DK412" s="71" t="str">
        <f t="shared" si="6860"/>
        <v/>
      </c>
      <c r="DL412" s="71" t="str">
        <f t="shared" si="6861"/>
        <v/>
      </c>
      <c r="DM412" s="71" t="str">
        <f t="shared" si="6862"/>
        <v/>
      </c>
      <c r="DN412" s="71" t="str">
        <f t="shared" si="6863"/>
        <v/>
      </c>
      <c r="DO412" s="71" t="str">
        <f t="shared" si="6864"/>
        <v/>
      </c>
      <c r="DP412" s="71" t="str">
        <f t="shared" si="6865"/>
        <v/>
      </c>
      <c r="DQ412" s="71" t="str">
        <f t="shared" si="6866"/>
        <v/>
      </c>
      <c r="DR412" s="71" t="str">
        <f t="shared" si="6867"/>
        <v/>
      </c>
      <c r="DS412" s="71" t="str">
        <f t="shared" si="6868"/>
        <v/>
      </c>
      <c r="DT412" s="71" t="str">
        <f t="shared" si="6869"/>
        <v/>
      </c>
      <c r="DU412" s="71" t="str">
        <f t="shared" si="6870"/>
        <v/>
      </c>
      <c r="DV412" s="71" t="str">
        <f t="shared" si="6871"/>
        <v/>
      </c>
      <c r="DW412" s="71" t="str">
        <f t="shared" si="6872"/>
        <v/>
      </c>
      <c r="DX412" s="71" t="str">
        <f t="shared" si="6873"/>
        <v/>
      </c>
      <c r="DY412" s="71" t="str">
        <f t="shared" si="6874"/>
        <v/>
      </c>
      <c r="DZ412" s="71" t="str">
        <f t="shared" si="6875"/>
        <v/>
      </c>
      <c r="EA412" s="71" t="str">
        <f t="shared" si="6876"/>
        <v/>
      </c>
      <c r="EB412" s="71" t="str">
        <f t="shared" si="6877"/>
        <v/>
      </c>
      <c r="EC412" s="71" t="str">
        <f t="shared" si="6878"/>
        <v/>
      </c>
      <c r="ED412" s="71" t="str">
        <f t="shared" si="6879"/>
        <v/>
      </c>
      <c r="EE412" s="71" t="str">
        <f t="shared" si="6880"/>
        <v/>
      </c>
      <c r="EF412" s="71" t="str">
        <f t="shared" si="6881"/>
        <v/>
      </c>
      <c r="EG412" s="71" t="str">
        <f t="shared" si="6882"/>
        <v/>
      </c>
      <c r="EH412" s="71" t="str">
        <f t="shared" si="6883"/>
        <v/>
      </c>
      <c r="EI412" s="71" t="str">
        <f t="shared" si="6884"/>
        <v/>
      </c>
      <c r="EJ412" s="71" t="str">
        <f t="shared" si="6885"/>
        <v/>
      </c>
      <c r="EK412" s="71" t="str">
        <f t="shared" si="6886"/>
        <v/>
      </c>
      <c r="EL412" s="71" t="str">
        <f t="shared" si="6887"/>
        <v/>
      </c>
      <c r="EM412" s="71" t="str">
        <f t="shared" si="6888"/>
        <v/>
      </c>
      <c r="EN412" s="71" t="str">
        <f t="shared" si="6889"/>
        <v/>
      </c>
      <c r="EO412" s="71" t="str">
        <f t="shared" si="6890"/>
        <v/>
      </c>
      <c r="EP412" s="71" t="str">
        <f t="shared" si="6891"/>
        <v/>
      </c>
      <c r="EQ412" s="71" t="str">
        <f t="shared" si="6892"/>
        <v/>
      </c>
      <c r="ER412" s="71" t="str">
        <f t="shared" si="6893"/>
        <v/>
      </c>
      <c r="ES412" s="71" t="str">
        <f t="shared" si="6894"/>
        <v/>
      </c>
      <c r="ET412" s="71" t="str">
        <f t="shared" si="6895"/>
        <v/>
      </c>
      <c r="EU412" s="71" t="str">
        <f t="shared" si="6896"/>
        <v/>
      </c>
      <c r="EV412" s="71" t="str">
        <f t="shared" si="6897"/>
        <v/>
      </c>
      <c r="EW412" s="71" t="str">
        <f t="shared" si="6898"/>
        <v/>
      </c>
      <c r="EX412" s="71" t="str">
        <f t="shared" si="6899"/>
        <v/>
      </c>
      <c r="EY412" s="71" t="str">
        <f t="shared" si="6900"/>
        <v/>
      </c>
      <c r="EZ412" s="71" t="str">
        <f t="shared" si="6901"/>
        <v/>
      </c>
      <c r="FA412" s="71" t="str">
        <f t="shared" si="6902"/>
        <v/>
      </c>
      <c r="FB412" s="71" t="str">
        <f t="shared" si="6903"/>
        <v/>
      </c>
      <c r="FC412" s="71" t="str">
        <f t="shared" si="6904"/>
        <v/>
      </c>
      <c r="FD412" s="71" t="str">
        <f t="shared" si="6905"/>
        <v/>
      </c>
      <c r="FE412" s="71" t="str">
        <f t="shared" si="6906"/>
        <v/>
      </c>
      <c r="FF412" s="71" t="str">
        <f t="shared" si="6907"/>
        <v/>
      </c>
      <c r="FG412" s="71" t="str">
        <f t="shared" si="6908"/>
        <v/>
      </c>
      <c r="FH412" s="71" t="str">
        <f t="shared" si="6909"/>
        <v/>
      </c>
      <c r="FI412" s="71" t="str">
        <f t="shared" si="6910"/>
        <v/>
      </c>
      <c r="FJ412" s="71" t="str">
        <f t="shared" si="6911"/>
        <v/>
      </c>
      <c r="FK412" s="71" t="str">
        <f t="shared" si="6912"/>
        <v/>
      </c>
      <c r="FL412" s="71" t="str">
        <f t="shared" si="6913"/>
        <v/>
      </c>
      <c r="FM412" s="71" t="str">
        <f t="shared" si="6914"/>
        <v/>
      </c>
      <c r="FN412" s="71" t="str">
        <f t="shared" si="6915"/>
        <v/>
      </c>
      <c r="FO412" s="71" t="str">
        <f t="shared" si="6916"/>
        <v/>
      </c>
      <c r="FP412" s="71" t="str">
        <f t="shared" si="6917"/>
        <v/>
      </c>
      <c r="FQ412" s="71" t="str">
        <f t="shared" si="6918"/>
        <v/>
      </c>
      <c r="FR412" s="71" t="str">
        <f t="shared" si="6919"/>
        <v/>
      </c>
      <c r="FS412" s="71" t="str">
        <f t="shared" si="6920"/>
        <v/>
      </c>
    </row>
    <row r="413" spans="1:175" ht="16.5">
      <c r="A413" s="134"/>
      <c r="B413" s="80" t="s">
        <v>1041</v>
      </c>
      <c r="C413" s="147" t="s">
        <v>1026</v>
      </c>
      <c r="K413" s="150"/>
      <c r="T413" s="152" t="s">
        <v>1042</v>
      </c>
      <c r="U413" s="85" t="s">
        <v>1028</v>
      </c>
      <c r="CN413" s="70" t="str">
        <f t="shared" si="6845"/>
        <v>InitUnitState('IK3H',,,,,,,,,,)</v>
      </c>
      <c r="CO413" s="70" t="str">
        <f t="shared" si="6846"/>
        <v>InitUnitNormal('IK3H',,,,,,,,,,)</v>
      </c>
      <c r="CP413" s="70" t="str">
        <f t="shared" si="6847"/>
        <v>InitUnitMagic('IK3H',,,,,,,,,,)</v>
      </c>
      <c r="CQ413" s="70" t="str">
        <f t="shared" si="6848"/>
        <v>InitUnitAdd('IK3H',,,,,,,,,,)</v>
      </c>
      <c r="CR413" s="70" t="str">
        <f t="shared" si="6849"/>
        <v>InitEquipData('IK3H',,"",,,,,'','','','','','',"ReplaceableTextures\\CommandButtons\\BTNSST12.blp")</v>
      </c>
      <c r="CU413" s="95" t="str">
        <f t="shared" si="6850"/>
        <v>|n</v>
      </c>
      <c r="CV413" s="61" t="str">
        <f t="shared" si="6617"/>
        <v>道兵伤害|Cffffc926+60%|n|n|r|Cffaaaaaa○|CffFFD24D雷之符印+1|r|r|n|n|Cff00ff7f点击穿戴或脱卸。|r</v>
      </c>
      <c r="CW413" s="60"/>
      <c r="CX413" s="60"/>
      <c r="CY413" s="60"/>
      <c r="CZ413" s="60"/>
      <c r="DA413" s="60"/>
      <c r="DB413" s="71" t="str">
        <f t="shared" si="6851"/>
        <v/>
      </c>
      <c r="DC413" s="71" t="str">
        <f t="shared" si="6852"/>
        <v/>
      </c>
      <c r="DD413" s="71" t="str">
        <f t="shared" si="6853"/>
        <v/>
      </c>
      <c r="DE413" s="71" t="str">
        <f t="shared" si="6854"/>
        <v/>
      </c>
      <c r="DF413" s="71" t="str">
        <f t="shared" si="6855"/>
        <v/>
      </c>
      <c r="DG413" s="71" t="str">
        <f t="shared" si="6856"/>
        <v/>
      </c>
      <c r="DH413" s="71" t="str">
        <f t="shared" si="6857"/>
        <v/>
      </c>
      <c r="DI413" s="71" t="str">
        <f t="shared" si="6858"/>
        <v/>
      </c>
      <c r="DJ413" s="71" t="str">
        <f t="shared" si="6859"/>
        <v/>
      </c>
      <c r="DK413" s="71" t="str">
        <f t="shared" si="6860"/>
        <v/>
      </c>
      <c r="DL413" s="71" t="str">
        <f t="shared" si="6861"/>
        <v/>
      </c>
      <c r="DM413" s="71" t="str">
        <f t="shared" si="6862"/>
        <v/>
      </c>
      <c r="DN413" s="71" t="str">
        <f t="shared" si="6863"/>
        <v/>
      </c>
      <c r="DO413" s="71" t="str">
        <f t="shared" si="6864"/>
        <v/>
      </c>
      <c r="DP413" s="71" t="str">
        <f t="shared" si="6865"/>
        <v/>
      </c>
      <c r="DQ413" s="71" t="str">
        <f t="shared" si="6866"/>
        <v/>
      </c>
      <c r="DR413" s="71" t="str">
        <f t="shared" si="6867"/>
        <v/>
      </c>
      <c r="DS413" s="71" t="str">
        <f t="shared" si="6868"/>
        <v/>
      </c>
      <c r="DT413" s="71" t="str">
        <f t="shared" si="6869"/>
        <v/>
      </c>
      <c r="DU413" s="71" t="str">
        <f t="shared" si="6870"/>
        <v/>
      </c>
      <c r="DV413" s="71" t="str">
        <f t="shared" si="6871"/>
        <v/>
      </c>
      <c r="DW413" s="71" t="str">
        <f t="shared" si="6872"/>
        <v/>
      </c>
      <c r="DX413" s="71" t="str">
        <f t="shared" si="6873"/>
        <v/>
      </c>
      <c r="DY413" s="71" t="str">
        <f t="shared" si="6874"/>
        <v/>
      </c>
      <c r="DZ413" s="71" t="str">
        <f t="shared" si="6875"/>
        <v/>
      </c>
      <c r="EA413" s="71" t="str">
        <f t="shared" si="6876"/>
        <v/>
      </c>
      <c r="EB413" s="71" t="str">
        <f t="shared" si="6877"/>
        <v/>
      </c>
      <c r="EC413" s="71" t="str">
        <f t="shared" si="6878"/>
        <v/>
      </c>
      <c r="ED413" s="71" t="str">
        <f t="shared" si="6879"/>
        <v/>
      </c>
      <c r="EE413" s="71" t="str">
        <f t="shared" si="6880"/>
        <v/>
      </c>
      <c r="EF413" s="71" t="str">
        <f t="shared" si="6881"/>
        <v/>
      </c>
      <c r="EG413" s="71" t="str">
        <f t="shared" si="6882"/>
        <v/>
      </c>
      <c r="EH413" s="71" t="str">
        <f t="shared" si="6883"/>
        <v/>
      </c>
      <c r="EI413" s="71" t="str">
        <f t="shared" si="6884"/>
        <v/>
      </c>
      <c r="EJ413" s="71" t="str">
        <f t="shared" si="6885"/>
        <v/>
      </c>
      <c r="EK413" s="71" t="str">
        <f t="shared" si="6886"/>
        <v/>
      </c>
      <c r="EL413" s="71" t="str">
        <f t="shared" si="6887"/>
        <v/>
      </c>
      <c r="EM413" s="71" t="str">
        <f t="shared" si="6888"/>
        <v/>
      </c>
      <c r="EN413" s="71" t="str">
        <f t="shared" si="6889"/>
        <v/>
      </c>
      <c r="EO413" s="71" t="str">
        <f t="shared" si="6890"/>
        <v/>
      </c>
      <c r="EP413" s="71" t="str">
        <f t="shared" si="6891"/>
        <v/>
      </c>
      <c r="EQ413" s="71" t="str">
        <f t="shared" si="6892"/>
        <v/>
      </c>
      <c r="ER413" s="71" t="str">
        <f t="shared" si="6893"/>
        <v/>
      </c>
      <c r="ES413" s="71" t="str">
        <f t="shared" si="6894"/>
        <v/>
      </c>
      <c r="ET413" s="71" t="str">
        <f t="shared" si="6895"/>
        <v/>
      </c>
      <c r="EU413" s="71" t="str">
        <f t="shared" si="6896"/>
        <v/>
      </c>
      <c r="EV413" s="71" t="str">
        <f t="shared" si="6897"/>
        <v/>
      </c>
      <c r="EW413" s="71" t="str">
        <f t="shared" si="6898"/>
        <v/>
      </c>
      <c r="EX413" s="71" t="str">
        <f t="shared" si="6899"/>
        <v/>
      </c>
      <c r="EY413" s="71" t="str">
        <f t="shared" si="6900"/>
        <v/>
      </c>
      <c r="EZ413" s="71" t="str">
        <f t="shared" si="6901"/>
        <v/>
      </c>
      <c r="FA413" s="71" t="str">
        <f t="shared" si="6902"/>
        <v/>
      </c>
      <c r="FB413" s="71" t="str">
        <f t="shared" si="6903"/>
        <v/>
      </c>
      <c r="FC413" s="71" t="str">
        <f t="shared" si="6904"/>
        <v/>
      </c>
      <c r="FD413" s="71" t="str">
        <f t="shared" si="6905"/>
        <v/>
      </c>
      <c r="FE413" s="71" t="str">
        <f t="shared" si="6906"/>
        <v/>
      </c>
      <c r="FF413" s="71" t="str">
        <f t="shared" si="6907"/>
        <v/>
      </c>
      <c r="FG413" s="71" t="str">
        <f t="shared" si="6908"/>
        <v/>
      </c>
      <c r="FH413" s="71" t="str">
        <f t="shared" si="6909"/>
        <v/>
      </c>
      <c r="FI413" s="71" t="str">
        <f t="shared" si="6910"/>
        <v/>
      </c>
      <c r="FJ413" s="71" t="str">
        <f t="shared" si="6911"/>
        <v/>
      </c>
      <c r="FK413" s="71" t="str">
        <f t="shared" si="6912"/>
        <v/>
      </c>
      <c r="FL413" s="71" t="str">
        <f t="shared" si="6913"/>
        <v/>
      </c>
      <c r="FM413" s="71" t="str">
        <f t="shared" si="6914"/>
        <v/>
      </c>
      <c r="FN413" s="71" t="str">
        <f t="shared" si="6915"/>
        <v/>
      </c>
      <c r="FO413" s="71" t="str">
        <f t="shared" si="6916"/>
        <v/>
      </c>
      <c r="FP413" s="71" t="str">
        <f t="shared" si="6917"/>
        <v/>
      </c>
      <c r="FQ413" s="71" t="str">
        <f t="shared" si="6918"/>
        <v/>
      </c>
      <c r="FR413" s="71" t="str">
        <f t="shared" si="6919"/>
        <v/>
      </c>
      <c r="FS413" s="71" t="str">
        <f t="shared" si="6920"/>
        <v/>
      </c>
    </row>
    <row r="414" spans="1:175" ht="16.5">
      <c r="A414" s="134"/>
      <c r="B414" s="80" t="s">
        <v>1043</v>
      </c>
      <c r="C414" s="147" t="s">
        <v>1026</v>
      </c>
      <c r="K414" s="151"/>
      <c r="T414" s="152" t="s">
        <v>1044</v>
      </c>
      <c r="U414" s="85" t="s">
        <v>1028</v>
      </c>
      <c r="CN414" s="70" t="str">
        <f t="shared" si="6845"/>
        <v>InitUnitState('IK3I',,,,,,,,,,)</v>
      </c>
      <c r="CO414" s="70" t="str">
        <f t="shared" si="6846"/>
        <v>InitUnitNormal('IK3I',,,,,,,,,,)</v>
      </c>
      <c r="CP414" s="70" t="str">
        <f t="shared" si="6847"/>
        <v>InitUnitMagic('IK3I',,,,,,,,,,)</v>
      </c>
      <c r="CQ414" s="70" t="str">
        <f t="shared" si="6848"/>
        <v>InitUnitAdd('IK3I',,,,,,,,,,)</v>
      </c>
      <c r="CR414" s="70" t="str">
        <f t="shared" si="6849"/>
        <v>InitEquipData('IK3I',,"",,,,,'','','','','','',"ReplaceableTextures\\CommandButtons\\BTNSST12.blp")</v>
      </c>
      <c r="CU414" s="95" t="str">
        <f t="shared" si="6850"/>
        <v>|n</v>
      </c>
      <c r="CV414" s="61" t="str">
        <f t="shared" si="6617"/>
        <v>道兵伤害|Cffffc926+60%|n|n|r|Cffaaaaaa○|CffFFD24D暗之符印+1|r|r|n|n|Cff00ff7f点击穿戴或脱卸。|r</v>
      </c>
      <c r="CW414" s="60"/>
      <c r="CX414" s="60"/>
      <c r="CY414" s="60"/>
      <c r="CZ414" s="60"/>
      <c r="DA414" s="60"/>
      <c r="DB414" s="71" t="str">
        <f t="shared" si="6851"/>
        <v/>
      </c>
      <c r="DC414" s="71" t="str">
        <f t="shared" si="6852"/>
        <v/>
      </c>
      <c r="DD414" s="71" t="str">
        <f t="shared" si="6853"/>
        <v/>
      </c>
      <c r="DE414" s="71" t="str">
        <f t="shared" si="6854"/>
        <v/>
      </c>
      <c r="DF414" s="71" t="str">
        <f t="shared" si="6855"/>
        <v/>
      </c>
      <c r="DG414" s="71" t="str">
        <f t="shared" si="6856"/>
        <v/>
      </c>
      <c r="DH414" s="71" t="str">
        <f t="shared" si="6857"/>
        <v/>
      </c>
      <c r="DI414" s="71" t="str">
        <f t="shared" si="6858"/>
        <v/>
      </c>
      <c r="DJ414" s="71" t="str">
        <f t="shared" si="6859"/>
        <v/>
      </c>
      <c r="DK414" s="71" t="str">
        <f t="shared" si="6860"/>
        <v/>
      </c>
      <c r="DL414" s="71" t="str">
        <f t="shared" si="6861"/>
        <v/>
      </c>
      <c r="DM414" s="71" t="str">
        <f t="shared" si="6862"/>
        <v/>
      </c>
      <c r="DN414" s="71" t="str">
        <f t="shared" si="6863"/>
        <v/>
      </c>
      <c r="DO414" s="71" t="str">
        <f t="shared" si="6864"/>
        <v/>
      </c>
      <c r="DP414" s="71" t="str">
        <f t="shared" si="6865"/>
        <v/>
      </c>
      <c r="DQ414" s="71" t="str">
        <f t="shared" si="6866"/>
        <v/>
      </c>
      <c r="DR414" s="71" t="str">
        <f t="shared" si="6867"/>
        <v/>
      </c>
      <c r="DS414" s="71" t="str">
        <f t="shared" si="6868"/>
        <v/>
      </c>
      <c r="DT414" s="71" t="str">
        <f t="shared" si="6869"/>
        <v/>
      </c>
      <c r="DU414" s="71" t="str">
        <f t="shared" si="6870"/>
        <v/>
      </c>
      <c r="DV414" s="71" t="str">
        <f t="shared" si="6871"/>
        <v/>
      </c>
      <c r="DW414" s="71" t="str">
        <f t="shared" si="6872"/>
        <v/>
      </c>
      <c r="DX414" s="71" t="str">
        <f t="shared" si="6873"/>
        <v/>
      </c>
      <c r="DY414" s="71" t="str">
        <f t="shared" si="6874"/>
        <v/>
      </c>
      <c r="DZ414" s="71" t="str">
        <f t="shared" si="6875"/>
        <v/>
      </c>
      <c r="EA414" s="71" t="str">
        <f t="shared" si="6876"/>
        <v/>
      </c>
      <c r="EB414" s="71" t="str">
        <f t="shared" si="6877"/>
        <v/>
      </c>
      <c r="EC414" s="71" t="str">
        <f t="shared" si="6878"/>
        <v/>
      </c>
      <c r="ED414" s="71" t="str">
        <f t="shared" si="6879"/>
        <v/>
      </c>
      <c r="EE414" s="71" t="str">
        <f t="shared" si="6880"/>
        <v/>
      </c>
      <c r="EF414" s="71" t="str">
        <f t="shared" si="6881"/>
        <v/>
      </c>
      <c r="EG414" s="71" t="str">
        <f t="shared" si="6882"/>
        <v/>
      </c>
      <c r="EH414" s="71" t="str">
        <f t="shared" si="6883"/>
        <v/>
      </c>
      <c r="EI414" s="71" t="str">
        <f t="shared" si="6884"/>
        <v/>
      </c>
      <c r="EJ414" s="71" t="str">
        <f t="shared" si="6885"/>
        <v/>
      </c>
      <c r="EK414" s="71" t="str">
        <f t="shared" si="6886"/>
        <v/>
      </c>
      <c r="EL414" s="71" t="str">
        <f t="shared" si="6887"/>
        <v/>
      </c>
      <c r="EM414" s="71" t="str">
        <f t="shared" si="6888"/>
        <v/>
      </c>
      <c r="EN414" s="71" t="str">
        <f t="shared" si="6889"/>
        <v/>
      </c>
      <c r="EO414" s="71" t="str">
        <f t="shared" si="6890"/>
        <v/>
      </c>
      <c r="EP414" s="71" t="str">
        <f t="shared" si="6891"/>
        <v/>
      </c>
      <c r="EQ414" s="71" t="str">
        <f t="shared" si="6892"/>
        <v/>
      </c>
      <c r="ER414" s="71" t="str">
        <f t="shared" si="6893"/>
        <v/>
      </c>
      <c r="ES414" s="71" t="str">
        <f t="shared" si="6894"/>
        <v/>
      </c>
      <c r="ET414" s="71" t="str">
        <f t="shared" si="6895"/>
        <v/>
      </c>
      <c r="EU414" s="71" t="str">
        <f t="shared" si="6896"/>
        <v/>
      </c>
      <c r="EV414" s="71" t="str">
        <f t="shared" si="6897"/>
        <v/>
      </c>
      <c r="EW414" s="71" t="str">
        <f t="shared" si="6898"/>
        <v/>
      </c>
      <c r="EX414" s="71" t="str">
        <f t="shared" si="6899"/>
        <v/>
      </c>
      <c r="EY414" s="71" t="str">
        <f t="shared" si="6900"/>
        <v/>
      </c>
      <c r="EZ414" s="71" t="str">
        <f t="shared" si="6901"/>
        <v/>
      </c>
      <c r="FA414" s="71" t="str">
        <f t="shared" si="6902"/>
        <v/>
      </c>
      <c r="FB414" s="71" t="str">
        <f t="shared" si="6903"/>
        <v/>
      </c>
      <c r="FC414" s="71" t="str">
        <f t="shared" si="6904"/>
        <v/>
      </c>
      <c r="FD414" s="71" t="str">
        <f t="shared" si="6905"/>
        <v/>
      </c>
      <c r="FE414" s="71" t="str">
        <f t="shared" si="6906"/>
        <v/>
      </c>
      <c r="FF414" s="71" t="str">
        <f t="shared" si="6907"/>
        <v/>
      </c>
      <c r="FG414" s="71" t="str">
        <f t="shared" si="6908"/>
        <v/>
      </c>
      <c r="FH414" s="71" t="str">
        <f t="shared" si="6909"/>
        <v/>
      </c>
      <c r="FI414" s="71" t="str">
        <f t="shared" si="6910"/>
        <v/>
      </c>
      <c r="FJ414" s="71" t="str">
        <f t="shared" si="6911"/>
        <v/>
      </c>
      <c r="FK414" s="71" t="str">
        <f t="shared" si="6912"/>
        <v/>
      </c>
      <c r="FL414" s="71" t="str">
        <f t="shared" si="6913"/>
        <v/>
      </c>
      <c r="FM414" s="71" t="str">
        <f t="shared" si="6914"/>
        <v/>
      </c>
      <c r="FN414" s="71" t="str">
        <f t="shared" si="6915"/>
        <v/>
      </c>
      <c r="FO414" s="71" t="str">
        <f t="shared" si="6916"/>
        <v/>
      </c>
      <c r="FP414" s="71" t="str">
        <f t="shared" si="6917"/>
        <v/>
      </c>
      <c r="FQ414" s="71" t="str">
        <f t="shared" si="6918"/>
        <v/>
      </c>
      <c r="FR414" s="71" t="str">
        <f t="shared" si="6919"/>
        <v/>
      </c>
      <c r="FS414" s="71" t="str">
        <f t="shared" si="6920"/>
        <v/>
      </c>
    </row>
    <row r="415" spans="1:175" ht="16.5">
      <c r="A415" s="134"/>
      <c r="B415" s="80" t="s">
        <v>1045</v>
      </c>
      <c r="C415" s="147" t="s">
        <v>1046</v>
      </c>
      <c r="T415" s="152" t="s">
        <v>1047</v>
      </c>
      <c r="U415" s="85" t="s">
        <v>1048</v>
      </c>
      <c r="CN415" s="70" t="str">
        <f t="shared" si="6618"/>
        <v>InitUnitState('IK4A',,,,,,,,,,)</v>
      </c>
      <c r="CO415" s="70" t="str">
        <f t="shared" si="6619"/>
        <v>InitUnitNormal('IK4A',,,,,,,,,,)</v>
      </c>
      <c r="CP415" s="70" t="str">
        <f t="shared" si="6620"/>
        <v>InitUnitMagic('IK4A',,,,,,,,,,)</v>
      </c>
      <c r="CQ415" s="70" t="str">
        <f t="shared" si="6621"/>
        <v>InitUnitAdd('IK4A',,,,,,,,,,)</v>
      </c>
      <c r="CR415" s="70" t="str">
        <f>"InitEquipData('"&amp;B415&amp;"',"&amp;D415&amp;","&amp;CR$1&amp;A415&amp;CR$1&amp;","&amp;E415&amp;","&amp;I415&amp;","&amp;F415&amp;","&amp;G415&amp;",'"&amp;J415&amp;"','"&amp;K415&amp;"','"&amp;L415&amp;"','"&amp;M415&amp;"','"&amp;N415&amp;"','"&amp;O415&amp;"',"&amp;CR$1&amp;U424&amp;CR$1&amp;")"</f>
        <v>InitEquipData('IK4A',,"",,,,,'','','','','','',"ReplaceableTextures\\CommandButtons\\BTNSST13.blp")</v>
      </c>
      <c r="CU415" s="95" t="str">
        <f t="shared" si="6622"/>
        <v>|n</v>
      </c>
      <c r="CV415" s="61" t="str">
        <f t="shared" si="6617"/>
        <v>攻击|Cffffc926+50000|r，攻击|Cffffc926+12%|n|n|r|Cffaaaaaa○刻印槽 【空】|r|n|n|Cff00ff7f点击穿戴或脱卸。|r</v>
      </c>
      <c r="CW415" s="60"/>
      <c r="CX415" s="60"/>
      <c r="CY415" s="60"/>
      <c r="CZ415" s="60"/>
      <c r="DA415" s="60"/>
      <c r="DB415" s="71" t="str">
        <f t="shared" si="6623"/>
        <v/>
      </c>
      <c r="DC415" s="71" t="str">
        <f t="shared" si="6624"/>
        <v/>
      </c>
      <c r="DD415" s="71" t="str">
        <f t="shared" si="6625"/>
        <v/>
      </c>
      <c r="DE415" s="71" t="str">
        <f t="shared" si="6626"/>
        <v/>
      </c>
      <c r="DF415" s="71" t="str">
        <f t="shared" si="6627"/>
        <v/>
      </c>
      <c r="DG415" s="71" t="str">
        <f t="shared" si="6628"/>
        <v/>
      </c>
      <c r="DH415" s="71" t="str">
        <f t="shared" si="6629"/>
        <v/>
      </c>
      <c r="DI415" s="71" t="str">
        <f t="shared" si="6630"/>
        <v/>
      </c>
      <c r="DJ415" s="71" t="str">
        <f t="shared" si="6631"/>
        <v/>
      </c>
      <c r="DK415" s="71" t="str">
        <f t="shared" si="6632"/>
        <v/>
      </c>
      <c r="DL415" s="71" t="str">
        <f t="shared" si="6633"/>
        <v/>
      </c>
      <c r="DM415" s="71" t="str">
        <f t="shared" si="6634"/>
        <v/>
      </c>
      <c r="DN415" s="71" t="str">
        <f t="shared" si="6635"/>
        <v/>
      </c>
      <c r="DO415" s="71" t="str">
        <f t="shared" si="6636"/>
        <v/>
      </c>
      <c r="DP415" s="71" t="str">
        <f t="shared" si="6637"/>
        <v/>
      </c>
      <c r="DQ415" s="71" t="str">
        <f t="shared" si="6638"/>
        <v/>
      </c>
      <c r="DR415" s="71" t="str">
        <f t="shared" si="6639"/>
        <v/>
      </c>
      <c r="DS415" s="71" t="str">
        <f t="shared" si="6640"/>
        <v/>
      </c>
      <c r="DT415" s="71" t="str">
        <f t="shared" si="6641"/>
        <v/>
      </c>
      <c r="DU415" s="71" t="str">
        <f t="shared" si="6642"/>
        <v/>
      </c>
      <c r="DV415" s="71" t="str">
        <f t="shared" si="6643"/>
        <v/>
      </c>
      <c r="DW415" s="71" t="str">
        <f t="shared" si="6644"/>
        <v/>
      </c>
      <c r="DX415" s="71" t="str">
        <f t="shared" si="6645"/>
        <v/>
      </c>
      <c r="DY415" s="71" t="str">
        <f t="shared" si="6646"/>
        <v/>
      </c>
      <c r="DZ415" s="71" t="str">
        <f t="shared" si="6647"/>
        <v/>
      </c>
      <c r="EA415" s="71" t="str">
        <f t="shared" si="6648"/>
        <v/>
      </c>
      <c r="EB415" s="71" t="str">
        <f t="shared" si="6649"/>
        <v/>
      </c>
      <c r="EC415" s="71" t="str">
        <f t="shared" si="6650"/>
        <v/>
      </c>
      <c r="ED415" s="71" t="str">
        <f t="shared" si="6651"/>
        <v/>
      </c>
      <c r="EE415" s="71" t="str">
        <f t="shared" si="6652"/>
        <v/>
      </c>
      <c r="EF415" s="71" t="str">
        <f t="shared" si="6653"/>
        <v/>
      </c>
      <c r="EG415" s="71" t="str">
        <f t="shared" si="6654"/>
        <v/>
      </c>
      <c r="EH415" s="71" t="str">
        <f t="shared" si="6655"/>
        <v/>
      </c>
      <c r="EI415" s="71" t="str">
        <f t="shared" si="6656"/>
        <v/>
      </c>
      <c r="EJ415" s="71" t="str">
        <f t="shared" si="6657"/>
        <v/>
      </c>
      <c r="EK415" s="71" t="str">
        <f t="shared" si="6658"/>
        <v/>
      </c>
      <c r="EL415" s="71" t="str">
        <f t="shared" si="6659"/>
        <v/>
      </c>
      <c r="EM415" s="71" t="str">
        <f t="shared" si="6660"/>
        <v/>
      </c>
      <c r="EN415" s="71" t="str">
        <f t="shared" si="6661"/>
        <v/>
      </c>
      <c r="EO415" s="71" t="str">
        <f t="shared" si="6662"/>
        <v/>
      </c>
      <c r="EP415" s="71" t="str">
        <f t="shared" si="6663"/>
        <v/>
      </c>
      <c r="EQ415" s="71" t="str">
        <f t="shared" si="6664"/>
        <v/>
      </c>
      <c r="ER415" s="71" t="str">
        <f t="shared" si="6665"/>
        <v/>
      </c>
      <c r="ES415" s="71" t="str">
        <f t="shared" si="6666"/>
        <v/>
      </c>
      <c r="ET415" s="71" t="str">
        <f t="shared" si="6667"/>
        <v/>
      </c>
      <c r="EU415" s="71" t="str">
        <f t="shared" si="6668"/>
        <v/>
      </c>
      <c r="EV415" s="71" t="str">
        <f t="shared" si="6669"/>
        <v/>
      </c>
      <c r="EW415" s="71" t="str">
        <f t="shared" si="6670"/>
        <v/>
      </c>
      <c r="EX415" s="71" t="str">
        <f t="shared" si="6671"/>
        <v/>
      </c>
      <c r="EY415" s="71" t="str">
        <f t="shared" si="6672"/>
        <v/>
      </c>
      <c r="EZ415" s="71" t="str">
        <f t="shared" si="6673"/>
        <v/>
      </c>
      <c r="FA415" s="71" t="str">
        <f t="shared" si="6674"/>
        <v/>
      </c>
      <c r="FB415" s="71" t="str">
        <f t="shared" si="6675"/>
        <v/>
      </c>
      <c r="FC415" s="71" t="str">
        <f t="shared" si="6676"/>
        <v/>
      </c>
      <c r="FD415" s="71" t="str">
        <f t="shared" si="6677"/>
        <v/>
      </c>
      <c r="FE415" s="71" t="str">
        <f t="shared" si="6678"/>
        <v/>
      </c>
      <c r="FF415" s="71" t="str">
        <f t="shared" si="6679"/>
        <v/>
      </c>
      <c r="FG415" s="71" t="str">
        <f t="shared" si="6680"/>
        <v/>
      </c>
      <c r="FH415" s="71" t="str">
        <f t="shared" si="6681"/>
        <v/>
      </c>
      <c r="FI415" s="71" t="str">
        <f t="shared" si="6682"/>
        <v/>
      </c>
      <c r="FJ415" s="71" t="str">
        <f t="shared" si="6683"/>
        <v/>
      </c>
      <c r="FK415" s="71" t="str">
        <f t="shared" si="6684"/>
        <v/>
      </c>
      <c r="FL415" s="71" t="str">
        <f t="shared" si="6685"/>
        <v/>
      </c>
      <c r="FM415" s="71" t="str">
        <f t="shared" si="6686"/>
        <v/>
      </c>
      <c r="FN415" s="71" t="str">
        <f t="shared" si="6687"/>
        <v/>
      </c>
      <c r="FO415" s="71" t="str">
        <f t="shared" si="6688"/>
        <v/>
      </c>
      <c r="FP415" s="71" t="str">
        <f t="shared" si="6689"/>
        <v/>
      </c>
      <c r="FQ415" s="71" t="str">
        <f t="shared" si="6690"/>
        <v/>
      </c>
      <c r="FR415" s="71" t="str">
        <f t="shared" si="6691"/>
        <v/>
      </c>
      <c r="FS415" s="71" t="str">
        <f t="shared" si="6692"/>
        <v/>
      </c>
    </row>
    <row r="416" spans="1:175" ht="16.5">
      <c r="A416" s="134"/>
      <c r="B416" s="80" t="s">
        <v>1049</v>
      </c>
      <c r="C416" s="147" t="s">
        <v>1046</v>
      </c>
      <c r="K416" s="149"/>
      <c r="T416" s="152" t="s">
        <v>1050</v>
      </c>
      <c r="U416" s="85" t="s">
        <v>1048</v>
      </c>
      <c r="CN416" s="70" t="str">
        <f t="shared" ref="CN416:CN423" si="6921">"InitUnitState('"&amp;B416&amp;"',"&amp;V416&amp;","&amp;W416&amp;","&amp;X416&amp;","&amp;Y416&amp;","&amp;Z416&amp;","&amp;AA416&amp;","&amp;AB416&amp;","&amp;AC416&amp;","&amp;AD416&amp;","&amp;AE416&amp;")"</f>
        <v>InitUnitState('IK4B',,,,,,,,,,)</v>
      </c>
      <c r="CO416" s="70" t="str">
        <f t="shared" ref="CO416:CO423" si="6922">"InitUnitNormal('"&amp;B416&amp;"',"&amp;AF416&amp;","&amp;AG416&amp;","&amp;AH416&amp;","&amp;AI416&amp;","&amp;AJ416&amp;","&amp;AK416&amp;","&amp;AL416&amp;","&amp;AM416&amp;","&amp;AN416&amp;","&amp;AO416&amp;")"</f>
        <v>InitUnitNormal('IK4B',,,,,,,,,,)</v>
      </c>
      <c r="CP416" s="70" t="str">
        <f t="shared" ref="CP416:CP423" si="6923">"InitUnitMagic('"&amp;B416&amp;"',"&amp;AP416&amp;","&amp;AQ416&amp;","&amp;AR416&amp;","&amp;AS416&amp;","&amp;AT416&amp;","&amp;AU416&amp;","&amp;AV416&amp;","&amp;AW416&amp;","&amp;BI416&amp;","&amp;BJ416&amp;")"</f>
        <v>InitUnitMagic('IK4B',,,,,,,,,,)</v>
      </c>
      <c r="CQ416" s="70" t="str">
        <f t="shared" ref="CQ416:CQ423" si="6924">"InitUnitAdd('"&amp;B416&amp;"',"&amp;BK416&amp;","&amp;BL416&amp;","&amp;BM416&amp;","&amp;BN416&amp;","&amp;BO416&amp;","&amp;BP416&amp;","&amp;BQ416&amp;","&amp;BR416&amp;","&amp;BS416&amp;","&amp;BT416&amp;")"</f>
        <v>InitUnitAdd('IK4B',,,,,,,,,,)</v>
      </c>
      <c r="CR416" s="70" t="str">
        <f t="shared" ref="CR416:CR423" si="6925"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InitEquipData('IK4B',,"",,,,,'','','','','','',"ReplaceableTextures\\CommandButtons\\BTNSST13.blp")</v>
      </c>
      <c r="CU416" s="95" t="str">
        <f t="shared" ref="CU416:CU423" si="6926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V416" s="61" t="str">
        <f t="shared" si="6617"/>
        <v>攻击|Cffffc926+50000|r，攻击|Cffffc926+12%|n|n|r|Cffaaaaaa○|CffFFD24D金之符印+1|r|r|n|n|Cff00ff7f点击穿戴或脱卸。|r</v>
      </c>
      <c r="CW416" s="60"/>
      <c r="CX416" s="60"/>
      <c r="CY416" s="60"/>
      <c r="CZ416" s="60"/>
      <c r="DA416" s="60"/>
      <c r="DB416" s="71" t="str">
        <f t="shared" ref="DB416:DB423" si="6927">IF(V416="","","|n"&amp;DB$2&amp;"+"&amp;V416&amp;DB$1)</f>
        <v/>
      </c>
      <c r="DC416" s="71" t="str">
        <f t="shared" ref="DC416:DC423" si="6928">IF(W416="","","|n"&amp;DC$2&amp;"+"&amp;W416&amp;DC$1)</f>
        <v/>
      </c>
      <c r="DD416" s="71" t="str">
        <f t="shared" ref="DD416:DD423" si="6929">IF(X416="","","|n"&amp;DD$2&amp;"+"&amp;X416&amp;DD$1)</f>
        <v/>
      </c>
      <c r="DE416" s="71" t="str">
        <f t="shared" ref="DE416:DE423" si="6930">IF(Y416="","","|n"&amp;DE$2&amp;"+"&amp;Y416&amp;DE$1)</f>
        <v/>
      </c>
      <c r="DF416" s="71" t="str">
        <f t="shared" ref="DF416:DF423" si="6931">IF(Z416="","","|n"&amp;DF$2&amp;"+"&amp;Z416&amp;DF$1)</f>
        <v/>
      </c>
      <c r="DG416" s="71" t="str">
        <f t="shared" ref="DG416:DG423" si="6932">IF(AA416="","","|n"&amp;DG$2&amp;"+"&amp;AA416&amp;DG$1)</f>
        <v/>
      </c>
      <c r="DH416" s="71" t="str">
        <f t="shared" ref="DH416:DH423" si="6933">IF(AB416="","","|n"&amp;DH$2&amp;"+"&amp;AB416&amp;DH$1)</f>
        <v/>
      </c>
      <c r="DI416" s="71" t="str">
        <f t="shared" ref="DI416:DI423" si="6934">IF(AC416="","","|n"&amp;DI$2&amp;"+"&amp;AC416&amp;DI$1)</f>
        <v/>
      </c>
      <c r="DJ416" s="71" t="str">
        <f t="shared" ref="DJ416:DJ423" si="6935">IF(AD416="","","|n"&amp;DJ$2&amp;"+"&amp;AD416&amp;DJ$1)</f>
        <v/>
      </c>
      <c r="DK416" s="71" t="str">
        <f t="shared" ref="DK416:DK423" si="6936">IF(AE416="","","|n"&amp;DK$2&amp;"+"&amp;AE416&amp;DK$1)</f>
        <v/>
      </c>
      <c r="DL416" s="71" t="str">
        <f t="shared" ref="DL416:DL423" si="6937">IF(AF416="","","|n"&amp;DL$2&amp;"+"&amp;AF416&amp;DL$1)</f>
        <v/>
      </c>
      <c r="DM416" s="71" t="str">
        <f t="shared" ref="DM416:DM423" si="6938">IF(AG416="","","|n"&amp;DM$2&amp;"+"&amp;AG416&amp;DM$1)</f>
        <v/>
      </c>
      <c r="DN416" s="71" t="str">
        <f t="shared" ref="DN416:DN423" si="6939">IF(AH416="","","|n"&amp;DN$2&amp;"+"&amp;AH416&amp;DN$1)</f>
        <v/>
      </c>
      <c r="DO416" s="71" t="str">
        <f t="shared" ref="DO416:DO423" si="6940">IF(AI416="","","|n"&amp;DO$2&amp;"+"&amp;AI416&amp;DO$1)</f>
        <v/>
      </c>
      <c r="DP416" s="71" t="str">
        <f t="shared" ref="DP416:DP423" si="6941">IF(AJ416="","","|n"&amp;DP$2&amp;"+"&amp;AJ416&amp;DP$1)</f>
        <v/>
      </c>
      <c r="DQ416" s="71" t="str">
        <f t="shared" ref="DQ416:DQ423" si="6942">IF(AK416="","","|n"&amp;DQ$2&amp;"+"&amp;AK416&amp;DQ$1)</f>
        <v/>
      </c>
      <c r="DR416" s="71" t="str">
        <f t="shared" ref="DR416:DR423" si="6943">IF(AL416="","","|n"&amp;DR$2&amp;"+"&amp;AL416&amp;DR$1)</f>
        <v/>
      </c>
      <c r="DS416" s="71" t="str">
        <f t="shared" ref="DS416:DS423" si="6944">IF(AM416="","","|n"&amp;DS$2&amp;"+"&amp;AM416&amp;DS$1)</f>
        <v/>
      </c>
      <c r="DT416" s="71" t="str">
        <f t="shared" ref="DT416:DT423" si="6945">IF(AN416="","","|n"&amp;DT$2&amp;"+"&amp;AN416&amp;DT$1)</f>
        <v/>
      </c>
      <c r="DU416" s="71" t="str">
        <f t="shared" ref="DU416:DU423" si="6946">IF(AO416="","","|n"&amp;DU$2&amp;"+"&amp;AO416&amp;DU$1)</f>
        <v/>
      </c>
      <c r="DV416" s="71" t="str">
        <f t="shared" ref="DV416:DV423" si="6947">IF(AP416="","","|n"&amp;DV$2&amp;"+"&amp;AP416&amp;DV$1)</f>
        <v/>
      </c>
      <c r="DW416" s="71" t="str">
        <f t="shared" ref="DW416:DW423" si="6948">IF(AQ416="","","|n"&amp;DW$2&amp;"+"&amp;AQ416&amp;DW$1)</f>
        <v/>
      </c>
      <c r="DX416" s="71" t="str">
        <f t="shared" ref="DX416:DX423" si="6949">IF(AR416="","","|n"&amp;DX$2&amp;"+"&amp;AR416&amp;DX$1)</f>
        <v/>
      </c>
      <c r="DY416" s="71" t="str">
        <f t="shared" ref="DY416:DY423" si="6950">IF(AS416="","","|n"&amp;DY$2&amp;"+"&amp;AS416&amp;DY$1)</f>
        <v/>
      </c>
      <c r="DZ416" s="71" t="str">
        <f t="shared" ref="DZ416:DZ423" si="6951">IF(AT416="","","|n"&amp;DZ$2&amp;"+"&amp;AT416&amp;DZ$1)</f>
        <v/>
      </c>
      <c r="EA416" s="71" t="str">
        <f t="shared" ref="EA416:EA423" si="6952">IF(AU416="","","|n"&amp;EA$2&amp;"+"&amp;AU416&amp;EA$1)</f>
        <v/>
      </c>
      <c r="EB416" s="71" t="str">
        <f t="shared" ref="EB416:EB423" si="6953">IF(AV416="","","|n"&amp;EB$2&amp;"+"&amp;AV416&amp;EB$1)</f>
        <v/>
      </c>
      <c r="EC416" s="71" t="str">
        <f t="shared" ref="EC416:EC423" si="6954">IF(AW416="","","|n"&amp;EC$2&amp;"+"&amp;AW416&amp;EC$1)</f>
        <v/>
      </c>
      <c r="ED416" s="71" t="str">
        <f t="shared" ref="ED416:ED423" si="6955">IF(AX416="","","|n"&amp;ED$2&amp;"+"&amp;AX416&amp;ED$1)</f>
        <v/>
      </c>
      <c r="EE416" s="71" t="str">
        <f t="shared" ref="EE416:EE423" si="6956">IF(AY416="","","|n"&amp;EE$2&amp;"+"&amp;AY416&amp;EE$1)</f>
        <v/>
      </c>
      <c r="EF416" s="71" t="str">
        <f t="shared" ref="EF416:EF423" si="6957">IF(AZ416="","","|n"&amp;EF$2&amp;"+"&amp;AZ416&amp;EF$1)</f>
        <v/>
      </c>
      <c r="EG416" s="71" t="str">
        <f t="shared" ref="EG416:EG423" si="6958">IF(BA416="","","|n"&amp;EG$2&amp;"+"&amp;BA416&amp;EG$1)</f>
        <v/>
      </c>
      <c r="EH416" s="71" t="str">
        <f t="shared" ref="EH416:EH423" si="6959">IF(BB416="","","|n"&amp;EH$2&amp;"+"&amp;BB416&amp;EH$1)</f>
        <v/>
      </c>
      <c r="EI416" s="71" t="str">
        <f t="shared" ref="EI416:EI423" si="6960">IF(BC416="","","|n"&amp;EI$2&amp;"+"&amp;BC416&amp;EI$1)</f>
        <v/>
      </c>
      <c r="EJ416" s="71" t="str">
        <f t="shared" ref="EJ416:EJ423" si="6961">IF(BD416="","","|n"&amp;EJ$2&amp;"+"&amp;BD416&amp;EJ$1)</f>
        <v/>
      </c>
      <c r="EK416" s="71" t="str">
        <f t="shared" ref="EK416:EK423" si="6962">IF(BE416="","","|n"&amp;EK$2&amp;"+"&amp;BE416&amp;EK$1)</f>
        <v/>
      </c>
      <c r="EL416" s="71" t="str">
        <f t="shared" ref="EL416:EL423" si="6963">IF(BF416="","","|n"&amp;EL$2&amp;"+"&amp;BF416&amp;EL$1)</f>
        <v/>
      </c>
      <c r="EM416" s="71" t="str">
        <f t="shared" ref="EM416:EM423" si="6964">IF(BG416="","","|n"&amp;EM$2&amp;"+"&amp;BG416&amp;EM$1)</f>
        <v/>
      </c>
      <c r="EN416" s="71" t="str">
        <f t="shared" ref="EN416:EN423" si="6965">IF(BH416="","","|n"&amp;EN$2&amp;"+"&amp;BH416&amp;EN$1)</f>
        <v/>
      </c>
      <c r="EO416" s="71" t="str">
        <f t="shared" ref="EO416:EO423" si="6966">IF(BI416="","","|n"&amp;EO$2&amp;"+"&amp;BI416&amp;EO$1)</f>
        <v/>
      </c>
      <c r="EP416" s="71" t="str">
        <f t="shared" ref="EP416:EP423" si="6967">IF(BJ416="","","|n"&amp;EP$2&amp;"+"&amp;BJ416&amp;EP$1)</f>
        <v/>
      </c>
      <c r="EQ416" s="71" t="str">
        <f t="shared" ref="EQ416:EQ423" si="6968">IF(BK416="","","|n"&amp;EQ$2&amp;"+"&amp;BK416&amp;EQ$1)</f>
        <v/>
      </c>
      <c r="ER416" s="71" t="str">
        <f t="shared" ref="ER416:ER423" si="6969">IF(BL416="","","|n"&amp;ER$2&amp;"+"&amp;BL416&amp;ER$1)</f>
        <v/>
      </c>
      <c r="ES416" s="71" t="str">
        <f t="shared" ref="ES416:ES423" si="6970">IF(BM416="","","|n"&amp;ES$2&amp;"+"&amp;BM416&amp;ES$1)</f>
        <v/>
      </c>
      <c r="ET416" s="71" t="str">
        <f t="shared" ref="ET416:ET423" si="6971">IF(BN416="","","|n"&amp;ET$2&amp;"+"&amp;BN416&amp;ET$1)</f>
        <v/>
      </c>
      <c r="EU416" s="71" t="str">
        <f t="shared" ref="EU416:EU423" si="6972">IF(BO416="","","|n"&amp;EU$2&amp;"+"&amp;BO416&amp;EU$1)</f>
        <v/>
      </c>
      <c r="EV416" s="71" t="str">
        <f t="shared" ref="EV416:EV423" si="6973">IF(BP416="","","|n"&amp;EV$2&amp;"+"&amp;BP416&amp;EV$1)</f>
        <v/>
      </c>
      <c r="EW416" s="71" t="str">
        <f t="shared" ref="EW416:EW423" si="6974">IF(BQ416="","","|n"&amp;EW$2&amp;"+"&amp;BQ416&amp;EW$1)</f>
        <v/>
      </c>
      <c r="EX416" s="71" t="str">
        <f t="shared" ref="EX416:EX423" si="6975">IF(BR416="","","|n"&amp;EX$2&amp;"+"&amp;BR416&amp;EX$1)</f>
        <v/>
      </c>
      <c r="EY416" s="71" t="str">
        <f t="shared" ref="EY416:EY423" si="6976">IF(BS416="","","|n"&amp;EY$2&amp;"+"&amp;BS416&amp;EY$1)</f>
        <v/>
      </c>
      <c r="EZ416" s="71" t="str">
        <f t="shared" ref="EZ416:EZ423" si="6977">IF(BT416="","","|n"&amp;EZ$2&amp;"+"&amp;BT416&amp;EZ$1)</f>
        <v/>
      </c>
      <c r="FA416" s="71" t="str">
        <f t="shared" ref="FA416:FA423" si="6978">IF(BU416="","","|n"&amp;FA$2&amp;"+"&amp;BU416&amp;FA$1)</f>
        <v/>
      </c>
      <c r="FB416" s="71" t="str">
        <f t="shared" ref="FB416:FB423" si="6979">IF(BV416="","","|n"&amp;FB$2&amp;"+"&amp;BV416&amp;FB$1)</f>
        <v/>
      </c>
      <c r="FC416" s="71" t="str">
        <f t="shared" ref="FC416:FC423" si="6980">IF(BW416="","","|n"&amp;FC$2&amp;"+"&amp;BW416&amp;FC$1)</f>
        <v/>
      </c>
      <c r="FD416" s="71" t="str">
        <f t="shared" ref="FD416:FD423" si="6981">IF(BX416="","","|n"&amp;FD$2&amp;"+"&amp;BX416&amp;FD$1)</f>
        <v/>
      </c>
      <c r="FE416" s="71" t="str">
        <f t="shared" ref="FE416:FE423" si="6982">IF(BY416="","","|n"&amp;FE$2&amp;"+"&amp;BY416&amp;FE$1)</f>
        <v/>
      </c>
      <c r="FF416" s="71" t="str">
        <f t="shared" ref="FF416:FF423" si="6983">IF(BZ416="","","|n"&amp;FF$2&amp;"+"&amp;BZ416&amp;FF$1)</f>
        <v/>
      </c>
      <c r="FG416" s="71" t="str">
        <f t="shared" ref="FG416:FG423" si="6984">IF(CA416="","","|n"&amp;FG$2&amp;"+"&amp;CA416&amp;FG$1)</f>
        <v/>
      </c>
      <c r="FH416" s="71" t="str">
        <f t="shared" ref="FH416:FH423" si="6985">IF(CB416="","","|n"&amp;FH$2&amp;"+"&amp;CB416&amp;FH$1)</f>
        <v/>
      </c>
      <c r="FI416" s="71" t="str">
        <f t="shared" ref="FI416:FI423" si="6986">IF(CC416="","","|n"&amp;FI$2&amp;"+"&amp;CC416&amp;FI$1)</f>
        <v/>
      </c>
      <c r="FJ416" s="71" t="str">
        <f t="shared" ref="FJ416:FJ423" si="6987">IF(CD416="","","|n"&amp;FJ$2&amp;"+"&amp;CD416&amp;FJ$1)</f>
        <v/>
      </c>
      <c r="FK416" s="71" t="str">
        <f t="shared" ref="FK416:FK423" si="6988">IF(CE416="","","|n"&amp;FK$2&amp;"+"&amp;CE416&amp;FK$1)</f>
        <v/>
      </c>
      <c r="FL416" s="71" t="str">
        <f t="shared" ref="FL416:FL423" si="6989">IF(CF416="","","|n"&amp;FL$2&amp;"+"&amp;CF416&amp;FL$1)</f>
        <v/>
      </c>
      <c r="FM416" s="71" t="str">
        <f t="shared" ref="FM416:FM423" si="6990">IF(CG416="","","|n"&amp;FM$2&amp;"+"&amp;CG416&amp;FM$1)</f>
        <v/>
      </c>
      <c r="FN416" s="71" t="str">
        <f t="shared" ref="FN416:FN423" si="6991">IF(CH416="","","|n"&amp;FN$2&amp;"+"&amp;CH416&amp;FN$1)</f>
        <v/>
      </c>
      <c r="FO416" s="71" t="str">
        <f t="shared" ref="FO416:FO423" si="6992">IF(CI416="","","|n"&amp;FO$2&amp;"+"&amp;CI416&amp;FO$1)</f>
        <v/>
      </c>
      <c r="FP416" s="71" t="str">
        <f t="shared" ref="FP416:FP423" si="6993">IF(CJ416="","","|n"&amp;FP$2&amp;"+"&amp;CJ416&amp;FP$1)</f>
        <v/>
      </c>
      <c r="FQ416" s="71" t="str">
        <f t="shared" ref="FQ416:FQ423" si="6994">IF(CK416="","","|n"&amp;FQ$2&amp;"+"&amp;CK416&amp;FQ$1)</f>
        <v/>
      </c>
      <c r="FR416" s="71" t="str">
        <f t="shared" ref="FR416:FR423" si="6995">IF(CL416="","","|n"&amp;FR$2&amp;"+"&amp;CL416&amp;FR$1)</f>
        <v/>
      </c>
      <c r="FS416" s="71" t="str">
        <f t="shared" ref="FS416:FS423" si="6996">IF(CM416="","","|n"&amp;FS$2&amp;"+"&amp;CM416&amp;FS$1)</f>
        <v/>
      </c>
    </row>
    <row r="417" spans="1:175" ht="16.5">
      <c r="A417" s="134"/>
      <c r="B417" s="80" t="s">
        <v>1051</v>
      </c>
      <c r="C417" s="147" t="s">
        <v>1046</v>
      </c>
      <c r="K417" s="150"/>
      <c r="T417" s="152" t="s">
        <v>1052</v>
      </c>
      <c r="U417" s="85" t="s">
        <v>1048</v>
      </c>
      <c r="CN417" s="70" t="str">
        <f t="shared" si="6921"/>
        <v>InitUnitState('IK4C',,,,,,,,,,)</v>
      </c>
      <c r="CO417" s="70" t="str">
        <f t="shared" si="6922"/>
        <v>InitUnitNormal('IK4C',,,,,,,,,,)</v>
      </c>
      <c r="CP417" s="70" t="str">
        <f t="shared" si="6923"/>
        <v>InitUnitMagic('IK4C',,,,,,,,,,)</v>
      </c>
      <c r="CQ417" s="70" t="str">
        <f t="shared" si="6924"/>
        <v>InitUnitAdd('IK4C',,,,,,,,,,)</v>
      </c>
      <c r="CR417" s="70" t="str">
        <f t="shared" si="6925"/>
        <v>InitEquipData('IK4C',,"",,,,,'','','','','','',"ReplaceableTextures\\CommandButtons\\BTNSST13.blp")</v>
      </c>
      <c r="CU417" s="95" t="str">
        <f t="shared" si="6926"/>
        <v>|n</v>
      </c>
      <c r="CV417" s="61" t="str">
        <f t="shared" si="6617"/>
        <v>攻击|Cffffc926+50000|r，攻击|Cffffc926+12%|n|n|r|Cffaaaaaa○|CffFFD24D木之符印+1|r|r|n|n|Cff00ff7f点击穿戴或脱卸。|r</v>
      </c>
      <c r="CW417" s="60"/>
      <c r="CX417" s="60"/>
      <c r="CY417" s="60"/>
      <c r="CZ417" s="60"/>
      <c r="DA417" s="60"/>
      <c r="DB417" s="71" t="str">
        <f t="shared" si="6927"/>
        <v/>
      </c>
      <c r="DC417" s="71" t="str">
        <f t="shared" si="6928"/>
        <v/>
      </c>
      <c r="DD417" s="71" t="str">
        <f t="shared" si="6929"/>
        <v/>
      </c>
      <c r="DE417" s="71" t="str">
        <f t="shared" si="6930"/>
        <v/>
      </c>
      <c r="DF417" s="71" t="str">
        <f t="shared" si="6931"/>
        <v/>
      </c>
      <c r="DG417" s="71" t="str">
        <f t="shared" si="6932"/>
        <v/>
      </c>
      <c r="DH417" s="71" t="str">
        <f t="shared" si="6933"/>
        <v/>
      </c>
      <c r="DI417" s="71" t="str">
        <f t="shared" si="6934"/>
        <v/>
      </c>
      <c r="DJ417" s="71" t="str">
        <f t="shared" si="6935"/>
        <v/>
      </c>
      <c r="DK417" s="71" t="str">
        <f t="shared" si="6936"/>
        <v/>
      </c>
      <c r="DL417" s="71" t="str">
        <f t="shared" si="6937"/>
        <v/>
      </c>
      <c r="DM417" s="71" t="str">
        <f t="shared" si="6938"/>
        <v/>
      </c>
      <c r="DN417" s="71" t="str">
        <f t="shared" si="6939"/>
        <v/>
      </c>
      <c r="DO417" s="71" t="str">
        <f t="shared" si="6940"/>
        <v/>
      </c>
      <c r="DP417" s="71" t="str">
        <f t="shared" si="6941"/>
        <v/>
      </c>
      <c r="DQ417" s="71" t="str">
        <f t="shared" si="6942"/>
        <v/>
      </c>
      <c r="DR417" s="71" t="str">
        <f t="shared" si="6943"/>
        <v/>
      </c>
      <c r="DS417" s="71" t="str">
        <f t="shared" si="6944"/>
        <v/>
      </c>
      <c r="DT417" s="71" t="str">
        <f t="shared" si="6945"/>
        <v/>
      </c>
      <c r="DU417" s="71" t="str">
        <f t="shared" si="6946"/>
        <v/>
      </c>
      <c r="DV417" s="71" t="str">
        <f t="shared" si="6947"/>
        <v/>
      </c>
      <c r="DW417" s="71" t="str">
        <f t="shared" si="6948"/>
        <v/>
      </c>
      <c r="DX417" s="71" t="str">
        <f t="shared" si="6949"/>
        <v/>
      </c>
      <c r="DY417" s="71" t="str">
        <f t="shared" si="6950"/>
        <v/>
      </c>
      <c r="DZ417" s="71" t="str">
        <f t="shared" si="6951"/>
        <v/>
      </c>
      <c r="EA417" s="71" t="str">
        <f t="shared" si="6952"/>
        <v/>
      </c>
      <c r="EB417" s="71" t="str">
        <f t="shared" si="6953"/>
        <v/>
      </c>
      <c r="EC417" s="71" t="str">
        <f t="shared" si="6954"/>
        <v/>
      </c>
      <c r="ED417" s="71" t="str">
        <f t="shared" si="6955"/>
        <v/>
      </c>
      <c r="EE417" s="71" t="str">
        <f t="shared" si="6956"/>
        <v/>
      </c>
      <c r="EF417" s="71" t="str">
        <f t="shared" si="6957"/>
        <v/>
      </c>
      <c r="EG417" s="71" t="str">
        <f t="shared" si="6958"/>
        <v/>
      </c>
      <c r="EH417" s="71" t="str">
        <f t="shared" si="6959"/>
        <v/>
      </c>
      <c r="EI417" s="71" t="str">
        <f t="shared" si="6960"/>
        <v/>
      </c>
      <c r="EJ417" s="71" t="str">
        <f t="shared" si="6961"/>
        <v/>
      </c>
      <c r="EK417" s="71" t="str">
        <f t="shared" si="6962"/>
        <v/>
      </c>
      <c r="EL417" s="71" t="str">
        <f t="shared" si="6963"/>
        <v/>
      </c>
      <c r="EM417" s="71" t="str">
        <f t="shared" si="6964"/>
        <v/>
      </c>
      <c r="EN417" s="71" t="str">
        <f t="shared" si="6965"/>
        <v/>
      </c>
      <c r="EO417" s="71" t="str">
        <f t="shared" si="6966"/>
        <v/>
      </c>
      <c r="EP417" s="71" t="str">
        <f t="shared" si="6967"/>
        <v/>
      </c>
      <c r="EQ417" s="71" t="str">
        <f t="shared" si="6968"/>
        <v/>
      </c>
      <c r="ER417" s="71" t="str">
        <f t="shared" si="6969"/>
        <v/>
      </c>
      <c r="ES417" s="71" t="str">
        <f t="shared" si="6970"/>
        <v/>
      </c>
      <c r="ET417" s="71" t="str">
        <f t="shared" si="6971"/>
        <v/>
      </c>
      <c r="EU417" s="71" t="str">
        <f t="shared" si="6972"/>
        <v/>
      </c>
      <c r="EV417" s="71" t="str">
        <f t="shared" si="6973"/>
        <v/>
      </c>
      <c r="EW417" s="71" t="str">
        <f t="shared" si="6974"/>
        <v/>
      </c>
      <c r="EX417" s="71" t="str">
        <f t="shared" si="6975"/>
        <v/>
      </c>
      <c r="EY417" s="71" t="str">
        <f t="shared" si="6976"/>
        <v/>
      </c>
      <c r="EZ417" s="71" t="str">
        <f t="shared" si="6977"/>
        <v/>
      </c>
      <c r="FA417" s="71" t="str">
        <f t="shared" si="6978"/>
        <v/>
      </c>
      <c r="FB417" s="71" t="str">
        <f t="shared" si="6979"/>
        <v/>
      </c>
      <c r="FC417" s="71" t="str">
        <f t="shared" si="6980"/>
        <v/>
      </c>
      <c r="FD417" s="71" t="str">
        <f t="shared" si="6981"/>
        <v/>
      </c>
      <c r="FE417" s="71" t="str">
        <f t="shared" si="6982"/>
        <v/>
      </c>
      <c r="FF417" s="71" t="str">
        <f t="shared" si="6983"/>
        <v/>
      </c>
      <c r="FG417" s="71" t="str">
        <f t="shared" si="6984"/>
        <v/>
      </c>
      <c r="FH417" s="71" t="str">
        <f t="shared" si="6985"/>
        <v/>
      </c>
      <c r="FI417" s="71" t="str">
        <f t="shared" si="6986"/>
        <v/>
      </c>
      <c r="FJ417" s="71" t="str">
        <f t="shared" si="6987"/>
        <v/>
      </c>
      <c r="FK417" s="71" t="str">
        <f t="shared" si="6988"/>
        <v/>
      </c>
      <c r="FL417" s="71" t="str">
        <f t="shared" si="6989"/>
        <v/>
      </c>
      <c r="FM417" s="71" t="str">
        <f t="shared" si="6990"/>
        <v/>
      </c>
      <c r="FN417" s="71" t="str">
        <f t="shared" si="6991"/>
        <v/>
      </c>
      <c r="FO417" s="71" t="str">
        <f t="shared" si="6992"/>
        <v/>
      </c>
      <c r="FP417" s="71" t="str">
        <f t="shared" si="6993"/>
        <v/>
      </c>
      <c r="FQ417" s="71" t="str">
        <f t="shared" si="6994"/>
        <v/>
      </c>
      <c r="FR417" s="71" t="str">
        <f t="shared" si="6995"/>
        <v/>
      </c>
      <c r="FS417" s="71" t="str">
        <f t="shared" si="6996"/>
        <v/>
      </c>
    </row>
    <row r="418" spans="1:175" ht="16.5">
      <c r="A418" s="134"/>
      <c r="B418" s="80" t="s">
        <v>1053</v>
      </c>
      <c r="C418" s="147" t="s">
        <v>1046</v>
      </c>
      <c r="K418" s="150"/>
      <c r="T418" s="152" t="s">
        <v>1054</v>
      </c>
      <c r="U418" s="85" t="s">
        <v>1048</v>
      </c>
      <c r="CN418" s="70" t="str">
        <f t="shared" si="6921"/>
        <v>InitUnitState('IK4D',,,,,,,,,,)</v>
      </c>
      <c r="CO418" s="70" t="str">
        <f t="shared" si="6922"/>
        <v>InitUnitNormal('IK4D',,,,,,,,,,)</v>
      </c>
      <c r="CP418" s="70" t="str">
        <f t="shared" si="6923"/>
        <v>InitUnitMagic('IK4D',,,,,,,,,,)</v>
      </c>
      <c r="CQ418" s="70" t="str">
        <f t="shared" si="6924"/>
        <v>InitUnitAdd('IK4D',,,,,,,,,,)</v>
      </c>
      <c r="CR418" s="70" t="str">
        <f t="shared" si="6925"/>
        <v>InitEquipData('IK4D',,"",,,,,'','','','','','',"ReplaceableTextures\\CommandButtons\\BTNSST13.blp")</v>
      </c>
      <c r="CU418" s="95" t="str">
        <f t="shared" si="6926"/>
        <v>|n</v>
      </c>
      <c r="CV418" s="61" t="str">
        <f t="shared" si="6617"/>
        <v>攻击|Cffffc926+50000|r，攻击|Cffffc926+12%|n|n|r|Cffaaaaaa○|CffFFD24D水之符印+1|r|r|n|n|Cff00ff7f点击穿戴或脱卸。|r</v>
      </c>
      <c r="CW418" s="60"/>
      <c r="CX418" s="60"/>
      <c r="CY418" s="60"/>
      <c r="CZ418" s="60"/>
      <c r="DA418" s="60"/>
      <c r="DB418" s="71" t="str">
        <f t="shared" si="6927"/>
        <v/>
      </c>
      <c r="DC418" s="71" t="str">
        <f t="shared" si="6928"/>
        <v/>
      </c>
      <c r="DD418" s="71" t="str">
        <f t="shared" si="6929"/>
        <v/>
      </c>
      <c r="DE418" s="71" t="str">
        <f t="shared" si="6930"/>
        <v/>
      </c>
      <c r="DF418" s="71" t="str">
        <f t="shared" si="6931"/>
        <v/>
      </c>
      <c r="DG418" s="71" t="str">
        <f t="shared" si="6932"/>
        <v/>
      </c>
      <c r="DH418" s="71" t="str">
        <f t="shared" si="6933"/>
        <v/>
      </c>
      <c r="DI418" s="71" t="str">
        <f t="shared" si="6934"/>
        <v/>
      </c>
      <c r="DJ418" s="71" t="str">
        <f t="shared" si="6935"/>
        <v/>
      </c>
      <c r="DK418" s="71" t="str">
        <f t="shared" si="6936"/>
        <v/>
      </c>
      <c r="DL418" s="71" t="str">
        <f t="shared" si="6937"/>
        <v/>
      </c>
      <c r="DM418" s="71" t="str">
        <f t="shared" si="6938"/>
        <v/>
      </c>
      <c r="DN418" s="71" t="str">
        <f t="shared" si="6939"/>
        <v/>
      </c>
      <c r="DO418" s="71" t="str">
        <f t="shared" si="6940"/>
        <v/>
      </c>
      <c r="DP418" s="71" t="str">
        <f t="shared" si="6941"/>
        <v/>
      </c>
      <c r="DQ418" s="71" t="str">
        <f t="shared" si="6942"/>
        <v/>
      </c>
      <c r="DR418" s="71" t="str">
        <f t="shared" si="6943"/>
        <v/>
      </c>
      <c r="DS418" s="71" t="str">
        <f t="shared" si="6944"/>
        <v/>
      </c>
      <c r="DT418" s="71" t="str">
        <f t="shared" si="6945"/>
        <v/>
      </c>
      <c r="DU418" s="71" t="str">
        <f t="shared" si="6946"/>
        <v/>
      </c>
      <c r="DV418" s="71" t="str">
        <f t="shared" si="6947"/>
        <v/>
      </c>
      <c r="DW418" s="71" t="str">
        <f t="shared" si="6948"/>
        <v/>
      </c>
      <c r="DX418" s="71" t="str">
        <f t="shared" si="6949"/>
        <v/>
      </c>
      <c r="DY418" s="71" t="str">
        <f t="shared" si="6950"/>
        <v/>
      </c>
      <c r="DZ418" s="71" t="str">
        <f t="shared" si="6951"/>
        <v/>
      </c>
      <c r="EA418" s="71" t="str">
        <f t="shared" si="6952"/>
        <v/>
      </c>
      <c r="EB418" s="71" t="str">
        <f t="shared" si="6953"/>
        <v/>
      </c>
      <c r="EC418" s="71" t="str">
        <f t="shared" si="6954"/>
        <v/>
      </c>
      <c r="ED418" s="71" t="str">
        <f t="shared" si="6955"/>
        <v/>
      </c>
      <c r="EE418" s="71" t="str">
        <f t="shared" si="6956"/>
        <v/>
      </c>
      <c r="EF418" s="71" t="str">
        <f t="shared" si="6957"/>
        <v/>
      </c>
      <c r="EG418" s="71" t="str">
        <f t="shared" si="6958"/>
        <v/>
      </c>
      <c r="EH418" s="71" t="str">
        <f t="shared" si="6959"/>
        <v/>
      </c>
      <c r="EI418" s="71" t="str">
        <f t="shared" si="6960"/>
        <v/>
      </c>
      <c r="EJ418" s="71" t="str">
        <f t="shared" si="6961"/>
        <v/>
      </c>
      <c r="EK418" s="71" t="str">
        <f t="shared" si="6962"/>
        <v/>
      </c>
      <c r="EL418" s="71" t="str">
        <f t="shared" si="6963"/>
        <v/>
      </c>
      <c r="EM418" s="71" t="str">
        <f t="shared" si="6964"/>
        <v/>
      </c>
      <c r="EN418" s="71" t="str">
        <f t="shared" si="6965"/>
        <v/>
      </c>
      <c r="EO418" s="71" t="str">
        <f t="shared" si="6966"/>
        <v/>
      </c>
      <c r="EP418" s="71" t="str">
        <f t="shared" si="6967"/>
        <v/>
      </c>
      <c r="EQ418" s="71" t="str">
        <f t="shared" si="6968"/>
        <v/>
      </c>
      <c r="ER418" s="71" t="str">
        <f t="shared" si="6969"/>
        <v/>
      </c>
      <c r="ES418" s="71" t="str">
        <f t="shared" si="6970"/>
        <v/>
      </c>
      <c r="ET418" s="71" t="str">
        <f t="shared" si="6971"/>
        <v/>
      </c>
      <c r="EU418" s="71" t="str">
        <f t="shared" si="6972"/>
        <v/>
      </c>
      <c r="EV418" s="71" t="str">
        <f t="shared" si="6973"/>
        <v/>
      </c>
      <c r="EW418" s="71" t="str">
        <f t="shared" si="6974"/>
        <v/>
      </c>
      <c r="EX418" s="71" t="str">
        <f t="shared" si="6975"/>
        <v/>
      </c>
      <c r="EY418" s="71" t="str">
        <f t="shared" si="6976"/>
        <v/>
      </c>
      <c r="EZ418" s="71" t="str">
        <f t="shared" si="6977"/>
        <v/>
      </c>
      <c r="FA418" s="71" t="str">
        <f t="shared" si="6978"/>
        <v/>
      </c>
      <c r="FB418" s="71" t="str">
        <f t="shared" si="6979"/>
        <v/>
      </c>
      <c r="FC418" s="71" t="str">
        <f t="shared" si="6980"/>
        <v/>
      </c>
      <c r="FD418" s="71" t="str">
        <f t="shared" si="6981"/>
        <v/>
      </c>
      <c r="FE418" s="71" t="str">
        <f t="shared" si="6982"/>
        <v/>
      </c>
      <c r="FF418" s="71" t="str">
        <f t="shared" si="6983"/>
        <v/>
      </c>
      <c r="FG418" s="71" t="str">
        <f t="shared" si="6984"/>
        <v/>
      </c>
      <c r="FH418" s="71" t="str">
        <f t="shared" si="6985"/>
        <v/>
      </c>
      <c r="FI418" s="71" t="str">
        <f t="shared" si="6986"/>
        <v/>
      </c>
      <c r="FJ418" s="71" t="str">
        <f t="shared" si="6987"/>
        <v/>
      </c>
      <c r="FK418" s="71" t="str">
        <f t="shared" si="6988"/>
        <v/>
      </c>
      <c r="FL418" s="71" t="str">
        <f t="shared" si="6989"/>
        <v/>
      </c>
      <c r="FM418" s="71" t="str">
        <f t="shared" si="6990"/>
        <v/>
      </c>
      <c r="FN418" s="71" t="str">
        <f t="shared" si="6991"/>
        <v/>
      </c>
      <c r="FO418" s="71" t="str">
        <f t="shared" si="6992"/>
        <v/>
      </c>
      <c r="FP418" s="71" t="str">
        <f t="shared" si="6993"/>
        <v/>
      </c>
      <c r="FQ418" s="71" t="str">
        <f t="shared" si="6994"/>
        <v/>
      </c>
      <c r="FR418" s="71" t="str">
        <f t="shared" si="6995"/>
        <v/>
      </c>
      <c r="FS418" s="71" t="str">
        <f t="shared" si="6996"/>
        <v/>
      </c>
    </row>
    <row r="419" spans="1:175" ht="16.5">
      <c r="A419" s="134"/>
      <c r="B419" s="80" t="s">
        <v>1055</v>
      </c>
      <c r="C419" s="147" t="s">
        <v>1046</v>
      </c>
      <c r="K419" s="150"/>
      <c r="T419" s="152" t="s">
        <v>1056</v>
      </c>
      <c r="U419" s="85" t="s">
        <v>1048</v>
      </c>
      <c r="CN419" s="70" t="str">
        <f t="shared" si="6921"/>
        <v>InitUnitState('IK4E',,,,,,,,,,)</v>
      </c>
      <c r="CO419" s="70" t="str">
        <f t="shared" si="6922"/>
        <v>InitUnitNormal('IK4E',,,,,,,,,,)</v>
      </c>
      <c r="CP419" s="70" t="str">
        <f t="shared" si="6923"/>
        <v>InitUnitMagic('IK4E',,,,,,,,,,)</v>
      </c>
      <c r="CQ419" s="70" t="str">
        <f t="shared" si="6924"/>
        <v>InitUnitAdd('IK4E',,,,,,,,,,)</v>
      </c>
      <c r="CR419" s="70" t="str">
        <f t="shared" si="6925"/>
        <v>InitEquipData('IK4E',,"",,,,,'','','','','','',"ReplaceableTextures\\CommandButtons\\BTNSST13.blp")</v>
      </c>
      <c r="CU419" s="95" t="str">
        <f t="shared" si="6926"/>
        <v>|n</v>
      </c>
      <c r="CV419" s="61" t="str">
        <f t="shared" si="6617"/>
        <v>攻击|Cffffc926+50000|r，攻击|Cffffc926+12%|n|n|r|Cffaaaaaa○|CffFFD24D火之符印+1|r|r|n|n|Cff00ff7f点击穿戴或脱卸。|r</v>
      </c>
      <c r="CW419" s="60"/>
      <c r="CX419" s="60"/>
      <c r="CY419" s="60"/>
      <c r="CZ419" s="60"/>
      <c r="DA419" s="60"/>
      <c r="DB419" s="71" t="str">
        <f t="shared" si="6927"/>
        <v/>
      </c>
      <c r="DC419" s="71" t="str">
        <f t="shared" si="6928"/>
        <v/>
      </c>
      <c r="DD419" s="71" t="str">
        <f t="shared" si="6929"/>
        <v/>
      </c>
      <c r="DE419" s="71" t="str">
        <f t="shared" si="6930"/>
        <v/>
      </c>
      <c r="DF419" s="71" t="str">
        <f t="shared" si="6931"/>
        <v/>
      </c>
      <c r="DG419" s="71" t="str">
        <f t="shared" si="6932"/>
        <v/>
      </c>
      <c r="DH419" s="71" t="str">
        <f t="shared" si="6933"/>
        <v/>
      </c>
      <c r="DI419" s="71" t="str">
        <f t="shared" si="6934"/>
        <v/>
      </c>
      <c r="DJ419" s="71" t="str">
        <f t="shared" si="6935"/>
        <v/>
      </c>
      <c r="DK419" s="71" t="str">
        <f t="shared" si="6936"/>
        <v/>
      </c>
      <c r="DL419" s="71" t="str">
        <f t="shared" si="6937"/>
        <v/>
      </c>
      <c r="DM419" s="71" t="str">
        <f t="shared" si="6938"/>
        <v/>
      </c>
      <c r="DN419" s="71" t="str">
        <f t="shared" si="6939"/>
        <v/>
      </c>
      <c r="DO419" s="71" t="str">
        <f t="shared" si="6940"/>
        <v/>
      </c>
      <c r="DP419" s="71" t="str">
        <f t="shared" si="6941"/>
        <v/>
      </c>
      <c r="DQ419" s="71" t="str">
        <f t="shared" si="6942"/>
        <v/>
      </c>
      <c r="DR419" s="71" t="str">
        <f t="shared" si="6943"/>
        <v/>
      </c>
      <c r="DS419" s="71" t="str">
        <f t="shared" si="6944"/>
        <v/>
      </c>
      <c r="DT419" s="71" t="str">
        <f t="shared" si="6945"/>
        <v/>
      </c>
      <c r="DU419" s="71" t="str">
        <f t="shared" si="6946"/>
        <v/>
      </c>
      <c r="DV419" s="71" t="str">
        <f t="shared" si="6947"/>
        <v/>
      </c>
      <c r="DW419" s="71" t="str">
        <f t="shared" si="6948"/>
        <v/>
      </c>
      <c r="DX419" s="71" t="str">
        <f t="shared" si="6949"/>
        <v/>
      </c>
      <c r="DY419" s="71" t="str">
        <f t="shared" si="6950"/>
        <v/>
      </c>
      <c r="DZ419" s="71" t="str">
        <f t="shared" si="6951"/>
        <v/>
      </c>
      <c r="EA419" s="71" t="str">
        <f t="shared" si="6952"/>
        <v/>
      </c>
      <c r="EB419" s="71" t="str">
        <f t="shared" si="6953"/>
        <v/>
      </c>
      <c r="EC419" s="71" t="str">
        <f t="shared" si="6954"/>
        <v/>
      </c>
      <c r="ED419" s="71" t="str">
        <f t="shared" si="6955"/>
        <v/>
      </c>
      <c r="EE419" s="71" t="str">
        <f t="shared" si="6956"/>
        <v/>
      </c>
      <c r="EF419" s="71" t="str">
        <f t="shared" si="6957"/>
        <v/>
      </c>
      <c r="EG419" s="71" t="str">
        <f t="shared" si="6958"/>
        <v/>
      </c>
      <c r="EH419" s="71" t="str">
        <f t="shared" si="6959"/>
        <v/>
      </c>
      <c r="EI419" s="71" t="str">
        <f t="shared" si="6960"/>
        <v/>
      </c>
      <c r="EJ419" s="71" t="str">
        <f t="shared" si="6961"/>
        <v/>
      </c>
      <c r="EK419" s="71" t="str">
        <f t="shared" si="6962"/>
        <v/>
      </c>
      <c r="EL419" s="71" t="str">
        <f t="shared" si="6963"/>
        <v/>
      </c>
      <c r="EM419" s="71" t="str">
        <f t="shared" si="6964"/>
        <v/>
      </c>
      <c r="EN419" s="71" t="str">
        <f t="shared" si="6965"/>
        <v/>
      </c>
      <c r="EO419" s="71" t="str">
        <f t="shared" si="6966"/>
        <v/>
      </c>
      <c r="EP419" s="71" t="str">
        <f t="shared" si="6967"/>
        <v/>
      </c>
      <c r="EQ419" s="71" t="str">
        <f t="shared" si="6968"/>
        <v/>
      </c>
      <c r="ER419" s="71" t="str">
        <f t="shared" si="6969"/>
        <v/>
      </c>
      <c r="ES419" s="71" t="str">
        <f t="shared" si="6970"/>
        <v/>
      </c>
      <c r="ET419" s="71" t="str">
        <f t="shared" si="6971"/>
        <v/>
      </c>
      <c r="EU419" s="71" t="str">
        <f t="shared" si="6972"/>
        <v/>
      </c>
      <c r="EV419" s="71" t="str">
        <f t="shared" si="6973"/>
        <v/>
      </c>
      <c r="EW419" s="71" t="str">
        <f t="shared" si="6974"/>
        <v/>
      </c>
      <c r="EX419" s="71" t="str">
        <f t="shared" si="6975"/>
        <v/>
      </c>
      <c r="EY419" s="71" t="str">
        <f t="shared" si="6976"/>
        <v/>
      </c>
      <c r="EZ419" s="71" t="str">
        <f t="shared" si="6977"/>
        <v/>
      </c>
      <c r="FA419" s="71" t="str">
        <f t="shared" si="6978"/>
        <v/>
      </c>
      <c r="FB419" s="71" t="str">
        <f t="shared" si="6979"/>
        <v/>
      </c>
      <c r="FC419" s="71" t="str">
        <f t="shared" si="6980"/>
        <v/>
      </c>
      <c r="FD419" s="71" t="str">
        <f t="shared" si="6981"/>
        <v/>
      </c>
      <c r="FE419" s="71" t="str">
        <f t="shared" si="6982"/>
        <v/>
      </c>
      <c r="FF419" s="71" t="str">
        <f t="shared" si="6983"/>
        <v/>
      </c>
      <c r="FG419" s="71" t="str">
        <f t="shared" si="6984"/>
        <v/>
      </c>
      <c r="FH419" s="71" t="str">
        <f t="shared" si="6985"/>
        <v/>
      </c>
      <c r="FI419" s="71" t="str">
        <f t="shared" si="6986"/>
        <v/>
      </c>
      <c r="FJ419" s="71" t="str">
        <f t="shared" si="6987"/>
        <v/>
      </c>
      <c r="FK419" s="71" t="str">
        <f t="shared" si="6988"/>
        <v/>
      </c>
      <c r="FL419" s="71" t="str">
        <f t="shared" si="6989"/>
        <v/>
      </c>
      <c r="FM419" s="71" t="str">
        <f t="shared" si="6990"/>
        <v/>
      </c>
      <c r="FN419" s="71" t="str">
        <f t="shared" si="6991"/>
        <v/>
      </c>
      <c r="FO419" s="71" t="str">
        <f t="shared" si="6992"/>
        <v/>
      </c>
      <c r="FP419" s="71" t="str">
        <f t="shared" si="6993"/>
        <v/>
      </c>
      <c r="FQ419" s="71" t="str">
        <f t="shared" si="6994"/>
        <v/>
      </c>
      <c r="FR419" s="71" t="str">
        <f t="shared" si="6995"/>
        <v/>
      </c>
      <c r="FS419" s="71" t="str">
        <f t="shared" si="6996"/>
        <v/>
      </c>
    </row>
    <row r="420" spans="1:175" ht="16.5">
      <c r="A420" s="134"/>
      <c r="B420" s="80" t="s">
        <v>1057</v>
      </c>
      <c r="C420" s="147" t="s">
        <v>1046</v>
      </c>
      <c r="K420" s="150"/>
      <c r="T420" s="152" t="s">
        <v>1058</v>
      </c>
      <c r="U420" s="85" t="s">
        <v>1048</v>
      </c>
      <c r="CN420" s="70" t="str">
        <f t="shared" si="6921"/>
        <v>InitUnitState('IK4F',,,,,,,,,,)</v>
      </c>
      <c r="CO420" s="70" t="str">
        <f t="shared" si="6922"/>
        <v>InitUnitNormal('IK4F',,,,,,,,,,)</v>
      </c>
      <c r="CP420" s="70" t="str">
        <f t="shared" si="6923"/>
        <v>InitUnitMagic('IK4F',,,,,,,,,,)</v>
      </c>
      <c r="CQ420" s="70" t="str">
        <f t="shared" si="6924"/>
        <v>InitUnitAdd('IK4F',,,,,,,,,,)</v>
      </c>
      <c r="CR420" s="70" t="str">
        <f t="shared" si="6925"/>
        <v>InitEquipData('IK4F',,"",,,,,'','','','','','',"ReplaceableTextures\\CommandButtons\\BTNSST13.blp")</v>
      </c>
      <c r="CU420" s="95" t="str">
        <f t="shared" si="6926"/>
        <v>|n</v>
      </c>
      <c r="CV420" s="61" t="str">
        <f t="shared" si="6617"/>
        <v>攻击|Cffffc926+50000|r，攻击|Cffffc926+12%|n|n|r|Cffaaaaaa○|CffFFD24D土之符印+1|r|r|n|n|Cff00ff7f点击穿戴或脱卸。|r</v>
      </c>
      <c r="CW420" s="60"/>
      <c r="CX420" s="60"/>
      <c r="CY420" s="60"/>
      <c r="CZ420" s="60"/>
      <c r="DA420" s="60"/>
      <c r="DB420" s="71" t="str">
        <f t="shared" si="6927"/>
        <v/>
      </c>
      <c r="DC420" s="71" t="str">
        <f t="shared" si="6928"/>
        <v/>
      </c>
      <c r="DD420" s="71" t="str">
        <f t="shared" si="6929"/>
        <v/>
      </c>
      <c r="DE420" s="71" t="str">
        <f t="shared" si="6930"/>
        <v/>
      </c>
      <c r="DF420" s="71" t="str">
        <f t="shared" si="6931"/>
        <v/>
      </c>
      <c r="DG420" s="71" t="str">
        <f t="shared" si="6932"/>
        <v/>
      </c>
      <c r="DH420" s="71" t="str">
        <f t="shared" si="6933"/>
        <v/>
      </c>
      <c r="DI420" s="71" t="str">
        <f t="shared" si="6934"/>
        <v/>
      </c>
      <c r="DJ420" s="71" t="str">
        <f t="shared" si="6935"/>
        <v/>
      </c>
      <c r="DK420" s="71" t="str">
        <f t="shared" si="6936"/>
        <v/>
      </c>
      <c r="DL420" s="71" t="str">
        <f t="shared" si="6937"/>
        <v/>
      </c>
      <c r="DM420" s="71" t="str">
        <f t="shared" si="6938"/>
        <v/>
      </c>
      <c r="DN420" s="71" t="str">
        <f t="shared" si="6939"/>
        <v/>
      </c>
      <c r="DO420" s="71" t="str">
        <f t="shared" si="6940"/>
        <v/>
      </c>
      <c r="DP420" s="71" t="str">
        <f t="shared" si="6941"/>
        <v/>
      </c>
      <c r="DQ420" s="71" t="str">
        <f t="shared" si="6942"/>
        <v/>
      </c>
      <c r="DR420" s="71" t="str">
        <f t="shared" si="6943"/>
        <v/>
      </c>
      <c r="DS420" s="71" t="str">
        <f t="shared" si="6944"/>
        <v/>
      </c>
      <c r="DT420" s="71" t="str">
        <f t="shared" si="6945"/>
        <v/>
      </c>
      <c r="DU420" s="71" t="str">
        <f t="shared" si="6946"/>
        <v/>
      </c>
      <c r="DV420" s="71" t="str">
        <f t="shared" si="6947"/>
        <v/>
      </c>
      <c r="DW420" s="71" t="str">
        <f t="shared" si="6948"/>
        <v/>
      </c>
      <c r="DX420" s="71" t="str">
        <f t="shared" si="6949"/>
        <v/>
      </c>
      <c r="DY420" s="71" t="str">
        <f t="shared" si="6950"/>
        <v/>
      </c>
      <c r="DZ420" s="71" t="str">
        <f t="shared" si="6951"/>
        <v/>
      </c>
      <c r="EA420" s="71" t="str">
        <f t="shared" si="6952"/>
        <v/>
      </c>
      <c r="EB420" s="71" t="str">
        <f t="shared" si="6953"/>
        <v/>
      </c>
      <c r="EC420" s="71" t="str">
        <f t="shared" si="6954"/>
        <v/>
      </c>
      <c r="ED420" s="71" t="str">
        <f t="shared" si="6955"/>
        <v/>
      </c>
      <c r="EE420" s="71" t="str">
        <f t="shared" si="6956"/>
        <v/>
      </c>
      <c r="EF420" s="71" t="str">
        <f t="shared" si="6957"/>
        <v/>
      </c>
      <c r="EG420" s="71" t="str">
        <f t="shared" si="6958"/>
        <v/>
      </c>
      <c r="EH420" s="71" t="str">
        <f t="shared" si="6959"/>
        <v/>
      </c>
      <c r="EI420" s="71" t="str">
        <f t="shared" si="6960"/>
        <v/>
      </c>
      <c r="EJ420" s="71" t="str">
        <f t="shared" si="6961"/>
        <v/>
      </c>
      <c r="EK420" s="71" t="str">
        <f t="shared" si="6962"/>
        <v/>
      </c>
      <c r="EL420" s="71" t="str">
        <f t="shared" si="6963"/>
        <v/>
      </c>
      <c r="EM420" s="71" t="str">
        <f t="shared" si="6964"/>
        <v/>
      </c>
      <c r="EN420" s="71" t="str">
        <f t="shared" si="6965"/>
        <v/>
      </c>
      <c r="EO420" s="71" t="str">
        <f t="shared" si="6966"/>
        <v/>
      </c>
      <c r="EP420" s="71" t="str">
        <f t="shared" si="6967"/>
        <v/>
      </c>
      <c r="EQ420" s="71" t="str">
        <f t="shared" si="6968"/>
        <v/>
      </c>
      <c r="ER420" s="71" t="str">
        <f t="shared" si="6969"/>
        <v/>
      </c>
      <c r="ES420" s="71" t="str">
        <f t="shared" si="6970"/>
        <v/>
      </c>
      <c r="ET420" s="71" t="str">
        <f t="shared" si="6971"/>
        <v/>
      </c>
      <c r="EU420" s="71" t="str">
        <f t="shared" si="6972"/>
        <v/>
      </c>
      <c r="EV420" s="71" t="str">
        <f t="shared" si="6973"/>
        <v/>
      </c>
      <c r="EW420" s="71" t="str">
        <f t="shared" si="6974"/>
        <v/>
      </c>
      <c r="EX420" s="71" t="str">
        <f t="shared" si="6975"/>
        <v/>
      </c>
      <c r="EY420" s="71" t="str">
        <f t="shared" si="6976"/>
        <v/>
      </c>
      <c r="EZ420" s="71" t="str">
        <f t="shared" si="6977"/>
        <v/>
      </c>
      <c r="FA420" s="71" t="str">
        <f t="shared" si="6978"/>
        <v/>
      </c>
      <c r="FB420" s="71" t="str">
        <f t="shared" si="6979"/>
        <v/>
      </c>
      <c r="FC420" s="71" t="str">
        <f t="shared" si="6980"/>
        <v/>
      </c>
      <c r="FD420" s="71" t="str">
        <f t="shared" si="6981"/>
        <v/>
      </c>
      <c r="FE420" s="71" t="str">
        <f t="shared" si="6982"/>
        <v/>
      </c>
      <c r="FF420" s="71" t="str">
        <f t="shared" si="6983"/>
        <v/>
      </c>
      <c r="FG420" s="71" t="str">
        <f t="shared" si="6984"/>
        <v/>
      </c>
      <c r="FH420" s="71" t="str">
        <f t="shared" si="6985"/>
        <v/>
      </c>
      <c r="FI420" s="71" t="str">
        <f t="shared" si="6986"/>
        <v/>
      </c>
      <c r="FJ420" s="71" t="str">
        <f t="shared" si="6987"/>
        <v/>
      </c>
      <c r="FK420" s="71" t="str">
        <f t="shared" si="6988"/>
        <v/>
      </c>
      <c r="FL420" s="71" t="str">
        <f t="shared" si="6989"/>
        <v/>
      </c>
      <c r="FM420" s="71" t="str">
        <f t="shared" si="6990"/>
        <v/>
      </c>
      <c r="FN420" s="71" t="str">
        <f t="shared" si="6991"/>
        <v/>
      </c>
      <c r="FO420" s="71" t="str">
        <f t="shared" si="6992"/>
        <v/>
      </c>
      <c r="FP420" s="71" t="str">
        <f t="shared" si="6993"/>
        <v/>
      </c>
      <c r="FQ420" s="71" t="str">
        <f t="shared" si="6994"/>
        <v/>
      </c>
      <c r="FR420" s="71" t="str">
        <f t="shared" si="6995"/>
        <v/>
      </c>
      <c r="FS420" s="71" t="str">
        <f t="shared" si="6996"/>
        <v/>
      </c>
    </row>
    <row r="421" spans="1:175" ht="16.5">
      <c r="A421" s="134"/>
      <c r="B421" s="80" t="s">
        <v>1059</v>
      </c>
      <c r="C421" s="147" t="s">
        <v>1046</v>
      </c>
      <c r="K421" s="150"/>
      <c r="T421" s="152" t="s">
        <v>1060</v>
      </c>
      <c r="U421" s="85" t="s">
        <v>1048</v>
      </c>
      <c r="CN421" s="70" t="str">
        <f t="shared" si="6921"/>
        <v>InitUnitState('IK4G',,,,,,,,,,)</v>
      </c>
      <c r="CO421" s="70" t="str">
        <f t="shared" si="6922"/>
        <v>InitUnitNormal('IK4G',,,,,,,,,,)</v>
      </c>
      <c r="CP421" s="70" t="str">
        <f t="shared" si="6923"/>
        <v>InitUnitMagic('IK4G',,,,,,,,,,)</v>
      </c>
      <c r="CQ421" s="70" t="str">
        <f t="shared" si="6924"/>
        <v>InitUnitAdd('IK4G',,,,,,,,,,)</v>
      </c>
      <c r="CR421" s="70" t="str">
        <f t="shared" si="6925"/>
        <v>InitEquipData('IK4G',,"",,,,,'','','','','','',"ReplaceableTextures\\CommandButtons\\BTNSST13.blp")</v>
      </c>
      <c r="CU421" s="95" t="str">
        <f t="shared" si="6926"/>
        <v>|n</v>
      </c>
      <c r="CV421" s="61" t="str">
        <f t="shared" si="6617"/>
        <v>攻击|Cffffc926+50000|r，攻击|Cffffc926+12%|n|n|r|Cffaaaaaa○|CffFFD24D光之符印+1|r|r|n|n|Cff00ff7f点击穿戴或脱卸。|r</v>
      </c>
      <c r="CW421" s="60"/>
      <c r="CX421" s="60"/>
      <c r="CY421" s="60"/>
      <c r="CZ421" s="60"/>
      <c r="DA421" s="60"/>
      <c r="DB421" s="71" t="str">
        <f t="shared" si="6927"/>
        <v/>
      </c>
      <c r="DC421" s="71" t="str">
        <f t="shared" si="6928"/>
        <v/>
      </c>
      <c r="DD421" s="71" t="str">
        <f t="shared" si="6929"/>
        <v/>
      </c>
      <c r="DE421" s="71" t="str">
        <f t="shared" si="6930"/>
        <v/>
      </c>
      <c r="DF421" s="71" t="str">
        <f t="shared" si="6931"/>
        <v/>
      </c>
      <c r="DG421" s="71" t="str">
        <f t="shared" si="6932"/>
        <v/>
      </c>
      <c r="DH421" s="71" t="str">
        <f t="shared" si="6933"/>
        <v/>
      </c>
      <c r="DI421" s="71" t="str">
        <f t="shared" si="6934"/>
        <v/>
      </c>
      <c r="DJ421" s="71" t="str">
        <f t="shared" si="6935"/>
        <v/>
      </c>
      <c r="DK421" s="71" t="str">
        <f t="shared" si="6936"/>
        <v/>
      </c>
      <c r="DL421" s="71" t="str">
        <f t="shared" si="6937"/>
        <v/>
      </c>
      <c r="DM421" s="71" t="str">
        <f t="shared" si="6938"/>
        <v/>
      </c>
      <c r="DN421" s="71" t="str">
        <f t="shared" si="6939"/>
        <v/>
      </c>
      <c r="DO421" s="71" t="str">
        <f t="shared" si="6940"/>
        <v/>
      </c>
      <c r="DP421" s="71" t="str">
        <f t="shared" si="6941"/>
        <v/>
      </c>
      <c r="DQ421" s="71" t="str">
        <f t="shared" si="6942"/>
        <v/>
      </c>
      <c r="DR421" s="71" t="str">
        <f t="shared" si="6943"/>
        <v/>
      </c>
      <c r="DS421" s="71" t="str">
        <f t="shared" si="6944"/>
        <v/>
      </c>
      <c r="DT421" s="71" t="str">
        <f t="shared" si="6945"/>
        <v/>
      </c>
      <c r="DU421" s="71" t="str">
        <f t="shared" si="6946"/>
        <v/>
      </c>
      <c r="DV421" s="71" t="str">
        <f t="shared" si="6947"/>
        <v/>
      </c>
      <c r="DW421" s="71" t="str">
        <f t="shared" si="6948"/>
        <v/>
      </c>
      <c r="DX421" s="71" t="str">
        <f t="shared" si="6949"/>
        <v/>
      </c>
      <c r="DY421" s="71" t="str">
        <f t="shared" si="6950"/>
        <v/>
      </c>
      <c r="DZ421" s="71" t="str">
        <f t="shared" si="6951"/>
        <v/>
      </c>
      <c r="EA421" s="71" t="str">
        <f t="shared" si="6952"/>
        <v/>
      </c>
      <c r="EB421" s="71" t="str">
        <f t="shared" si="6953"/>
        <v/>
      </c>
      <c r="EC421" s="71" t="str">
        <f t="shared" si="6954"/>
        <v/>
      </c>
      <c r="ED421" s="71" t="str">
        <f t="shared" si="6955"/>
        <v/>
      </c>
      <c r="EE421" s="71" t="str">
        <f t="shared" si="6956"/>
        <v/>
      </c>
      <c r="EF421" s="71" t="str">
        <f t="shared" si="6957"/>
        <v/>
      </c>
      <c r="EG421" s="71" t="str">
        <f t="shared" si="6958"/>
        <v/>
      </c>
      <c r="EH421" s="71" t="str">
        <f t="shared" si="6959"/>
        <v/>
      </c>
      <c r="EI421" s="71" t="str">
        <f t="shared" si="6960"/>
        <v/>
      </c>
      <c r="EJ421" s="71" t="str">
        <f t="shared" si="6961"/>
        <v/>
      </c>
      <c r="EK421" s="71" t="str">
        <f t="shared" si="6962"/>
        <v/>
      </c>
      <c r="EL421" s="71" t="str">
        <f t="shared" si="6963"/>
        <v/>
      </c>
      <c r="EM421" s="71" t="str">
        <f t="shared" si="6964"/>
        <v/>
      </c>
      <c r="EN421" s="71" t="str">
        <f t="shared" si="6965"/>
        <v/>
      </c>
      <c r="EO421" s="71" t="str">
        <f t="shared" si="6966"/>
        <v/>
      </c>
      <c r="EP421" s="71" t="str">
        <f t="shared" si="6967"/>
        <v/>
      </c>
      <c r="EQ421" s="71" t="str">
        <f t="shared" si="6968"/>
        <v/>
      </c>
      <c r="ER421" s="71" t="str">
        <f t="shared" si="6969"/>
        <v/>
      </c>
      <c r="ES421" s="71" t="str">
        <f t="shared" si="6970"/>
        <v/>
      </c>
      <c r="ET421" s="71" t="str">
        <f t="shared" si="6971"/>
        <v/>
      </c>
      <c r="EU421" s="71" t="str">
        <f t="shared" si="6972"/>
        <v/>
      </c>
      <c r="EV421" s="71" t="str">
        <f t="shared" si="6973"/>
        <v/>
      </c>
      <c r="EW421" s="71" t="str">
        <f t="shared" si="6974"/>
        <v/>
      </c>
      <c r="EX421" s="71" t="str">
        <f t="shared" si="6975"/>
        <v/>
      </c>
      <c r="EY421" s="71" t="str">
        <f t="shared" si="6976"/>
        <v/>
      </c>
      <c r="EZ421" s="71" t="str">
        <f t="shared" si="6977"/>
        <v/>
      </c>
      <c r="FA421" s="71" t="str">
        <f t="shared" si="6978"/>
        <v/>
      </c>
      <c r="FB421" s="71" t="str">
        <f t="shared" si="6979"/>
        <v/>
      </c>
      <c r="FC421" s="71" t="str">
        <f t="shared" si="6980"/>
        <v/>
      </c>
      <c r="FD421" s="71" t="str">
        <f t="shared" si="6981"/>
        <v/>
      </c>
      <c r="FE421" s="71" t="str">
        <f t="shared" si="6982"/>
        <v/>
      </c>
      <c r="FF421" s="71" t="str">
        <f t="shared" si="6983"/>
        <v/>
      </c>
      <c r="FG421" s="71" t="str">
        <f t="shared" si="6984"/>
        <v/>
      </c>
      <c r="FH421" s="71" t="str">
        <f t="shared" si="6985"/>
        <v/>
      </c>
      <c r="FI421" s="71" t="str">
        <f t="shared" si="6986"/>
        <v/>
      </c>
      <c r="FJ421" s="71" t="str">
        <f t="shared" si="6987"/>
        <v/>
      </c>
      <c r="FK421" s="71" t="str">
        <f t="shared" si="6988"/>
        <v/>
      </c>
      <c r="FL421" s="71" t="str">
        <f t="shared" si="6989"/>
        <v/>
      </c>
      <c r="FM421" s="71" t="str">
        <f t="shared" si="6990"/>
        <v/>
      </c>
      <c r="FN421" s="71" t="str">
        <f t="shared" si="6991"/>
        <v/>
      </c>
      <c r="FO421" s="71" t="str">
        <f t="shared" si="6992"/>
        <v/>
      </c>
      <c r="FP421" s="71" t="str">
        <f t="shared" si="6993"/>
        <v/>
      </c>
      <c r="FQ421" s="71" t="str">
        <f t="shared" si="6994"/>
        <v/>
      </c>
      <c r="FR421" s="71" t="str">
        <f t="shared" si="6995"/>
        <v/>
      </c>
      <c r="FS421" s="71" t="str">
        <f t="shared" si="6996"/>
        <v/>
      </c>
    </row>
    <row r="422" spans="1:175" ht="16.5">
      <c r="A422" s="134"/>
      <c r="B422" s="80" t="s">
        <v>1061</v>
      </c>
      <c r="C422" s="147" t="s">
        <v>1046</v>
      </c>
      <c r="K422" s="150"/>
      <c r="T422" s="152" t="s">
        <v>1062</v>
      </c>
      <c r="U422" s="85" t="s">
        <v>1048</v>
      </c>
      <c r="CN422" s="70" t="str">
        <f t="shared" si="6921"/>
        <v>InitUnitState('IK4H',,,,,,,,,,)</v>
      </c>
      <c r="CO422" s="70" t="str">
        <f t="shared" si="6922"/>
        <v>InitUnitNormal('IK4H',,,,,,,,,,)</v>
      </c>
      <c r="CP422" s="70" t="str">
        <f t="shared" si="6923"/>
        <v>InitUnitMagic('IK4H',,,,,,,,,,)</v>
      </c>
      <c r="CQ422" s="70" t="str">
        <f t="shared" si="6924"/>
        <v>InitUnitAdd('IK4H',,,,,,,,,,)</v>
      </c>
      <c r="CR422" s="70" t="str">
        <f t="shared" si="6925"/>
        <v>InitEquipData('IK4H',,"",,,,,'','','','','','',"ReplaceableTextures\\CommandButtons\\BTNSST13.blp")</v>
      </c>
      <c r="CU422" s="95" t="str">
        <f t="shared" si="6926"/>
        <v>|n</v>
      </c>
      <c r="CV422" s="61" t="str">
        <f t="shared" si="6617"/>
        <v>攻击|Cffffc926+50000|r，攻击|Cffffc926+12%|n|n|r|Cffaaaaaa○|CffFFD24D雷之符印+1|r|r|n|n|Cff00ff7f点击穿戴或脱卸。|r</v>
      </c>
      <c r="CW422" s="60"/>
      <c r="CX422" s="60"/>
      <c r="CY422" s="60"/>
      <c r="CZ422" s="60"/>
      <c r="DA422" s="60"/>
      <c r="DB422" s="71" t="str">
        <f t="shared" si="6927"/>
        <v/>
      </c>
      <c r="DC422" s="71" t="str">
        <f t="shared" si="6928"/>
        <v/>
      </c>
      <c r="DD422" s="71" t="str">
        <f t="shared" si="6929"/>
        <v/>
      </c>
      <c r="DE422" s="71" t="str">
        <f t="shared" si="6930"/>
        <v/>
      </c>
      <c r="DF422" s="71" t="str">
        <f t="shared" si="6931"/>
        <v/>
      </c>
      <c r="DG422" s="71" t="str">
        <f t="shared" si="6932"/>
        <v/>
      </c>
      <c r="DH422" s="71" t="str">
        <f t="shared" si="6933"/>
        <v/>
      </c>
      <c r="DI422" s="71" t="str">
        <f t="shared" si="6934"/>
        <v/>
      </c>
      <c r="DJ422" s="71" t="str">
        <f t="shared" si="6935"/>
        <v/>
      </c>
      <c r="DK422" s="71" t="str">
        <f t="shared" si="6936"/>
        <v/>
      </c>
      <c r="DL422" s="71" t="str">
        <f t="shared" si="6937"/>
        <v/>
      </c>
      <c r="DM422" s="71" t="str">
        <f t="shared" si="6938"/>
        <v/>
      </c>
      <c r="DN422" s="71" t="str">
        <f t="shared" si="6939"/>
        <v/>
      </c>
      <c r="DO422" s="71" t="str">
        <f t="shared" si="6940"/>
        <v/>
      </c>
      <c r="DP422" s="71" t="str">
        <f t="shared" si="6941"/>
        <v/>
      </c>
      <c r="DQ422" s="71" t="str">
        <f t="shared" si="6942"/>
        <v/>
      </c>
      <c r="DR422" s="71" t="str">
        <f t="shared" si="6943"/>
        <v/>
      </c>
      <c r="DS422" s="71" t="str">
        <f t="shared" si="6944"/>
        <v/>
      </c>
      <c r="DT422" s="71" t="str">
        <f t="shared" si="6945"/>
        <v/>
      </c>
      <c r="DU422" s="71" t="str">
        <f t="shared" si="6946"/>
        <v/>
      </c>
      <c r="DV422" s="71" t="str">
        <f t="shared" si="6947"/>
        <v/>
      </c>
      <c r="DW422" s="71" t="str">
        <f t="shared" si="6948"/>
        <v/>
      </c>
      <c r="DX422" s="71" t="str">
        <f t="shared" si="6949"/>
        <v/>
      </c>
      <c r="DY422" s="71" t="str">
        <f t="shared" si="6950"/>
        <v/>
      </c>
      <c r="DZ422" s="71" t="str">
        <f t="shared" si="6951"/>
        <v/>
      </c>
      <c r="EA422" s="71" t="str">
        <f t="shared" si="6952"/>
        <v/>
      </c>
      <c r="EB422" s="71" t="str">
        <f t="shared" si="6953"/>
        <v/>
      </c>
      <c r="EC422" s="71" t="str">
        <f t="shared" si="6954"/>
        <v/>
      </c>
      <c r="ED422" s="71" t="str">
        <f t="shared" si="6955"/>
        <v/>
      </c>
      <c r="EE422" s="71" t="str">
        <f t="shared" si="6956"/>
        <v/>
      </c>
      <c r="EF422" s="71" t="str">
        <f t="shared" si="6957"/>
        <v/>
      </c>
      <c r="EG422" s="71" t="str">
        <f t="shared" si="6958"/>
        <v/>
      </c>
      <c r="EH422" s="71" t="str">
        <f t="shared" si="6959"/>
        <v/>
      </c>
      <c r="EI422" s="71" t="str">
        <f t="shared" si="6960"/>
        <v/>
      </c>
      <c r="EJ422" s="71" t="str">
        <f t="shared" si="6961"/>
        <v/>
      </c>
      <c r="EK422" s="71" t="str">
        <f t="shared" si="6962"/>
        <v/>
      </c>
      <c r="EL422" s="71" t="str">
        <f t="shared" si="6963"/>
        <v/>
      </c>
      <c r="EM422" s="71" t="str">
        <f t="shared" si="6964"/>
        <v/>
      </c>
      <c r="EN422" s="71" t="str">
        <f t="shared" si="6965"/>
        <v/>
      </c>
      <c r="EO422" s="71" t="str">
        <f t="shared" si="6966"/>
        <v/>
      </c>
      <c r="EP422" s="71" t="str">
        <f t="shared" si="6967"/>
        <v/>
      </c>
      <c r="EQ422" s="71" t="str">
        <f t="shared" si="6968"/>
        <v/>
      </c>
      <c r="ER422" s="71" t="str">
        <f t="shared" si="6969"/>
        <v/>
      </c>
      <c r="ES422" s="71" t="str">
        <f t="shared" si="6970"/>
        <v/>
      </c>
      <c r="ET422" s="71" t="str">
        <f t="shared" si="6971"/>
        <v/>
      </c>
      <c r="EU422" s="71" t="str">
        <f t="shared" si="6972"/>
        <v/>
      </c>
      <c r="EV422" s="71" t="str">
        <f t="shared" si="6973"/>
        <v/>
      </c>
      <c r="EW422" s="71" t="str">
        <f t="shared" si="6974"/>
        <v/>
      </c>
      <c r="EX422" s="71" t="str">
        <f t="shared" si="6975"/>
        <v/>
      </c>
      <c r="EY422" s="71" t="str">
        <f t="shared" si="6976"/>
        <v/>
      </c>
      <c r="EZ422" s="71" t="str">
        <f t="shared" si="6977"/>
        <v/>
      </c>
      <c r="FA422" s="71" t="str">
        <f t="shared" si="6978"/>
        <v/>
      </c>
      <c r="FB422" s="71" t="str">
        <f t="shared" si="6979"/>
        <v/>
      </c>
      <c r="FC422" s="71" t="str">
        <f t="shared" si="6980"/>
        <v/>
      </c>
      <c r="FD422" s="71" t="str">
        <f t="shared" si="6981"/>
        <v/>
      </c>
      <c r="FE422" s="71" t="str">
        <f t="shared" si="6982"/>
        <v/>
      </c>
      <c r="FF422" s="71" t="str">
        <f t="shared" si="6983"/>
        <v/>
      </c>
      <c r="FG422" s="71" t="str">
        <f t="shared" si="6984"/>
        <v/>
      </c>
      <c r="FH422" s="71" t="str">
        <f t="shared" si="6985"/>
        <v/>
      </c>
      <c r="FI422" s="71" t="str">
        <f t="shared" si="6986"/>
        <v/>
      </c>
      <c r="FJ422" s="71" t="str">
        <f t="shared" si="6987"/>
        <v/>
      </c>
      <c r="FK422" s="71" t="str">
        <f t="shared" si="6988"/>
        <v/>
      </c>
      <c r="FL422" s="71" t="str">
        <f t="shared" si="6989"/>
        <v/>
      </c>
      <c r="FM422" s="71" t="str">
        <f t="shared" si="6990"/>
        <v/>
      </c>
      <c r="FN422" s="71" t="str">
        <f t="shared" si="6991"/>
        <v/>
      </c>
      <c r="FO422" s="71" t="str">
        <f t="shared" si="6992"/>
        <v/>
      </c>
      <c r="FP422" s="71" t="str">
        <f t="shared" si="6993"/>
        <v/>
      </c>
      <c r="FQ422" s="71" t="str">
        <f t="shared" si="6994"/>
        <v/>
      </c>
      <c r="FR422" s="71" t="str">
        <f t="shared" si="6995"/>
        <v/>
      </c>
      <c r="FS422" s="71" t="str">
        <f t="shared" si="6996"/>
        <v/>
      </c>
    </row>
    <row r="423" spans="1:175" ht="16.5">
      <c r="A423" s="134"/>
      <c r="B423" s="80" t="s">
        <v>1063</v>
      </c>
      <c r="C423" s="147" t="s">
        <v>1046</v>
      </c>
      <c r="K423" s="151"/>
      <c r="T423" s="152" t="s">
        <v>1064</v>
      </c>
      <c r="U423" s="85" t="s">
        <v>1048</v>
      </c>
      <c r="CN423" s="70" t="str">
        <f t="shared" si="6921"/>
        <v>InitUnitState('IK4I',,,,,,,,,,)</v>
      </c>
      <c r="CO423" s="70" t="str">
        <f t="shared" si="6922"/>
        <v>InitUnitNormal('IK4I',,,,,,,,,,)</v>
      </c>
      <c r="CP423" s="70" t="str">
        <f t="shared" si="6923"/>
        <v>InitUnitMagic('IK4I',,,,,,,,,,)</v>
      </c>
      <c r="CQ423" s="70" t="str">
        <f t="shared" si="6924"/>
        <v>InitUnitAdd('IK4I',,,,,,,,,,)</v>
      </c>
      <c r="CR423" s="70" t="str">
        <f t="shared" si="6925"/>
        <v>InitEquipData('IK4I',,"",,,,,'','','','','','',"ReplaceableTextures\\CommandButtons\\BTNSST13.blp")</v>
      </c>
      <c r="CU423" s="95" t="str">
        <f t="shared" si="6926"/>
        <v>|n</v>
      </c>
      <c r="CV423" s="61" t="str">
        <f t="shared" si="6617"/>
        <v>攻击|Cffffc926+50000|r，攻击|Cffffc926+12%|n|n|r|Cffaaaaaa○|CffFFD24D暗之符印+1|r|r|n|n|Cff00ff7f点击穿戴或脱卸。|r</v>
      </c>
      <c r="CW423" s="60"/>
      <c r="CX423" s="60"/>
      <c r="CY423" s="60"/>
      <c r="CZ423" s="60"/>
      <c r="DA423" s="60"/>
      <c r="DB423" s="71" t="str">
        <f t="shared" si="6927"/>
        <v/>
      </c>
      <c r="DC423" s="71" t="str">
        <f t="shared" si="6928"/>
        <v/>
      </c>
      <c r="DD423" s="71" t="str">
        <f t="shared" si="6929"/>
        <v/>
      </c>
      <c r="DE423" s="71" t="str">
        <f t="shared" si="6930"/>
        <v/>
      </c>
      <c r="DF423" s="71" t="str">
        <f t="shared" si="6931"/>
        <v/>
      </c>
      <c r="DG423" s="71" t="str">
        <f t="shared" si="6932"/>
        <v/>
      </c>
      <c r="DH423" s="71" t="str">
        <f t="shared" si="6933"/>
        <v/>
      </c>
      <c r="DI423" s="71" t="str">
        <f t="shared" si="6934"/>
        <v/>
      </c>
      <c r="DJ423" s="71" t="str">
        <f t="shared" si="6935"/>
        <v/>
      </c>
      <c r="DK423" s="71" t="str">
        <f t="shared" si="6936"/>
        <v/>
      </c>
      <c r="DL423" s="71" t="str">
        <f t="shared" si="6937"/>
        <v/>
      </c>
      <c r="DM423" s="71" t="str">
        <f t="shared" si="6938"/>
        <v/>
      </c>
      <c r="DN423" s="71" t="str">
        <f t="shared" si="6939"/>
        <v/>
      </c>
      <c r="DO423" s="71" t="str">
        <f t="shared" si="6940"/>
        <v/>
      </c>
      <c r="DP423" s="71" t="str">
        <f t="shared" si="6941"/>
        <v/>
      </c>
      <c r="DQ423" s="71" t="str">
        <f t="shared" si="6942"/>
        <v/>
      </c>
      <c r="DR423" s="71" t="str">
        <f t="shared" si="6943"/>
        <v/>
      </c>
      <c r="DS423" s="71" t="str">
        <f t="shared" si="6944"/>
        <v/>
      </c>
      <c r="DT423" s="71" t="str">
        <f t="shared" si="6945"/>
        <v/>
      </c>
      <c r="DU423" s="71" t="str">
        <f t="shared" si="6946"/>
        <v/>
      </c>
      <c r="DV423" s="71" t="str">
        <f t="shared" si="6947"/>
        <v/>
      </c>
      <c r="DW423" s="71" t="str">
        <f t="shared" si="6948"/>
        <v/>
      </c>
      <c r="DX423" s="71" t="str">
        <f t="shared" si="6949"/>
        <v/>
      </c>
      <c r="DY423" s="71" t="str">
        <f t="shared" si="6950"/>
        <v/>
      </c>
      <c r="DZ423" s="71" t="str">
        <f t="shared" si="6951"/>
        <v/>
      </c>
      <c r="EA423" s="71" t="str">
        <f t="shared" si="6952"/>
        <v/>
      </c>
      <c r="EB423" s="71" t="str">
        <f t="shared" si="6953"/>
        <v/>
      </c>
      <c r="EC423" s="71" t="str">
        <f t="shared" si="6954"/>
        <v/>
      </c>
      <c r="ED423" s="71" t="str">
        <f t="shared" si="6955"/>
        <v/>
      </c>
      <c r="EE423" s="71" t="str">
        <f t="shared" si="6956"/>
        <v/>
      </c>
      <c r="EF423" s="71" t="str">
        <f t="shared" si="6957"/>
        <v/>
      </c>
      <c r="EG423" s="71" t="str">
        <f t="shared" si="6958"/>
        <v/>
      </c>
      <c r="EH423" s="71" t="str">
        <f t="shared" si="6959"/>
        <v/>
      </c>
      <c r="EI423" s="71" t="str">
        <f t="shared" si="6960"/>
        <v/>
      </c>
      <c r="EJ423" s="71" t="str">
        <f t="shared" si="6961"/>
        <v/>
      </c>
      <c r="EK423" s="71" t="str">
        <f t="shared" si="6962"/>
        <v/>
      </c>
      <c r="EL423" s="71" t="str">
        <f t="shared" si="6963"/>
        <v/>
      </c>
      <c r="EM423" s="71" t="str">
        <f t="shared" si="6964"/>
        <v/>
      </c>
      <c r="EN423" s="71" t="str">
        <f t="shared" si="6965"/>
        <v/>
      </c>
      <c r="EO423" s="71" t="str">
        <f t="shared" si="6966"/>
        <v/>
      </c>
      <c r="EP423" s="71" t="str">
        <f t="shared" si="6967"/>
        <v/>
      </c>
      <c r="EQ423" s="71" t="str">
        <f t="shared" si="6968"/>
        <v/>
      </c>
      <c r="ER423" s="71" t="str">
        <f t="shared" si="6969"/>
        <v/>
      </c>
      <c r="ES423" s="71" t="str">
        <f t="shared" si="6970"/>
        <v/>
      </c>
      <c r="ET423" s="71" t="str">
        <f t="shared" si="6971"/>
        <v/>
      </c>
      <c r="EU423" s="71" t="str">
        <f t="shared" si="6972"/>
        <v/>
      </c>
      <c r="EV423" s="71" t="str">
        <f t="shared" si="6973"/>
        <v/>
      </c>
      <c r="EW423" s="71" t="str">
        <f t="shared" si="6974"/>
        <v/>
      </c>
      <c r="EX423" s="71" t="str">
        <f t="shared" si="6975"/>
        <v/>
      </c>
      <c r="EY423" s="71" t="str">
        <f t="shared" si="6976"/>
        <v/>
      </c>
      <c r="EZ423" s="71" t="str">
        <f t="shared" si="6977"/>
        <v/>
      </c>
      <c r="FA423" s="71" t="str">
        <f t="shared" si="6978"/>
        <v/>
      </c>
      <c r="FB423" s="71" t="str">
        <f t="shared" si="6979"/>
        <v/>
      </c>
      <c r="FC423" s="71" t="str">
        <f t="shared" si="6980"/>
        <v/>
      </c>
      <c r="FD423" s="71" t="str">
        <f t="shared" si="6981"/>
        <v/>
      </c>
      <c r="FE423" s="71" t="str">
        <f t="shared" si="6982"/>
        <v/>
      </c>
      <c r="FF423" s="71" t="str">
        <f t="shared" si="6983"/>
        <v/>
      </c>
      <c r="FG423" s="71" t="str">
        <f t="shared" si="6984"/>
        <v/>
      </c>
      <c r="FH423" s="71" t="str">
        <f t="shared" si="6985"/>
        <v/>
      </c>
      <c r="FI423" s="71" t="str">
        <f t="shared" si="6986"/>
        <v/>
      </c>
      <c r="FJ423" s="71" t="str">
        <f t="shared" si="6987"/>
        <v/>
      </c>
      <c r="FK423" s="71" t="str">
        <f t="shared" si="6988"/>
        <v/>
      </c>
      <c r="FL423" s="71" t="str">
        <f t="shared" si="6989"/>
        <v/>
      </c>
      <c r="FM423" s="71" t="str">
        <f t="shared" si="6990"/>
        <v/>
      </c>
      <c r="FN423" s="71" t="str">
        <f t="shared" si="6991"/>
        <v/>
      </c>
      <c r="FO423" s="71" t="str">
        <f t="shared" si="6992"/>
        <v/>
      </c>
      <c r="FP423" s="71" t="str">
        <f t="shared" si="6993"/>
        <v/>
      </c>
      <c r="FQ423" s="71" t="str">
        <f t="shared" si="6994"/>
        <v/>
      </c>
      <c r="FR423" s="71" t="str">
        <f t="shared" si="6995"/>
        <v/>
      </c>
      <c r="FS423" s="71" t="str">
        <f t="shared" si="6996"/>
        <v/>
      </c>
    </row>
    <row r="424" spans="1:175" ht="16.5">
      <c r="A424" s="134"/>
      <c r="B424" s="80" t="s">
        <v>1065</v>
      </c>
      <c r="C424" s="147" t="s">
        <v>1066</v>
      </c>
      <c r="T424" s="152" t="s">
        <v>1067</v>
      </c>
      <c r="U424" s="85" t="s">
        <v>1068</v>
      </c>
      <c r="CN424" s="70" t="str">
        <f t="shared" si="6618"/>
        <v>InitUnitState('IK5A',,,,,,,,,,)</v>
      </c>
      <c r="CO424" s="70" t="str">
        <f t="shared" si="6619"/>
        <v>InitUnitNormal('IK5A',,,,,,,,,,)</v>
      </c>
      <c r="CP424" s="70" t="str">
        <f t="shared" si="6620"/>
        <v>InitUnitMagic('IK5A',,,,,,,,,,)</v>
      </c>
      <c r="CQ424" s="70" t="str">
        <f t="shared" si="6621"/>
        <v>InitUnitAdd('IK5A',,,,,,,,,,)</v>
      </c>
      <c r="CR424" s="70" t="str">
        <f>"InitEquipData('"&amp;B424&amp;"',"&amp;D424&amp;","&amp;CR$1&amp;A424&amp;CR$1&amp;","&amp;E424&amp;","&amp;I424&amp;","&amp;F424&amp;","&amp;G424&amp;",'"&amp;J424&amp;"','"&amp;K424&amp;"','"&amp;L424&amp;"','"&amp;M424&amp;"','"&amp;N424&amp;"','"&amp;O424&amp;"',"&amp;CR$1&amp;U433&amp;CR$1&amp;")"</f>
        <v>InitEquipData('IK5A',,"",,,,,'','','','','','',"ReplaceableTextures\\CommandButtons\\BTNSST14.blp")</v>
      </c>
      <c r="CU424" s="95" t="str">
        <f t="shared" si="6622"/>
        <v>|n</v>
      </c>
      <c r="CV424" s="61" t="str">
        <f t="shared" si="6617"/>
        <v>护甲穿透|Cffffc926+150|n|n|r|Cffaaaaaa○刻印槽 【空】|r|n|n|Cff00ff7f点击穿戴或脱卸。|r</v>
      </c>
      <c r="CW424" s="60"/>
      <c r="CX424" s="60"/>
      <c r="CY424" s="60"/>
      <c r="CZ424" s="60"/>
      <c r="DA424" s="60"/>
      <c r="DB424" s="71" t="str">
        <f t="shared" si="6623"/>
        <v/>
      </c>
      <c r="DC424" s="71" t="str">
        <f t="shared" si="6624"/>
        <v/>
      </c>
      <c r="DD424" s="71" t="str">
        <f t="shared" si="6625"/>
        <v/>
      </c>
      <c r="DE424" s="71" t="str">
        <f t="shared" si="6626"/>
        <v/>
      </c>
      <c r="DF424" s="71" t="str">
        <f t="shared" si="6627"/>
        <v/>
      </c>
      <c r="DG424" s="71" t="str">
        <f t="shared" si="6628"/>
        <v/>
      </c>
      <c r="DH424" s="71" t="str">
        <f t="shared" si="6629"/>
        <v/>
      </c>
      <c r="DI424" s="71" t="str">
        <f t="shared" si="6630"/>
        <v/>
      </c>
      <c r="DJ424" s="71" t="str">
        <f t="shared" si="6631"/>
        <v/>
      </c>
      <c r="DK424" s="71" t="str">
        <f t="shared" si="6632"/>
        <v/>
      </c>
      <c r="DL424" s="71" t="str">
        <f t="shared" si="6633"/>
        <v/>
      </c>
      <c r="DM424" s="71" t="str">
        <f t="shared" si="6634"/>
        <v/>
      </c>
      <c r="DN424" s="71" t="str">
        <f t="shared" si="6635"/>
        <v/>
      </c>
      <c r="DO424" s="71" t="str">
        <f t="shared" si="6636"/>
        <v/>
      </c>
      <c r="DP424" s="71" t="str">
        <f t="shared" si="6637"/>
        <v/>
      </c>
      <c r="DQ424" s="71" t="str">
        <f t="shared" si="6638"/>
        <v/>
      </c>
      <c r="DR424" s="71" t="str">
        <f t="shared" si="6639"/>
        <v/>
      </c>
      <c r="DS424" s="71" t="str">
        <f t="shared" si="6640"/>
        <v/>
      </c>
      <c r="DT424" s="71" t="str">
        <f t="shared" si="6641"/>
        <v/>
      </c>
      <c r="DU424" s="71" t="str">
        <f t="shared" si="6642"/>
        <v/>
      </c>
      <c r="DV424" s="71" t="str">
        <f t="shared" si="6643"/>
        <v/>
      </c>
      <c r="DW424" s="71" t="str">
        <f t="shared" si="6644"/>
        <v/>
      </c>
      <c r="DX424" s="71" t="str">
        <f t="shared" si="6645"/>
        <v/>
      </c>
      <c r="DY424" s="71" t="str">
        <f t="shared" si="6646"/>
        <v/>
      </c>
      <c r="DZ424" s="71" t="str">
        <f t="shared" si="6647"/>
        <v/>
      </c>
      <c r="EA424" s="71" t="str">
        <f t="shared" si="6648"/>
        <v/>
      </c>
      <c r="EB424" s="71" t="str">
        <f t="shared" si="6649"/>
        <v/>
      </c>
      <c r="EC424" s="71" t="str">
        <f t="shared" si="6650"/>
        <v/>
      </c>
      <c r="ED424" s="71" t="str">
        <f t="shared" si="6651"/>
        <v/>
      </c>
      <c r="EE424" s="71" t="str">
        <f t="shared" si="6652"/>
        <v/>
      </c>
      <c r="EF424" s="71" t="str">
        <f t="shared" si="6653"/>
        <v/>
      </c>
      <c r="EG424" s="71" t="str">
        <f t="shared" si="6654"/>
        <v/>
      </c>
      <c r="EH424" s="71" t="str">
        <f t="shared" si="6655"/>
        <v/>
      </c>
      <c r="EI424" s="71" t="str">
        <f t="shared" si="6656"/>
        <v/>
      </c>
      <c r="EJ424" s="71" t="str">
        <f t="shared" si="6657"/>
        <v/>
      </c>
      <c r="EK424" s="71" t="str">
        <f t="shared" si="6658"/>
        <v/>
      </c>
      <c r="EL424" s="71" t="str">
        <f t="shared" si="6659"/>
        <v/>
      </c>
      <c r="EM424" s="71" t="str">
        <f t="shared" si="6660"/>
        <v/>
      </c>
      <c r="EN424" s="71" t="str">
        <f t="shared" si="6661"/>
        <v/>
      </c>
      <c r="EO424" s="71" t="str">
        <f t="shared" si="6662"/>
        <v/>
      </c>
      <c r="EP424" s="71" t="str">
        <f t="shared" si="6663"/>
        <v/>
      </c>
      <c r="EQ424" s="71" t="str">
        <f t="shared" si="6664"/>
        <v/>
      </c>
      <c r="ER424" s="71" t="str">
        <f t="shared" si="6665"/>
        <v/>
      </c>
      <c r="ES424" s="71" t="str">
        <f t="shared" si="6666"/>
        <v/>
      </c>
      <c r="ET424" s="71" t="str">
        <f t="shared" si="6667"/>
        <v/>
      </c>
      <c r="EU424" s="71" t="str">
        <f t="shared" si="6668"/>
        <v/>
      </c>
      <c r="EV424" s="71" t="str">
        <f t="shared" si="6669"/>
        <v/>
      </c>
      <c r="EW424" s="71" t="str">
        <f t="shared" si="6670"/>
        <v/>
      </c>
      <c r="EX424" s="71" t="str">
        <f t="shared" si="6671"/>
        <v/>
      </c>
      <c r="EY424" s="71" t="str">
        <f t="shared" si="6672"/>
        <v/>
      </c>
      <c r="EZ424" s="71" t="str">
        <f t="shared" si="6673"/>
        <v/>
      </c>
      <c r="FA424" s="71" t="str">
        <f t="shared" si="6674"/>
        <v/>
      </c>
      <c r="FB424" s="71" t="str">
        <f t="shared" si="6675"/>
        <v/>
      </c>
      <c r="FC424" s="71" t="str">
        <f t="shared" si="6676"/>
        <v/>
      </c>
      <c r="FD424" s="71" t="str">
        <f t="shared" si="6677"/>
        <v/>
      </c>
      <c r="FE424" s="71" t="str">
        <f t="shared" si="6678"/>
        <v/>
      </c>
      <c r="FF424" s="71" t="str">
        <f t="shared" si="6679"/>
        <v/>
      </c>
      <c r="FG424" s="71" t="str">
        <f t="shared" si="6680"/>
        <v/>
      </c>
      <c r="FH424" s="71" t="str">
        <f t="shared" si="6681"/>
        <v/>
      </c>
      <c r="FI424" s="71" t="str">
        <f t="shared" si="6682"/>
        <v/>
      </c>
      <c r="FJ424" s="71" t="str">
        <f t="shared" si="6683"/>
        <v/>
      </c>
      <c r="FK424" s="71" t="str">
        <f t="shared" si="6684"/>
        <v/>
      </c>
      <c r="FL424" s="71" t="str">
        <f t="shared" si="6685"/>
        <v/>
      </c>
      <c r="FM424" s="71" t="str">
        <f t="shared" si="6686"/>
        <v/>
      </c>
      <c r="FN424" s="71" t="str">
        <f t="shared" si="6687"/>
        <v/>
      </c>
      <c r="FO424" s="71" t="str">
        <f t="shared" si="6688"/>
        <v/>
      </c>
      <c r="FP424" s="71" t="str">
        <f t="shared" si="6689"/>
        <v/>
      </c>
      <c r="FQ424" s="71" t="str">
        <f t="shared" si="6690"/>
        <v/>
      </c>
      <c r="FR424" s="71" t="str">
        <f t="shared" si="6691"/>
        <v/>
      </c>
      <c r="FS424" s="71" t="str">
        <f t="shared" si="6692"/>
        <v/>
      </c>
    </row>
    <row r="425" spans="1:175" ht="16.5">
      <c r="A425" s="134"/>
      <c r="B425" s="80" t="s">
        <v>1069</v>
      </c>
      <c r="C425" s="147" t="s">
        <v>1066</v>
      </c>
      <c r="K425" s="149"/>
      <c r="T425" s="152" t="s">
        <v>1070</v>
      </c>
      <c r="U425" s="85" t="s">
        <v>1068</v>
      </c>
      <c r="CN425" s="70" t="str">
        <f t="shared" ref="CN425:CN432" si="6997">"InitUnitState('"&amp;B425&amp;"',"&amp;V425&amp;","&amp;W425&amp;","&amp;X425&amp;","&amp;Y425&amp;","&amp;Z425&amp;","&amp;AA425&amp;","&amp;AB425&amp;","&amp;AC425&amp;","&amp;AD425&amp;","&amp;AE425&amp;")"</f>
        <v>InitUnitState('IK5B',,,,,,,,,,)</v>
      </c>
      <c r="CO425" s="70" t="str">
        <f t="shared" ref="CO425:CO432" si="6998">"InitUnitNormal('"&amp;B425&amp;"',"&amp;AF425&amp;","&amp;AG425&amp;","&amp;AH425&amp;","&amp;AI425&amp;","&amp;AJ425&amp;","&amp;AK425&amp;","&amp;AL425&amp;","&amp;AM425&amp;","&amp;AN425&amp;","&amp;AO425&amp;")"</f>
        <v>InitUnitNormal('IK5B',,,,,,,,,,)</v>
      </c>
      <c r="CP425" s="70" t="str">
        <f t="shared" ref="CP425:CP432" si="6999">"InitUnitMagic('"&amp;B425&amp;"',"&amp;AP425&amp;","&amp;AQ425&amp;","&amp;AR425&amp;","&amp;AS425&amp;","&amp;AT425&amp;","&amp;AU425&amp;","&amp;AV425&amp;","&amp;AW425&amp;","&amp;BI425&amp;","&amp;BJ425&amp;")"</f>
        <v>InitUnitMagic('IK5B',,,,,,,,,,)</v>
      </c>
      <c r="CQ425" s="70" t="str">
        <f t="shared" ref="CQ425:CQ432" si="7000">"InitUnitAdd('"&amp;B425&amp;"',"&amp;BK425&amp;","&amp;BL425&amp;","&amp;BM425&amp;","&amp;BN425&amp;","&amp;BO425&amp;","&amp;BP425&amp;","&amp;BQ425&amp;","&amp;BR425&amp;","&amp;BS425&amp;","&amp;BT425&amp;")"</f>
        <v>InitUnitAdd('IK5B',,,,,,,,,,)</v>
      </c>
      <c r="CR425" s="70" t="str">
        <f t="shared" ref="CR425:CR432" si="7001"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InitEquipData('IK5B',,"",,,,,'','','','','','',"ReplaceableTextures\\CommandButtons\\BTNSST14.blp")</v>
      </c>
      <c r="CU425" s="95" t="str">
        <f t="shared" ref="CU425:CU432" si="7002">CONCATENATE(DB425,DC425,DD425,DE425,DF425,DG425,DH425,DI425,DJ425,DK425,DL425,DM425,DN425,DO425,DP425,DQ425,DR425,DS425,DT425,DU425,DV425,DW425,DX425,DY425,DZ425,EA425,EB425,EC425,ED425,EE425,EF425,EG425,EH425,EI425,EJ425,EK425,EL425,EM425,EN425,EO425,EP425&amp;"|n")</f>
        <v>|n</v>
      </c>
      <c r="CV425" s="61" t="str">
        <f t="shared" si="6617"/>
        <v>护甲穿透|Cffffc926+150|n|n|r|Cffaaaaaa○|CffFFD24D金之符印+1|r|r|n|n|Cff00ff7f点击穿戴或脱卸。|r</v>
      </c>
      <c r="CW425" s="60"/>
      <c r="CX425" s="60"/>
      <c r="CY425" s="60"/>
      <c r="CZ425" s="60"/>
      <c r="DA425" s="60"/>
      <c r="DB425" s="71" t="str">
        <f t="shared" ref="DB425:DB432" si="7003">IF(V425="","","|n"&amp;DB$2&amp;"+"&amp;V425&amp;DB$1)</f>
        <v/>
      </c>
      <c r="DC425" s="71" t="str">
        <f t="shared" ref="DC425:DC432" si="7004">IF(W425="","","|n"&amp;DC$2&amp;"+"&amp;W425&amp;DC$1)</f>
        <v/>
      </c>
      <c r="DD425" s="71" t="str">
        <f t="shared" ref="DD425:DD432" si="7005">IF(X425="","","|n"&amp;DD$2&amp;"+"&amp;X425&amp;DD$1)</f>
        <v/>
      </c>
      <c r="DE425" s="71" t="str">
        <f t="shared" ref="DE425:DE432" si="7006">IF(Y425="","","|n"&amp;DE$2&amp;"+"&amp;Y425&amp;DE$1)</f>
        <v/>
      </c>
      <c r="DF425" s="71" t="str">
        <f t="shared" ref="DF425:DF432" si="7007">IF(Z425="","","|n"&amp;DF$2&amp;"+"&amp;Z425&amp;DF$1)</f>
        <v/>
      </c>
      <c r="DG425" s="71" t="str">
        <f t="shared" ref="DG425:DG432" si="7008">IF(AA425="","","|n"&amp;DG$2&amp;"+"&amp;AA425&amp;DG$1)</f>
        <v/>
      </c>
      <c r="DH425" s="71" t="str">
        <f t="shared" ref="DH425:DH432" si="7009">IF(AB425="","","|n"&amp;DH$2&amp;"+"&amp;AB425&amp;DH$1)</f>
        <v/>
      </c>
      <c r="DI425" s="71" t="str">
        <f t="shared" ref="DI425:DI432" si="7010">IF(AC425="","","|n"&amp;DI$2&amp;"+"&amp;AC425&amp;DI$1)</f>
        <v/>
      </c>
      <c r="DJ425" s="71" t="str">
        <f t="shared" ref="DJ425:DJ432" si="7011">IF(AD425="","","|n"&amp;DJ$2&amp;"+"&amp;AD425&amp;DJ$1)</f>
        <v/>
      </c>
      <c r="DK425" s="71" t="str">
        <f t="shared" ref="DK425:DK432" si="7012">IF(AE425="","","|n"&amp;DK$2&amp;"+"&amp;AE425&amp;DK$1)</f>
        <v/>
      </c>
      <c r="DL425" s="71" t="str">
        <f t="shared" ref="DL425:DL432" si="7013">IF(AF425="","","|n"&amp;DL$2&amp;"+"&amp;AF425&amp;DL$1)</f>
        <v/>
      </c>
      <c r="DM425" s="71" t="str">
        <f t="shared" ref="DM425:DM432" si="7014">IF(AG425="","","|n"&amp;DM$2&amp;"+"&amp;AG425&amp;DM$1)</f>
        <v/>
      </c>
      <c r="DN425" s="71" t="str">
        <f t="shared" ref="DN425:DN432" si="7015">IF(AH425="","","|n"&amp;DN$2&amp;"+"&amp;AH425&amp;DN$1)</f>
        <v/>
      </c>
      <c r="DO425" s="71" t="str">
        <f t="shared" ref="DO425:DO432" si="7016">IF(AI425="","","|n"&amp;DO$2&amp;"+"&amp;AI425&amp;DO$1)</f>
        <v/>
      </c>
      <c r="DP425" s="71" t="str">
        <f t="shared" ref="DP425:DP432" si="7017">IF(AJ425="","","|n"&amp;DP$2&amp;"+"&amp;AJ425&amp;DP$1)</f>
        <v/>
      </c>
      <c r="DQ425" s="71" t="str">
        <f t="shared" ref="DQ425:DQ432" si="7018">IF(AK425="","","|n"&amp;DQ$2&amp;"+"&amp;AK425&amp;DQ$1)</f>
        <v/>
      </c>
      <c r="DR425" s="71" t="str">
        <f t="shared" ref="DR425:DR432" si="7019">IF(AL425="","","|n"&amp;DR$2&amp;"+"&amp;AL425&amp;DR$1)</f>
        <v/>
      </c>
      <c r="DS425" s="71" t="str">
        <f t="shared" ref="DS425:DS432" si="7020">IF(AM425="","","|n"&amp;DS$2&amp;"+"&amp;AM425&amp;DS$1)</f>
        <v/>
      </c>
      <c r="DT425" s="71" t="str">
        <f t="shared" ref="DT425:DT432" si="7021">IF(AN425="","","|n"&amp;DT$2&amp;"+"&amp;AN425&amp;DT$1)</f>
        <v/>
      </c>
      <c r="DU425" s="71" t="str">
        <f t="shared" ref="DU425:DU432" si="7022">IF(AO425="","","|n"&amp;DU$2&amp;"+"&amp;AO425&amp;DU$1)</f>
        <v/>
      </c>
      <c r="DV425" s="71" t="str">
        <f t="shared" ref="DV425:DV432" si="7023">IF(AP425="","","|n"&amp;DV$2&amp;"+"&amp;AP425&amp;DV$1)</f>
        <v/>
      </c>
      <c r="DW425" s="71" t="str">
        <f t="shared" ref="DW425:DW432" si="7024">IF(AQ425="","","|n"&amp;DW$2&amp;"+"&amp;AQ425&amp;DW$1)</f>
        <v/>
      </c>
      <c r="DX425" s="71" t="str">
        <f t="shared" ref="DX425:DX432" si="7025">IF(AR425="","","|n"&amp;DX$2&amp;"+"&amp;AR425&amp;DX$1)</f>
        <v/>
      </c>
      <c r="DY425" s="71" t="str">
        <f t="shared" ref="DY425:DY432" si="7026">IF(AS425="","","|n"&amp;DY$2&amp;"+"&amp;AS425&amp;DY$1)</f>
        <v/>
      </c>
      <c r="DZ425" s="71" t="str">
        <f t="shared" ref="DZ425:DZ432" si="7027">IF(AT425="","","|n"&amp;DZ$2&amp;"+"&amp;AT425&amp;DZ$1)</f>
        <v/>
      </c>
      <c r="EA425" s="71" t="str">
        <f t="shared" ref="EA425:EA432" si="7028">IF(AU425="","","|n"&amp;EA$2&amp;"+"&amp;AU425&amp;EA$1)</f>
        <v/>
      </c>
      <c r="EB425" s="71" t="str">
        <f t="shared" ref="EB425:EB432" si="7029">IF(AV425="","","|n"&amp;EB$2&amp;"+"&amp;AV425&amp;EB$1)</f>
        <v/>
      </c>
      <c r="EC425" s="71" t="str">
        <f t="shared" ref="EC425:EC432" si="7030">IF(AW425="","","|n"&amp;EC$2&amp;"+"&amp;AW425&amp;EC$1)</f>
        <v/>
      </c>
      <c r="ED425" s="71" t="str">
        <f t="shared" ref="ED425:ED432" si="7031">IF(AX425="","","|n"&amp;ED$2&amp;"+"&amp;AX425&amp;ED$1)</f>
        <v/>
      </c>
      <c r="EE425" s="71" t="str">
        <f t="shared" ref="EE425:EE432" si="7032">IF(AY425="","","|n"&amp;EE$2&amp;"+"&amp;AY425&amp;EE$1)</f>
        <v/>
      </c>
      <c r="EF425" s="71" t="str">
        <f t="shared" ref="EF425:EF432" si="7033">IF(AZ425="","","|n"&amp;EF$2&amp;"+"&amp;AZ425&amp;EF$1)</f>
        <v/>
      </c>
      <c r="EG425" s="71" t="str">
        <f t="shared" ref="EG425:EG432" si="7034">IF(BA425="","","|n"&amp;EG$2&amp;"+"&amp;BA425&amp;EG$1)</f>
        <v/>
      </c>
      <c r="EH425" s="71" t="str">
        <f t="shared" ref="EH425:EH432" si="7035">IF(BB425="","","|n"&amp;EH$2&amp;"+"&amp;BB425&amp;EH$1)</f>
        <v/>
      </c>
      <c r="EI425" s="71" t="str">
        <f t="shared" ref="EI425:EI432" si="7036">IF(BC425="","","|n"&amp;EI$2&amp;"+"&amp;BC425&amp;EI$1)</f>
        <v/>
      </c>
      <c r="EJ425" s="71" t="str">
        <f t="shared" ref="EJ425:EJ432" si="7037">IF(BD425="","","|n"&amp;EJ$2&amp;"+"&amp;BD425&amp;EJ$1)</f>
        <v/>
      </c>
      <c r="EK425" s="71" t="str">
        <f t="shared" ref="EK425:EK432" si="7038">IF(BE425="","","|n"&amp;EK$2&amp;"+"&amp;BE425&amp;EK$1)</f>
        <v/>
      </c>
      <c r="EL425" s="71" t="str">
        <f t="shared" ref="EL425:EL432" si="7039">IF(BF425="","","|n"&amp;EL$2&amp;"+"&amp;BF425&amp;EL$1)</f>
        <v/>
      </c>
      <c r="EM425" s="71" t="str">
        <f t="shared" ref="EM425:EM432" si="7040">IF(BG425="","","|n"&amp;EM$2&amp;"+"&amp;BG425&amp;EM$1)</f>
        <v/>
      </c>
      <c r="EN425" s="71" t="str">
        <f t="shared" ref="EN425:EN432" si="7041">IF(BH425="","","|n"&amp;EN$2&amp;"+"&amp;BH425&amp;EN$1)</f>
        <v/>
      </c>
      <c r="EO425" s="71" t="str">
        <f t="shared" ref="EO425:EO432" si="7042">IF(BI425="","","|n"&amp;EO$2&amp;"+"&amp;BI425&amp;EO$1)</f>
        <v/>
      </c>
      <c r="EP425" s="71" t="str">
        <f t="shared" ref="EP425:EP432" si="7043">IF(BJ425="","","|n"&amp;EP$2&amp;"+"&amp;BJ425&amp;EP$1)</f>
        <v/>
      </c>
      <c r="EQ425" s="71" t="str">
        <f t="shared" ref="EQ425:EQ432" si="7044">IF(BK425="","","|n"&amp;EQ$2&amp;"+"&amp;BK425&amp;EQ$1)</f>
        <v/>
      </c>
      <c r="ER425" s="71" t="str">
        <f t="shared" ref="ER425:ER432" si="7045">IF(BL425="","","|n"&amp;ER$2&amp;"+"&amp;BL425&amp;ER$1)</f>
        <v/>
      </c>
      <c r="ES425" s="71" t="str">
        <f t="shared" ref="ES425:ES432" si="7046">IF(BM425="","","|n"&amp;ES$2&amp;"+"&amp;BM425&amp;ES$1)</f>
        <v/>
      </c>
      <c r="ET425" s="71" t="str">
        <f t="shared" ref="ET425:ET432" si="7047">IF(BN425="","","|n"&amp;ET$2&amp;"+"&amp;BN425&amp;ET$1)</f>
        <v/>
      </c>
      <c r="EU425" s="71" t="str">
        <f t="shared" ref="EU425:EU432" si="7048">IF(BO425="","","|n"&amp;EU$2&amp;"+"&amp;BO425&amp;EU$1)</f>
        <v/>
      </c>
      <c r="EV425" s="71" t="str">
        <f t="shared" ref="EV425:EV432" si="7049">IF(BP425="","","|n"&amp;EV$2&amp;"+"&amp;BP425&amp;EV$1)</f>
        <v/>
      </c>
      <c r="EW425" s="71" t="str">
        <f t="shared" ref="EW425:EW432" si="7050">IF(BQ425="","","|n"&amp;EW$2&amp;"+"&amp;BQ425&amp;EW$1)</f>
        <v/>
      </c>
      <c r="EX425" s="71" t="str">
        <f t="shared" ref="EX425:EX432" si="7051">IF(BR425="","","|n"&amp;EX$2&amp;"+"&amp;BR425&amp;EX$1)</f>
        <v/>
      </c>
      <c r="EY425" s="71" t="str">
        <f t="shared" ref="EY425:EY432" si="7052">IF(BS425="","","|n"&amp;EY$2&amp;"+"&amp;BS425&amp;EY$1)</f>
        <v/>
      </c>
      <c r="EZ425" s="71" t="str">
        <f t="shared" ref="EZ425:EZ432" si="7053">IF(BT425="","","|n"&amp;EZ$2&amp;"+"&amp;BT425&amp;EZ$1)</f>
        <v/>
      </c>
      <c r="FA425" s="71" t="str">
        <f t="shared" ref="FA425:FA432" si="7054">IF(BU425="","","|n"&amp;FA$2&amp;"+"&amp;BU425&amp;FA$1)</f>
        <v/>
      </c>
      <c r="FB425" s="71" t="str">
        <f t="shared" ref="FB425:FB432" si="7055">IF(BV425="","","|n"&amp;FB$2&amp;"+"&amp;BV425&amp;FB$1)</f>
        <v/>
      </c>
      <c r="FC425" s="71" t="str">
        <f t="shared" ref="FC425:FC432" si="7056">IF(BW425="","","|n"&amp;FC$2&amp;"+"&amp;BW425&amp;FC$1)</f>
        <v/>
      </c>
      <c r="FD425" s="71" t="str">
        <f t="shared" ref="FD425:FD432" si="7057">IF(BX425="","","|n"&amp;FD$2&amp;"+"&amp;BX425&amp;FD$1)</f>
        <v/>
      </c>
      <c r="FE425" s="71" t="str">
        <f t="shared" ref="FE425:FE432" si="7058">IF(BY425="","","|n"&amp;FE$2&amp;"+"&amp;BY425&amp;FE$1)</f>
        <v/>
      </c>
      <c r="FF425" s="71" t="str">
        <f t="shared" ref="FF425:FF432" si="7059">IF(BZ425="","","|n"&amp;FF$2&amp;"+"&amp;BZ425&amp;FF$1)</f>
        <v/>
      </c>
      <c r="FG425" s="71" t="str">
        <f t="shared" ref="FG425:FG432" si="7060">IF(CA425="","","|n"&amp;FG$2&amp;"+"&amp;CA425&amp;FG$1)</f>
        <v/>
      </c>
      <c r="FH425" s="71" t="str">
        <f t="shared" ref="FH425:FH432" si="7061">IF(CB425="","","|n"&amp;FH$2&amp;"+"&amp;CB425&amp;FH$1)</f>
        <v/>
      </c>
      <c r="FI425" s="71" t="str">
        <f t="shared" ref="FI425:FI432" si="7062">IF(CC425="","","|n"&amp;FI$2&amp;"+"&amp;CC425&amp;FI$1)</f>
        <v/>
      </c>
      <c r="FJ425" s="71" t="str">
        <f t="shared" ref="FJ425:FJ432" si="7063">IF(CD425="","","|n"&amp;FJ$2&amp;"+"&amp;CD425&amp;FJ$1)</f>
        <v/>
      </c>
      <c r="FK425" s="71" t="str">
        <f t="shared" ref="FK425:FK432" si="7064">IF(CE425="","","|n"&amp;FK$2&amp;"+"&amp;CE425&amp;FK$1)</f>
        <v/>
      </c>
      <c r="FL425" s="71" t="str">
        <f t="shared" ref="FL425:FL432" si="7065">IF(CF425="","","|n"&amp;FL$2&amp;"+"&amp;CF425&amp;FL$1)</f>
        <v/>
      </c>
      <c r="FM425" s="71" t="str">
        <f t="shared" ref="FM425:FM432" si="7066">IF(CG425="","","|n"&amp;FM$2&amp;"+"&amp;CG425&amp;FM$1)</f>
        <v/>
      </c>
      <c r="FN425" s="71" t="str">
        <f t="shared" ref="FN425:FN432" si="7067">IF(CH425="","","|n"&amp;FN$2&amp;"+"&amp;CH425&amp;FN$1)</f>
        <v/>
      </c>
      <c r="FO425" s="71" t="str">
        <f t="shared" ref="FO425:FO432" si="7068">IF(CI425="","","|n"&amp;FO$2&amp;"+"&amp;CI425&amp;FO$1)</f>
        <v/>
      </c>
      <c r="FP425" s="71" t="str">
        <f t="shared" ref="FP425:FP432" si="7069">IF(CJ425="","","|n"&amp;FP$2&amp;"+"&amp;CJ425&amp;FP$1)</f>
        <v/>
      </c>
      <c r="FQ425" s="71" t="str">
        <f t="shared" ref="FQ425:FQ432" si="7070">IF(CK425="","","|n"&amp;FQ$2&amp;"+"&amp;CK425&amp;FQ$1)</f>
        <v/>
      </c>
      <c r="FR425" s="71" t="str">
        <f t="shared" ref="FR425:FR432" si="7071">IF(CL425="","","|n"&amp;FR$2&amp;"+"&amp;CL425&amp;FR$1)</f>
        <v/>
      </c>
      <c r="FS425" s="71" t="str">
        <f t="shared" ref="FS425:FS432" si="7072">IF(CM425="","","|n"&amp;FS$2&amp;"+"&amp;CM425&amp;FS$1)</f>
        <v/>
      </c>
    </row>
    <row r="426" spans="1:175" ht="16.5">
      <c r="A426" s="134"/>
      <c r="B426" s="80" t="s">
        <v>1071</v>
      </c>
      <c r="C426" s="147" t="s">
        <v>1066</v>
      </c>
      <c r="K426" s="150"/>
      <c r="T426" s="152" t="s">
        <v>1072</v>
      </c>
      <c r="U426" s="85" t="s">
        <v>1068</v>
      </c>
      <c r="CN426" s="70" t="str">
        <f t="shared" si="6997"/>
        <v>InitUnitState('IK5C',,,,,,,,,,)</v>
      </c>
      <c r="CO426" s="70" t="str">
        <f t="shared" si="6998"/>
        <v>InitUnitNormal('IK5C',,,,,,,,,,)</v>
      </c>
      <c r="CP426" s="70" t="str">
        <f t="shared" si="6999"/>
        <v>InitUnitMagic('IK5C',,,,,,,,,,)</v>
      </c>
      <c r="CQ426" s="70" t="str">
        <f t="shared" si="7000"/>
        <v>InitUnitAdd('IK5C',,,,,,,,,,)</v>
      </c>
      <c r="CR426" s="70" t="str">
        <f t="shared" si="7001"/>
        <v>InitEquipData('IK5C',,"",,,,,'','','','','','',"ReplaceableTextures\\CommandButtons\\BTNSST14.blp")</v>
      </c>
      <c r="CU426" s="95" t="str">
        <f t="shared" si="7002"/>
        <v>|n</v>
      </c>
      <c r="CV426" s="61" t="str">
        <f t="shared" si="6617"/>
        <v>护甲穿透|Cffffc926+150|n|n|r|Cffaaaaaa○|CffFFD24D木之符印+1|r|r|n|n|Cff00ff7f点击穿戴或脱卸。|r</v>
      </c>
      <c r="CW426" s="60"/>
      <c r="CX426" s="60"/>
      <c r="CY426" s="60"/>
      <c r="CZ426" s="60"/>
      <c r="DA426" s="60"/>
      <c r="DB426" s="71" t="str">
        <f t="shared" si="7003"/>
        <v/>
      </c>
      <c r="DC426" s="71" t="str">
        <f t="shared" si="7004"/>
        <v/>
      </c>
      <c r="DD426" s="71" t="str">
        <f t="shared" si="7005"/>
        <v/>
      </c>
      <c r="DE426" s="71" t="str">
        <f t="shared" si="7006"/>
        <v/>
      </c>
      <c r="DF426" s="71" t="str">
        <f t="shared" si="7007"/>
        <v/>
      </c>
      <c r="DG426" s="71" t="str">
        <f t="shared" si="7008"/>
        <v/>
      </c>
      <c r="DH426" s="71" t="str">
        <f t="shared" si="7009"/>
        <v/>
      </c>
      <c r="DI426" s="71" t="str">
        <f t="shared" si="7010"/>
        <v/>
      </c>
      <c r="DJ426" s="71" t="str">
        <f t="shared" si="7011"/>
        <v/>
      </c>
      <c r="DK426" s="71" t="str">
        <f t="shared" si="7012"/>
        <v/>
      </c>
      <c r="DL426" s="71" t="str">
        <f t="shared" si="7013"/>
        <v/>
      </c>
      <c r="DM426" s="71" t="str">
        <f t="shared" si="7014"/>
        <v/>
      </c>
      <c r="DN426" s="71" t="str">
        <f t="shared" si="7015"/>
        <v/>
      </c>
      <c r="DO426" s="71" t="str">
        <f t="shared" si="7016"/>
        <v/>
      </c>
      <c r="DP426" s="71" t="str">
        <f t="shared" si="7017"/>
        <v/>
      </c>
      <c r="DQ426" s="71" t="str">
        <f t="shared" si="7018"/>
        <v/>
      </c>
      <c r="DR426" s="71" t="str">
        <f t="shared" si="7019"/>
        <v/>
      </c>
      <c r="DS426" s="71" t="str">
        <f t="shared" si="7020"/>
        <v/>
      </c>
      <c r="DT426" s="71" t="str">
        <f t="shared" si="7021"/>
        <v/>
      </c>
      <c r="DU426" s="71" t="str">
        <f t="shared" si="7022"/>
        <v/>
      </c>
      <c r="DV426" s="71" t="str">
        <f t="shared" si="7023"/>
        <v/>
      </c>
      <c r="DW426" s="71" t="str">
        <f t="shared" si="7024"/>
        <v/>
      </c>
      <c r="DX426" s="71" t="str">
        <f t="shared" si="7025"/>
        <v/>
      </c>
      <c r="DY426" s="71" t="str">
        <f t="shared" si="7026"/>
        <v/>
      </c>
      <c r="DZ426" s="71" t="str">
        <f t="shared" si="7027"/>
        <v/>
      </c>
      <c r="EA426" s="71" t="str">
        <f t="shared" si="7028"/>
        <v/>
      </c>
      <c r="EB426" s="71" t="str">
        <f t="shared" si="7029"/>
        <v/>
      </c>
      <c r="EC426" s="71" t="str">
        <f t="shared" si="7030"/>
        <v/>
      </c>
      <c r="ED426" s="71" t="str">
        <f t="shared" si="7031"/>
        <v/>
      </c>
      <c r="EE426" s="71" t="str">
        <f t="shared" si="7032"/>
        <v/>
      </c>
      <c r="EF426" s="71" t="str">
        <f t="shared" si="7033"/>
        <v/>
      </c>
      <c r="EG426" s="71" t="str">
        <f t="shared" si="7034"/>
        <v/>
      </c>
      <c r="EH426" s="71" t="str">
        <f t="shared" si="7035"/>
        <v/>
      </c>
      <c r="EI426" s="71" t="str">
        <f t="shared" si="7036"/>
        <v/>
      </c>
      <c r="EJ426" s="71" t="str">
        <f t="shared" si="7037"/>
        <v/>
      </c>
      <c r="EK426" s="71" t="str">
        <f t="shared" si="7038"/>
        <v/>
      </c>
      <c r="EL426" s="71" t="str">
        <f t="shared" si="7039"/>
        <v/>
      </c>
      <c r="EM426" s="71" t="str">
        <f t="shared" si="7040"/>
        <v/>
      </c>
      <c r="EN426" s="71" t="str">
        <f t="shared" si="7041"/>
        <v/>
      </c>
      <c r="EO426" s="71" t="str">
        <f t="shared" si="7042"/>
        <v/>
      </c>
      <c r="EP426" s="71" t="str">
        <f t="shared" si="7043"/>
        <v/>
      </c>
      <c r="EQ426" s="71" t="str">
        <f t="shared" si="7044"/>
        <v/>
      </c>
      <c r="ER426" s="71" t="str">
        <f t="shared" si="7045"/>
        <v/>
      </c>
      <c r="ES426" s="71" t="str">
        <f t="shared" si="7046"/>
        <v/>
      </c>
      <c r="ET426" s="71" t="str">
        <f t="shared" si="7047"/>
        <v/>
      </c>
      <c r="EU426" s="71" t="str">
        <f t="shared" si="7048"/>
        <v/>
      </c>
      <c r="EV426" s="71" t="str">
        <f t="shared" si="7049"/>
        <v/>
      </c>
      <c r="EW426" s="71" t="str">
        <f t="shared" si="7050"/>
        <v/>
      </c>
      <c r="EX426" s="71" t="str">
        <f t="shared" si="7051"/>
        <v/>
      </c>
      <c r="EY426" s="71" t="str">
        <f t="shared" si="7052"/>
        <v/>
      </c>
      <c r="EZ426" s="71" t="str">
        <f t="shared" si="7053"/>
        <v/>
      </c>
      <c r="FA426" s="71" t="str">
        <f t="shared" si="7054"/>
        <v/>
      </c>
      <c r="FB426" s="71" t="str">
        <f t="shared" si="7055"/>
        <v/>
      </c>
      <c r="FC426" s="71" t="str">
        <f t="shared" si="7056"/>
        <v/>
      </c>
      <c r="FD426" s="71" t="str">
        <f t="shared" si="7057"/>
        <v/>
      </c>
      <c r="FE426" s="71" t="str">
        <f t="shared" si="7058"/>
        <v/>
      </c>
      <c r="FF426" s="71" t="str">
        <f t="shared" si="7059"/>
        <v/>
      </c>
      <c r="FG426" s="71" t="str">
        <f t="shared" si="7060"/>
        <v/>
      </c>
      <c r="FH426" s="71" t="str">
        <f t="shared" si="7061"/>
        <v/>
      </c>
      <c r="FI426" s="71" t="str">
        <f t="shared" si="7062"/>
        <v/>
      </c>
      <c r="FJ426" s="71" t="str">
        <f t="shared" si="7063"/>
        <v/>
      </c>
      <c r="FK426" s="71" t="str">
        <f t="shared" si="7064"/>
        <v/>
      </c>
      <c r="FL426" s="71" t="str">
        <f t="shared" si="7065"/>
        <v/>
      </c>
      <c r="FM426" s="71" t="str">
        <f t="shared" si="7066"/>
        <v/>
      </c>
      <c r="FN426" s="71" t="str">
        <f t="shared" si="7067"/>
        <v/>
      </c>
      <c r="FO426" s="71" t="str">
        <f t="shared" si="7068"/>
        <v/>
      </c>
      <c r="FP426" s="71" t="str">
        <f t="shared" si="7069"/>
        <v/>
      </c>
      <c r="FQ426" s="71" t="str">
        <f t="shared" si="7070"/>
        <v/>
      </c>
      <c r="FR426" s="71" t="str">
        <f t="shared" si="7071"/>
        <v/>
      </c>
      <c r="FS426" s="71" t="str">
        <f t="shared" si="7072"/>
        <v/>
      </c>
    </row>
    <row r="427" spans="1:175" ht="16.5">
      <c r="A427" s="134"/>
      <c r="B427" s="80" t="s">
        <v>1073</v>
      </c>
      <c r="C427" s="147" t="s">
        <v>1066</v>
      </c>
      <c r="K427" s="150"/>
      <c r="T427" s="152" t="s">
        <v>1074</v>
      </c>
      <c r="U427" s="85" t="s">
        <v>1068</v>
      </c>
      <c r="CN427" s="70" t="str">
        <f t="shared" si="6997"/>
        <v>InitUnitState('IK5D',,,,,,,,,,)</v>
      </c>
      <c r="CO427" s="70" t="str">
        <f t="shared" si="6998"/>
        <v>InitUnitNormal('IK5D',,,,,,,,,,)</v>
      </c>
      <c r="CP427" s="70" t="str">
        <f t="shared" si="6999"/>
        <v>InitUnitMagic('IK5D',,,,,,,,,,)</v>
      </c>
      <c r="CQ427" s="70" t="str">
        <f t="shared" si="7000"/>
        <v>InitUnitAdd('IK5D',,,,,,,,,,)</v>
      </c>
      <c r="CR427" s="70" t="str">
        <f t="shared" si="7001"/>
        <v>InitEquipData('IK5D',,"",,,,,'','','','','','',"ReplaceableTextures\\CommandButtons\\BTNSST14.blp")</v>
      </c>
      <c r="CU427" s="95" t="str">
        <f t="shared" si="7002"/>
        <v>|n</v>
      </c>
      <c r="CV427" s="61" t="str">
        <f t="shared" si="6617"/>
        <v>护甲穿透|Cffffc926+150|n|n|r|Cffaaaaaa○|CffFFD24D水之符印+1|r|r|n|n|Cff00ff7f点击穿戴或脱卸。|r</v>
      </c>
      <c r="CW427" s="60"/>
      <c r="CX427" s="60"/>
      <c r="CY427" s="60"/>
      <c r="CZ427" s="60"/>
      <c r="DA427" s="60"/>
      <c r="DB427" s="71" t="str">
        <f t="shared" si="7003"/>
        <v/>
      </c>
      <c r="DC427" s="71" t="str">
        <f t="shared" si="7004"/>
        <v/>
      </c>
      <c r="DD427" s="71" t="str">
        <f t="shared" si="7005"/>
        <v/>
      </c>
      <c r="DE427" s="71" t="str">
        <f t="shared" si="7006"/>
        <v/>
      </c>
      <c r="DF427" s="71" t="str">
        <f t="shared" si="7007"/>
        <v/>
      </c>
      <c r="DG427" s="71" t="str">
        <f t="shared" si="7008"/>
        <v/>
      </c>
      <c r="DH427" s="71" t="str">
        <f t="shared" si="7009"/>
        <v/>
      </c>
      <c r="DI427" s="71" t="str">
        <f t="shared" si="7010"/>
        <v/>
      </c>
      <c r="DJ427" s="71" t="str">
        <f t="shared" si="7011"/>
        <v/>
      </c>
      <c r="DK427" s="71" t="str">
        <f t="shared" si="7012"/>
        <v/>
      </c>
      <c r="DL427" s="71" t="str">
        <f t="shared" si="7013"/>
        <v/>
      </c>
      <c r="DM427" s="71" t="str">
        <f t="shared" si="7014"/>
        <v/>
      </c>
      <c r="DN427" s="71" t="str">
        <f t="shared" si="7015"/>
        <v/>
      </c>
      <c r="DO427" s="71" t="str">
        <f t="shared" si="7016"/>
        <v/>
      </c>
      <c r="DP427" s="71" t="str">
        <f t="shared" si="7017"/>
        <v/>
      </c>
      <c r="DQ427" s="71" t="str">
        <f t="shared" si="7018"/>
        <v/>
      </c>
      <c r="DR427" s="71" t="str">
        <f t="shared" si="7019"/>
        <v/>
      </c>
      <c r="DS427" s="71" t="str">
        <f t="shared" si="7020"/>
        <v/>
      </c>
      <c r="DT427" s="71" t="str">
        <f t="shared" si="7021"/>
        <v/>
      </c>
      <c r="DU427" s="71" t="str">
        <f t="shared" si="7022"/>
        <v/>
      </c>
      <c r="DV427" s="71" t="str">
        <f t="shared" si="7023"/>
        <v/>
      </c>
      <c r="DW427" s="71" t="str">
        <f t="shared" si="7024"/>
        <v/>
      </c>
      <c r="DX427" s="71" t="str">
        <f t="shared" si="7025"/>
        <v/>
      </c>
      <c r="DY427" s="71" t="str">
        <f t="shared" si="7026"/>
        <v/>
      </c>
      <c r="DZ427" s="71" t="str">
        <f t="shared" si="7027"/>
        <v/>
      </c>
      <c r="EA427" s="71" t="str">
        <f t="shared" si="7028"/>
        <v/>
      </c>
      <c r="EB427" s="71" t="str">
        <f t="shared" si="7029"/>
        <v/>
      </c>
      <c r="EC427" s="71" t="str">
        <f t="shared" si="7030"/>
        <v/>
      </c>
      <c r="ED427" s="71" t="str">
        <f t="shared" si="7031"/>
        <v/>
      </c>
      <c r="EE427" s="71" t="str">
        <f t="shared" si="7032"/>
        <v/>
      </c>
      <c r="EF427" s="71" t="str">
        <f t="shared" si="7033"/>
        <v/>
      </c>
      <c r="EG427" s="71" t="str">
        <f t="shared" si="7034"/>
        <v/>
      </c>
      <c r="EH427" s="71" t="str">
        <f t="shared" si="7035"/>
        <v/>
      </c>
      <c r="EI427" s="71" t="str">
        <f t="shared" si="7036"/>
        <v/>
      </c>
      <c r="EJ427" s="71" t="str">
        <f t="shared" si="7037"/>
        <v/>
      </c>
      <c r="EK427" s="71" t="str">
        <f t="shared" si="7038"/>
        <v/>
      </c>
      <c r="EL427" s="71" t="str">
        <f t="shared" si="7039"/>
        <v/>
      </c>
      <c r="EM427" s="71" t="str">
        <f t="shared" si="7040"/>
        <v/>
      </c>
      <c r="EN427" s="71" t="str">
        <f t="shared" si="7041"/>
        <v/>
      </c>
      <c r="EO427" s="71" t="str">
        <f t="shared" si="7042"/>
        <v/>
      </c>
      <c r="EP427" s="71" t="str">
        <f t="shared" si="7043"/>
        <v/>
      </c>
      <c r="EQ427" s="71" t="str">
        <f t="shared" si="7044"/>
        <v/>
      </c>
      <c r="ER427" s="71" t="str">
        <f t="shared" si="7045"/>
        <v/>
      </c>
      <c r="ES427" s="71" t="str">
        <f t="shared" si="7046"/>
        <v/>
      </c>
      <c r="ET427" s="71" t="str">
        <f t="shared" si="7047"/>
        <v/>
      </c>
      <c r="EU427" s="71" t="str">
        <f t="shared" si="7048"/>
        <v/>
      </c>
      <c r="EV427" s="71" t="str">
        <f t="shared" si="7049"/>
        <v/>
      </c>
      <c r="EW427" s="71" t="str">
        <f t="shared" si="7050"/>
        <v/>
      </c>
      <c r="EX427" s="71" t="str">
        <f t="shared" si="7051"/>
        <v/>
      </c>
      <c r="EY427" s="71" t="str">
        <f t="shared" si="7052"/>
        <v/>
      </c>
      <c r="EZ427" s="71" t="str">
        <f t="shared" si="7053"/>
        <v/>
      </c>
      <c r="FA427" s="71" t="str">
        <f t="shared" si="7054"/>
        <v/>
      </c>
      <c r="FB427" s="71" t="str">
        <f t="shared" si="7055"/>
        <v/>
      </c>
      <c r="FC427" s="71" t="str">
        <f t="shared" si="7056"/>
        <v/>
      </c>
      <c r="FD427" s="71" t="str">
        <f t="shared" si="7057"/>
        <v/>
      </c>
      <c r="FE427" s="71" t="str">
        <f t="shared" si="7058"/>
        <v/>
      </c>
      <c r="FF427" s="71" t="str">
        <f t="shared" si="7059"/>
        <v/>
      </c>
      <c r="FG427" s="71" t="str">
        <f t="shared" si="7060"/>
        <v/>
      </c>
      <c r="FH427" s="71" t="str">
        <f t="shared" si="7061"/>
        <v/>
      </c>
      <c r="FI427" s="71" t="str">
        <f t="shared" si="7062"/>
        <v/>
      </c>
      <c r="FJ427" s="71" t="str">
        <f t="shared" si="7063"/>
        <v/>
      </c>
      <c r="FK427" s="71" t="str">
        <f t="shared" si="7064"/>
        <v/>
      </c>
      <c r="FL427" s="71" t="str">
        <f t="shared" si="7065"/>
        <v/>
      </c>
      <c r="FM427" s="71" t="str">
        <f t="shared" si="7066"/>
        <v/>
      </c>
      <c r="FN427" s="71" t="str">
        <f t="shared" si="7067"/>
        <v/>
      </c>
      <c r="FO427" s="71" t="str">
        <f t="shared" si="7068"/>
        <v/>
      </c>
      <c r="FP427" s="71" t="str">
        <f t="shared" si="7069"/>
        <v/>
      </c>
      <c r="FQ427" s="71" t="str">
        <f t="shared" si="7070"/>
        <v/>
      </c>
      <c r="FR427" s="71" t="str">
        <f t="shared" si="7071"/>
        <v/>
      </c>
      <c r="FS427" s="71" t="str">
        <f t="shared" si="7072"/>
        <v/>
      </c>
    </row>
    <row r="428" spans="1:175" ht="16.5">
      <c r="A428" s="134"/>
      <c r="B428" s="80" t="s">
        <v>1075</v>
      </c>
      <c r="C428" s="147" t="s">
        <v>1066</v>
      </c>
      <c r="K428" s="150"/>
      <c r="T428" s="152" t="s">
        <v>1076</v>
      </c>
      <c r="U428" s="85" t="s">
        <v>1068</v>
      </c>
      <c r="CN428" s="70" t="str">
        <f t="shared" si="6997"/>
        <v>InitUnitState('IK5E',,,,,,,,,,)</v>
      </c>
      <c r="CO428" s="70" t="str">
        <f t="shared" si="6998"/>
        <v>InitUnitNormal('IK5E',,,,,,,,,,)</v>
      </c>
      <c r="CP428" s="70" t="str">
        <f t="shared" si="6999"/>
        <v>InitUnitMagic('IK5E',,,,,,,,,,)</v>
      </c>
      <c r="CQ428" s="70" t="str">
        <f t="shared" si="7000"/>
        <v>InitUnitAdd('IK5E',,,,,,,,,,)</v>
      </c>
      <c r="CR428" s="70" t="str">
        <f t="shared" si="7001"/>
        <v>InitEquipData('IK5E',,"",,,,,'','','','','','',"ReplaceableTextures\\CommandButtons\\BTNSST14.blp")</v>
      </c>
      <c r="CU428" s="95" t="str">
        <f t="shared" si="7002"/>
        <v>|n</v>
      </c>
      <c r="CV428" s="61" t="str">
        <f t="shared" si="6617"/>
        <v>护甲穿透|Cffffc926+150|n|n|r|Cffaaaaaa○|CffFFD24D火之符印+1|r|r|n|n|Cff00ff7f点击穿戴或脱卸。|r</v>
      </c>
      <c r="CW428" s="60"/>
      <c r="CX428" s="60"/>
      <c r="CY428" s="60"/>
      <c r="CZ428" s="60"/>
      <c r="DA428" s="60"/>
      <c r="DB428" s="71" t="str">
        <f t="shared" si="7003"/>
        <v/>
      </c>
      <c r="DC428" s="71" t="str">
        <f t="shared" si="7004"/>
        <v/>
      </c>
      <c r="DD428" s="71" t="str">
        <f t="shared" si="7005"/>
        <v/>
      </c>
      <c r="DE428" s="71" t="str">
        <f t="shared" si="7006"/>
        <v/>
      </c>
      <c r="DF428" s="71" t="str">
        <f t="shared" si="7007"/>
        <v/>
      </c>
      <c r="DG428" s="71" t="str">
        <f t="shared" si="7008"/>
        <v/>
      </c>
      <c r="DH428" s="71" t="str">
        <f t="shared" si="7009"/>
        <v/>
      </c>
      <c r="DI428" s="71" t="str">
        <f t="shared" si="7010"/>
        <v/>
      </c>
      <c r="DJ428" s="71" t="str">
        <f t="shared" si="7011"/>
        <v/>
      </c>
      <c r="DK428" s="71" t="str">
        <f t="shared" si="7012"/>
        <v/>
      </c>
      <c r="DL428" s="71" t="str">
        <f t="shared" si="7013"/>
        <v/>
      </c>
      <c r="DM428" s="71" t="str">
        <f t="shared" si="7014"/>
        <v/>
      </c>
      <c r="DN428" s="71" t="str">
        <f t="shared" si="7015"/>
        <v/>
      </c>
      <c r="DO428" s="71" t="str">
        <f t="shared" si="7016"/>
        <v/>
      </c>
      <c r="DP428" s="71" t="str">
        <f t="shared" si="7017"/>
        <v/>
      </c>
      <c r="DQ428" s="71" t="str">
        <f t="shared" si="7018"/>
        <v/>
      </c>
      <c r="DR428" s="71" t="str">
        <f t="shared" si="7019"/>
        <v/>
      </c>
      <c r="DS428" s="71" t="str">
        <f t="shared" si="7020"/>
        <v/>
      </c>
      <c r="DT428" s="71" t="str">
        <f t="shared" si="7021"/>
        <v/>
      </c>
      <c r="DU428" s="71" t="str">
        <f t="shared" si="7022"/>
        <v/>
      </c>
      <c r="DV428" s="71" t="str">
        <f t="shared" si="7023"/>
        <v/>
      </c>
      <c r="DW428" s="71" t="str">
        <f t="shared" si="7024"/>
        <v/>
      </c>
      <c r="DX428" s="71" t="str">
        <f t="shared" si="7025"/>
        <v/>
      </c>
      <c r="DY428" s="71" t="str">
        <f t="shared" si="7026"/>
        <v/>
      </c>
      <c r="DZ428" s="71" t="str">
        <f t="shared" si="7027"/>
        <v/>
      </c>
      <c r="EA428" s="71" t="str">
        <f t="shared" si="7028"/>
        <v/>
      </c>
      <c r="EB428" s="71" t="str">
        <f t="shared" si="7029"/>
        <v/>
      </c>
      <c r="EC428" s="71" t="str">
        <f t="shared" si="7030"/>
        <v/>
      </c>
      <c r="ED428" s="71" t="str">
        <f t="shared" si="7031"/>
        <v/>
      </c>
      <c r="EE428" s="71" t="str">
        <f t="shared" si="7032"/>
        <v/>
      </c>
      <c r="EF428" s="71" t="str">
        <f t="shared" si="7033"/>
        <v/>
      </c>
      <c r="EG428" s="71" t="str">
        <f t="shared" si="7034"/>
        <v/>
      </c>
      <c r="EH428" s="71" t="str">
        <f t="shared" si="7035"/>
        <v/>
      </c>
      <c r="EI428" s="71" t="str">
        <f t="shared" si="7036"/>
        <v/>
      </c>
      <c r="EJ428" s="71" t="str">
        <f t="shared" si="7037"/>
        <v/>
      </c>
      <c r="EK428" s="71" t="str">
        <f t="shared" si="7038"/>
        <v/>
      </c>
      <c r="EL428" s="71" t="str">
        <f t="shared" si="7039"/>
        <v/>
      </c>
      <c r="EM428" s="71" t="str">
        <f t="shared" si="7040"/>
        <v/>
      </c>
      <c r="EN428" s="71" t="str">
        <f t="shared" si="7041"/>
        <v/>
      </c>
      <c r="EO428" s="71" t="str">
        <f t="shared" si="7042"/>
        <v/>
      </c>
      <c r="EP428" s="71" t="str">
        <f t="shared" si="7043"/>
        <v/>
      </c>
      <c r="EQ428" s="71" t="str">
        <f t="shared" si="7044"/>
        <v/>
      </c>
      <c r="ER428" s="71" t="str">
        <f t="shared" si="7045"/>
        <v/>
      </c>
      <c r="ES428" s="71" t="str">
        <f t="shared" si="7046"/>
        <v/>
      </c>
      <c r="ET428" s="71" t="str">
        <f t="shared" si="7047"/>
        <v/>
      </c>
      <c r="EU428" s="71" t="str">
        <f t="shared" si="7048"/>
        <v/>
      </c>
      <c r="EV428" s="71" t="str">
        <f t="shared" si="7049"/>
        <v/>
      </c>
      <c r="EW428" s="71" t="str">
        <f t="shared" si="7050"/>
        <v/>
      </c>
      <c r="EX428" s="71" t="str">
        <f t="shared" si="7051"/>
        <v/>
      </c>
      <c r="EY428" s="71" t="str">
        <f t="shared" si="7052"/>
        <v/>
      </c>
      <c r="EZ428" s="71" t="str">
        <f t="shared" si="7053"/>
        <v/>
      </c>
      <c r="FA428" s="71" t="str">
        <f t="shared" si="7054"/>
        <v/>
      </c>
      <c r="FB428" s="71" t="str">
        <f t="shared" si="7055"/>
        <v/>
      </c>
      <c r="FC428" s="71" t="str">
        <f t="shared" si="7056"/>
        <v/>
      </c>
      <c r="FD428" s="71" t="str">
        <f t="shared" si="7057"/>
        <v/>
      </c>
      <c r="FE428" s="71" t="str">
        <f t="shared" si="7058"/>
        <v/>
      </c>
      <c r="FF428" s="71" t="str">
        <f t="shared" si="7059"/>
        <v/>
      </c>
      <c r="FG428" s="71" t="str">
        <f t="shared" si="7060"/>
        <v/>
      </c>
      <c r="FH428" s="71" t="str">
        <f t="shared" si="7061"/>
        <v/>
      </c>
      <c r="FI428" s="71" t="str">
        <f t="shared" si="7062"/>
        <v/>
      </c>
      <c r="FJ428" s="71" t="str">
        <f t="shared" si="7063"/>
        <v/>
      </c>
      <c r="FK428" s="71" t="str">
        <f t="shared" si="7064"/>
        <v/>
      </c>
      <c r="FL428" s="71" t="str">
        <f t="shared" si="7065"/>
        <v/>
      </c>
      <c r="FM428" s="71" t="str">
        <f t="shared" si="7066"/>
        <v/>
      </c>
      <c r="FN428" s="71" t="str">
        <f t="shared" si="7067"/>
        <v/>
      </c>
      <c r="FO428" s="71" t="str">
        <f t="shared" si="7068"/>
        <v/>
      </c>
      <c r="FP428" s="71" t="str">
        <f t="shared" si="7069"/>
        <v/>
      </c>
      <c r="FQ428" s="71" t="str">
        <f t="shared" si="7070"/>
        <v/>
      </c>
      <c r="FR428" s="71" t="str">
        <f t="shared" si="7071"/>
        <v/>
      </c>
      <c r="FS428" s="71" t="str">
        <f t="shared" si="7072"/>
        <v/>
      </c>
    </row>
    <row r="429" spans="1:175" ht="16.5">
      <c r="A429" s="134"/>
      <c r="B429" s="80" t="s">
        <v>1077</v>
      </c>
      <c r="C429" s="147" t="s">
        <v>1066</v>
      </c>
      <c r="K429" s="150"/>
      <c r="T429" s="152" t="s">
        <v>1078</v>
      </c>
      <c r="U429" s="85" t="s">
        <v>1068</v>
      </c>
      <c r="CN429" s="70" t="str">
        <f t="shared" si="6997"/>
        <v>InitUnitState('IK5F',,,,,,,,,,)</v>
      </c>
      <c r="CO429" s="70" t="str">
        <f t="shared" si="6998"/>
        <v>InitUnitNormal('IK5F',,,,,,,,,,)</v>
      </c>
      <c r="CP429" s="70" t="str">
        <f t="shared" si="6999"/>
        <v>InitUnitMagic('IK5F',,,,,,,,,,)</v>
      </c>
      <c r="CQ429" s="70" t="str">
        <f t="shared" si="7000"/>
        <v>InitUnitAdd('IK5F',,,,,,,,,,)</v>
      </c>
      <c r="CR429" s="70" t="str">
        <f t="shared" si="7001"/>
        <v>InitEquipData('IK5F',,"",,,,,'','','','','','',"ReplaceableTextures\\CommandButtons\\BTNSST14.blp")</v>
      </c>
      <c r="CU429" s="95" t="str">
        <f t="shared" si="7002"/>
        <v>|n</v>
      </c>
      <c r="CV429" s="61" t="str">
        <f t="shared" si="6617"/>
        <v>护甲穿透|Cffffc926+150|n|n|r|Cffaaaaaa○|CffFFD24D土之符印+1|r|r|n|n|Cff00ff7f点击穿戴或脱卸。|r</v>
      </c>
      <c r="CW429" s="60"/>
      <c r="CX429" s="60"/>
      <c r="CY429" s="60"/>
      <c r="CZ429" s="60"/>
      <c r="DA429" s="60"/>
      <c r="DB429" s="71" t="str">
        <f t="shared" si="7003"/>
        <v/>
      </c>
      <c r="DC429" s="71" t="str">
        <f t="shared" si="7004"/>
        <v/>
      </c>
      <c r="DD429" s="71" t="str">
        <f t="shared" si="7005"/>
        <v/>
      </c>
      <c r="DE429" s="71" t="str">
        <f t="shared" si="7006"/>
        <v/>
      </c>
      <c r="DF429" s="71" t="str">
        <f t="shared" si="7007"/>
        <v/>
      </c>
      <c r="DG429" s="71" t="str">
        <f t="shared" si="7008"/>
        <v/>
      </c>
      <c r="DH429" s="71" t="str">
        <f t="shared" si="7009"/>
        <v/>
      </c>
      <c r="DI429" s="71" t="str">
        <f t="shared" si="7010"/>
        <v/>
      </c>
      <c r="DJ429" s="71" t="str">
        <f t="shared" si="7011"/>
        <v/>
      </c>
      <c r="DK429" s="71" t="str">
        <f t="shared" si="7012"/>
        <v/>
      </c>
      <c r="DL429" s="71" t="str">
        <f t="shared" si="7013"/>
        <v/>
      </c>
      <c r="DM429" s="71" t="str">
        <f t="shared" si="7014"/>
        <v/>
      </c>
      <c r="DN429" s="71" t="str">
        <f t="shared" si="7015"/>
        <v/>
      </c>
      <c r="DO429" s="71" t="str">
        <f t="shared" si="7016"/>
        <v/>
      </c>
      <c r="DP429" s="71" t="str">
        <f t="shared" si="7017"/>
        <v/>
      </c>
      <c r="DQ429" s="71" t="str">
        <f t="shared" si="7018"/>
        <v/>
      </c>
      <c r="DR429" s="71" t="str">
        <f t="shared" si="7019"/>
        <v/>
      </c>
      <c r="DS429" s="71" t="str">
        <f t="shared" si="7020"/>
        <v/>
      </c>
      <c r="DT429" s="71" t="str">
        <f t="shared" si="7021"/>
        <v/>
      </c>
      <c r="DU429" s="71" t="str">
        <f t="shared" si="7022"/>
        <v/>
      </c>
      <c r="DV429" s="71" t="str">
        <f t="shared" si="7023"/>
        <v/>
      </c>
      <c r="DW429" s="71" t="str">
        <f t="shared" si="7024"/>
        <v/>
      </c>
      <c r="DX429" s="71" t="str">
        <f t="shared" si="7025"/>
        <v/>
      </c>
      <c r="DY429" s="71" t="str">
        <f t="shared" si="7026"/>
        <v/>
      </c>
      <c r="DZ429" s="71" t="str">
        <f t="shared" si="7027"/>
        <v/>
      </c>
      <c r="EA429" s="71" t="str">
        <f t="shared" si="7028"/>
        <v/>
      </c>
      <c r="EB429" s="71" t="str">
        <f t="shared" si="7029"/>
        <v/>
      </c>
      <c r="EC429" s="71" t="str">
        <f t="shared" si="7030"/>
        <v/>
      </c>
      <c r="ED429" s="71" t="str">
        <f t="shared" si="7031"/>
        <v/>
      </c>
      <c r="EE429" s="71" t="str">
        <f t="shared" si="7032"/>
        <v/>
      </c>
      <c r="EF429" s="71" t="str">
        <f t="shared" si="7033"/>
        <v/>
      </c>
      <c r="EG429" s="71" t="str">
        <f t="shared" si="7034"/>
        <v/>
      </c>
      <c r="EH429" s="71" t="str">
        <f t="shared" si="7035"/>
        <v/>
      </c>
      <c r="EI429" s="71" t="str">
        <f t="shared" si="7036"/>
        <v/>
      </c>
      <c r="EJ429" s="71" t="str">
        <f t="shared" si="7037"/>
        <v/>
      </c>
      <c r="EK429" s="71" t="str">
        <f t="shared" si="7038"/>
        <v/>
      </c>
      <c r="EL429" s="71" t="str">
        <f t="shared" si="7039"/>
        <v/>
      </c>
      <c r="EM429" s="71" t="str">
        <f t="shared" si="7040"/>
        <v/>
      </c>
      <c r="EN429" s="71" t="str">
        <f t="shared" si="7041"/>
        <v/>
      </c>
      <c r="EO429" s="71" t="str">
        <f t="shared" si="7042"/>
        <v/>
      </c>
      <c r="EP429" s="71" t="str">
        <f t="shared" si="7043"/>
        <v/>
      </c>
      <c r="EQ429" s="71" t="str">
        <f t="shared" si="7044"/>
        <v/>
      </c>
      <c r="ER429" s="71" t="str">
        <f t="shared" si="7045"/>
        <v/>
      </c>
      <c r="ES429" s="71" t="str">
        <f t="shared" si="7046"/>
        <v/>
      </c>
      <c r="ET429" s="71" t="str">
        <f t="shared" si="7047"/>
        <v/>
      </c>
      <c r="EU429" s="71" t="str">
        <f t="shared" si="7048"/>
        <v/>
      </c>
      <c r="EV429" s="71" t="str">
        <f t="shared" si="7049"/>
        <v/>
      </c>
      <c r="EW429" s="71" t="str">
        <f t="shared" si="7050"/>
        <v/>
      </c>
      <c r="EX429" s="71" t="str">
        <f t="shared" si="7051"/>
        <v/>
      </c>
      <c r="EY429" s="71" t="str">
        <f t="shared" si="7052"/>
        <v/>
      </c>
      <c r="EZ429" s="71" t="str">
        <f t="shared" si="7053"/>
        <v/>
      </c>
      <c r="FA429" s="71" t="str">
        <f t="shared" si="7054"/>
        <v/>
      </c>
      <c r="FB429" s="71" t="str">
        <f t="shared" si="7055"/>
        <v/>
      </c>
      <c r="FC429" s="71" t="str">
        <f t="shared" si="7056"/>
        <v/>
      </c>
      <c r="FD429" s="71" t="str">
        <f t="shared" si="7057"/>
        <v/>
      </c>
      <c r="FE429" s="71" t="str">
        <f t="shared" si="7058"/>
        <v/>
      </c>
      <c r="FF429" s="71" t="str">
        <f t="shared" si="7059"/>
        <v/>
      </c>
      <c r="FG429" s="71" t="str">
        <f t="shared" si="7060"/>
        <v/>
      </c>
      <c r="FH429" s="71" t="str">
        <f t="shared" si="7061"/>
        <v/>
      </c>
      <c r="FI429" s="71" t="str">
        <f t="shared" si="7062"/>
        <v/>
      </c>
      <c r="FJ429" s="71" t="str">
        <f t="shared" si="7063"/>
        <v/>
      </c>
      <c r="FK429" s="71" t="str">
        <f t="shared" si="7064"/>
        <v/>
      </c>
      <c r="FL429" s="71" t="str">
        <f t="shared" si="7065"/>
        <v/>
      </c>
      <c r="FM429" s="71" t="str">
        <f t="shared" si="7066"/>
        <v/>
      </c>
      <c r="FN429" s="71" t="str">
        <f t="shared" si="7067"/>
        <v/>
      </c>
      <c r="FO429" s="71" t="str">
        <f t="shared" si="7068"/>
        <v/>
      </c>
      <c r="FP429" s="71" t="str">
        <f t="shared" si="7069"/>
        <v/>
      </c>
      <c r="FQ429" s="71" t="str">
        <f t="shared" si="7070"/>
        <v/>
      </c>
      <c r="FR429" s="71" t="str">
        <f t="shared" si="7071"/>
        <v/>
      </c>
      <c r="FS429" s="71" t="str">
        <f t="shared" si="7072"/>
        <v/>
      </c>
    </row>
    <row r="430" spans="1:175" ht="16.5">
      <c r="A430" s="134"/>
      <c r="B430" s="80" t="s">
        <v>1079</v>
      </c>
      <c r="C430" s="147" t="s">
        <v>1066</v>
      </c>
      <c r="K430" s="150"/>
      <c r="T430" s="152" t="s">
        <v>1080</v>
      </c>
      <c r="U430" s="85" t="s">
        <v>1068</v>
      </c>
      <c r="CN430" s="70" t="str">
        <f t="shared" si="6997"/>
        <v>InitUnitState('IK5G',,,,,,,,,,)</v>
      </c>
      <c r="CO430" s="70" t="str">
        <f t="shared" si="6998"/>
        <v>InitUnitNormal('IK5G',,,,,,,,,,)</v>
      </c>
      <c r="CP430" s="70" t="str">
        <f t="shared" si="6999"/>
        <v>InitUnitMagic('IK5G',,,,,,,,,,)</v>
      </c>
      <c r="CQ430" s="70" t="str">
        <f t="shared" si="7000"/>
        <v>InitUnitAdd('IK5G',,,,,,,,,,)</v>
      </c>
      <c r="CR430" s="70" t="str">
        <f t="shared" si="7001"/>
        <v>InitEquipData('IK5G',,"",,,,,'','','','','','',"ReplaceableTextures\\CommandButtons\\BTNSST14.blp")</v>
      </c>
      <c r="CU430" s="95" t="str">
        <f t="shared" si="7002"/>
        <v>|n</v>
      </c>
      <c r="CV430" s="61" t="str">
        <f t="shared" si="6617"/>
        <v>护甲穿透|Cffffc926+150|n|n|r|Cffaaaaaa○|CffFFD24D光之符印+1|r|r|n|n|Cff00ff7f点击穿戴或脱卸。|r</v>
      </c>
      <c r="CW430" s="60"/>
      <c r="CX430" s="60"/>
      <c r="CY430" s="60"/>
      <c r="CZ430" s="60"/>
      <c r="DA430" s="60"/>
      <c r="DB430" s="71" t="str">
        <f t="shared" si="7003"/>
        <v/>
      </c>
      <c r="DC430" s="71" t="str">
        <f t="shared" si="7004"/>
        <v/>
      </c>
      <c r="DD430" s="71" t="str">
        <f t="shared" si="7005"/>
        <v/>
      </c>
      <c r="DE430" s="71" t="str">
        <f t="shared" si="7006"/>
        <v/>
      </c>
      <c r="DF430" s="71" t="str">
        <f t="shared" si="7007"/>
        <v/>
      </c>
      <c r="DG430" s="71" t="str">
        <f t="shared" si="7008"/>
        <v/>
      </c>
      <c r="DH430" s="71" t="str">
        <f t="shared" si="7009"/>
        <v/>
      </c>
      <c r="DI430" s="71" t="str">
        <f t="shared" si="7010"/>
        <v/>
      </c>
      <c r="DJ430" s="71" t="str">
        <f t="shared" si="7011"/>
        <v/>
      </c>
      <c r="DK430" s="71" t="str">
        <f t="shared" si="7012"/>
        <v/>
      </c>
      <c r="DL430" s="71" t="str">
        <f t="shared" si="7013"/>
        <v/>
      </c>
      <c r="DM430" s="71" t="str">
        <f t="shared" si="7014"/>
        <v/>
      </c>
      <c r="DN430" s="71" t="str">
        <f t="shared" si="7015"/>
        <v/>
      </c>
      <c r="DO430" s="71" t="str">
        <f t="shared" si="7016"/>
        <v/>
      </c>
      <c r="DP430" s="71" t="str">
        <f t="shared" si="7017"/>
        <v/>
      </c>
      <c r="DQ430" s="71" t="str">
        <f t="shared" si="7018"/>
        <v/>
      </c>
      <c r="DR430" s="71" t="str">
        <f t="shared" si="7019"/>
        <v/>
      </c>
      <c r="DS430" s="71" t="str">
        <f t="shared" si="7020"/>
        <v/>
      </c>
      <c r="DT430" s="71" t="str">
        <f t="shared" si="7021"/>
        <v/>
      </c>
      <c r="DU430" s="71" t="str">
        <f t="shared" si="7022"/>
        <v/>
      </c>
      <c r="DV430" s="71" t="str">
        <f t="shared" si="7023"/>
        <v/>
      </c>
      <c r="DW430" s="71" t="str">
        <f t="shared" si="7024"/>
        <v/>
      </c>
      <c r="DX430" s="71" t="str">
        <f t="shared" si="7025"/>
        <v/>
      </c>
      <c r="DY430" s="71" t="str">
        <f t="shared" si="7026"/>
        <v/>
      </c>
      <c r="DZ430" s="71" t="str">
        <f t="shared" si="7027"/>
        <v/>
      </c>
      <c r="EA430" s="71" t="str">
        <f t="shared" si="7028"/>
        <v/>
      </c>
      <c r="EB430" s="71" t="str">
        <f t="shared" si="7029"/>
        <v/>
      </c>
      <c r="EC430" s="71" t="str">
        <f t="shared" si="7030"/>
        <v/>
      </c>
      <c r="ED430" s="71" t="str">
        <f t="shared" si="7031"/>
        <v/>
      </c>
      <c r="EE430" s="71" t="str">
        <f t="shared" si="7032"/>
        <v/>
      </c>
      <c r="EF430" s="71" t="str">
        <f t="shared" si="7033"/>
        <v/>
      </c>
      <c r="EG430" s="71" t="str">
        <f t="shared" si="7034"/>
        <v/>
      </c>
      <c r="EH430" s="71" t="str">
        <f t="shared" si="7035"/>
        <v/>
      </c>
      <c r="EI430" s="71" t="str">
        <f t="shared" si="7036"/>
        <v/>
      </c>
      <c r="EJ430" s="71" t="str">
        <f t="shared" si="7037"/>
        <v/>
      </c>
      <c r="EK430" s="71" t="str">
        <f t="shared" si="7038"/>
        <v/>
      </c>
      <c r="EL430" s="71" t="str">
        <f t="shared" si="7039"/>
        <v/>
      </c>
      <c r="EM430" s="71" t="str">
        <f t="shared" si="7040"/>
        <v/>
      </c>
      <c r="EN430" s="71" t="str">
        <f t="shared" si="7041"/>
        <v/>
      </c>
      <c r="EO430" s="71" t="str">
        <f t="shared" si="7042"/>
        <v/>
      </c>
      <c r="EP430" s="71" t="str">
        <f t="shared" si="7043"/>
        <v/>
      </c>
      <c r="EQ430" s="71" t="str">
        <f t="shared" si="7044"/>
        <v/>
      </c>
      <c r="ER430" s="71" t="str">
        <f t="shared" si="7045"/>
        <v/>
      </c>
      <c r="ES430" s="71" t="str">
        <f t="shared" si="7046"/>
        <v/>
      </c>
      <c r="ET430" s="71" t="str">
        <f t="shared" si="7047"/>
        <v/>
      </c>
      <c r="EU430" s="71" t="str">
        <f t="shared" si="7048"/>
        <v/>
      </c>
      <c r="EV430" s="71" t="str">
        <f t="shared" si="7049"/>
        <v/>
      </c>
      <c r="EW430" s="71" t="str">
        <f t="shared" si="7050"/>
        <v/>
      </c>
      <c r="EX430" s="71" t="str">
        <f t="shared" si="7051"/>
        <v/>
      </c>
      <c r="EY430" s="71" t="str">
        <f t="shared" si="7052"/>
        <v/>
      </c>
      <c r="EZ430" s="71" t="str">
        <f t="shared" si="7053"/>
        <v/>
      </c>
      <c r="FA430" s="71" t="str">
        <f t="shared" si="7054"/>
        <v/>
      </c>
      <c r="FB430" s="71" t="str">
        <f t="shared" si="7055"/>
        <v/>
      </c>
      <c r="FC430" s="71" t="str">
        <f t="shared" si="7056"/>
        <v/>
      </c>
      <c r="FD430" s="71" t="str">
        <f t="shared" si="7057"/>
        <v/>
      </c>
      <c r="FE430" s="71" t="str">
        <f t="shared" si="7058"/>
        <v/>
      </c>
      <c r="FF430" s="71" t="str">
        <f t="shared" si="7059"/>
        <v/>
      </c>
      <c r="FG430" s="71" t="str">
        <f t="shared" si="7060"/>
        <v/>
      </c>
      <c r="FH430" s="71" t="str">
        <f t="shared" si="7061"/>
        <v/>
      </c>
      <c r="FI430" s="71" t="str">
        <f t="shared" si="7062"/>
        <v/>
      </c>
      <c r="FJ430" s="71" t="str">
        <f t="shared" si="7063"/>
        <v/>
      </c>
      <c r="FK430" s="71" t="str">
        <f t="shared" si="7064"/>
        <v/>
      </c>
      <c r="FL430" s="71" t="str">
        <f t="shared" si="7065"/>
        <v/>
      </c>
      <c r="FM430" s="71" t="str">
        <f t="shared" si="7066"/>
        <v/>
      </c>
      <c r="FN430" s="71" t="str">
        <f t="shared" si="7067"/>
        <v/>
      </c>
      <c r="FO430" s="71" t="str">
        <f t="shared" si="7068"/>
        <v/>
      </c>
      <c r="FP430" s="71" t="str">
        <f t="shared" si="7069"/>
        <v/>
      </c>
      <c r="FQ430" s="71" t="str">
        <f t="shared" si="7070"/>
        <v/>
      </c>
      <c r="FR430" s="71" t="str">
        <f t="shared" si="7071"/>
        <v/>
      </c>
      <c r="FS430" s="71" t="str">
        <f t="shared" si="7072"/>
        <v/>
      </c>
    </row>
    <row r="431" spans="1:175" ht="16.5">
      <c r="A431" s="134"/>
      <c r="B431" s="80" t="s">
        <v>1081</v>
      </c>
      <c r="C431" s="147" t="s">
        <v>1066</v>
      </c>
      <c r="K431" s="150"/>
      <c r="T431" s="152" t="s">
        <v>1082</v>
      </c>
      <c r="U431" s="85" t="s">
        <v>1068</v>
      </c>
      <c r="CN431" s="70" t="str">
        <f t="shared" si="6997"/>
        <v>InitUnitState('IK5H',,,,,,,,,,)</v>
      </c>
      <c r="CO431" s="70" t="str">
        <f t="shared" si="6998"/>
        <v>InitUnitNormal('IK5H',,,,,,,,,,)</v>
      </c>
      <c r="CP431" s="70" t="str">
        <f t="shared" si="6999"/>
        <v>InitUnitMagic('IK5H',,,,,,,,,,)</v>
      </c>
      <c r="CQ431" s="70" t="str">
        <f t="shared" si="7000"/>
        <v>InitUnitAdd('IK5H',,,,,,,,,,)</v>
      </c>
      <c r="CR431" s="70" t="str">
        <f t="shared" si="7001"/>
        <v>InitEquipData('IK5H',,"",,,,,'','','','','','',"ReplaceableTextures\\CommandButtons\\BTNSST14.blp")</v>
      </c>
      <c r="CU431" s="95" t="str">
        <f t="shared" si="7002"/>
        <v>|n</v>
      </c>
      <c r="CV431" s="61" t="str">
        <f t="shared" si="6617"/>
        <v>护甲穿透|Cffffc926+150|n|n|r|Cffaaaaaa○|CffFFD24D雷之符印+1|r|r|n|n|Cff00ff7f点击穿戴或脱卸。|r</v>
      </c>
      <c r="CW431" s="60"/>
      <c r="CX431" s="60"/>
      <c r="CY431" s="60"/>
      <c r="CZ431" s="60"/>
      <c r="DA431" s="60"/>
      <c r="DB431" s="71" t="str">
        <f t="shared" si="7003"/>
        <v/>
      </c>
      <c r="DC431" s="71" t="str">
        <f t="shared" si="7004"/>
        <v/>
      </c>
      <c r="DD431" s="71" t="str">
        <f t="shared" si="7005"/>
        <v/>
      </c>
      <c r="DE431" s="71" t="str">
        <f t="shared" si="7006"/>
        <v/>
      </c>
      <c r="DF431" s="71" t="str">
        <f t="shared" si="7007"/>
        <v/>
      </c>
      <c r="DG431" s="71" t="str">
        <f t="shared" si="7008"/>
        <v/>
      </c>
      <c r="DH431" s="71" t="str">
        <f t="shared" si="7009"/>
        <v/>
      </c>
      <c r="DI431" s="71" t="str">
        <f t="shared" si="7010"/>
        <v/>
      </c>
      <c r="DJ431" s="71" t="str">
        <f t="shared" si="7011"/>
        <v/>
      </c>
      <c r="DK431" s="71" t="str">
        <f t="shared" si="7012"/>
        <v/>
      </c>
      <c r="DL431" s="71" t="str">
        <f t="shared" si="7013"/>
        <v/>
      </c>
      <c r="DM431" s="71" t="str">
        <f t="shared" si="7014"/>
        <v/>
      </c>
      <c r="DN431" s="71" t="str">
        <f t="shared" si="7015"/>
        <v/>
      </c>
      <c r="DO431" s="71" t="str">
        <f t="shared" si="7016"/>
        <v/>
      </c>
      <c r="DP431" s="71" t="str">
        <f t="shared" si="7017"/>
        <v/>
      </c>
      <c r="DQ431" s="71" t="str">
        <f t="shared" si="7018"/>
        <v/>
      </c>
      <c r="DR431" s="71" t="str">
        <f t="shared" si="7019"/>
        <v/>
      </c>
      <c r="DS431" s="71" t="str">
        <f t="shared" si="7020"/>
        <v/>
      </c>
      <c r="DT431" s="71" t="str">
        <f t="shared" si="7021"/>
        <v/>
      </c>
      <c r="DU431" s="71" t="str">
        <f t="shared" si="7022"/>
        <v/>
      </c>
      <c r="DV431" s="71" t="str">
        <f t="shared" si="7023"/>
        <v/>
      </c>
      <c r="DW431" s="71" t="str">
        <f t="shared" si="7024"/>
        <v/>
      </c>
      <c r="DX431" s="71" t="str">
        <f t="shared" si="7025"/>
        <v/>
      </c>
      <c r="DY431" s="71" t="str">
        <f t="shared" si="7026"/>
        <v/>
      </c>
      <c r="DZ431" s="71" t="str">
        <f t="shared" si="7027"/>
        <v/>
      </c>
      <c r="EA431" s="71" t="str">
        <f t="shared" si="7028"/>
        <v/>
      </c>
      <c r="EB431" s="71" t="str">
        <f t="shared" si="7029"/>
        <v/>
      </c>
      <c r="EC431" s="71" t="str">
        <f t="shared" si="7030"/>
        <v/>
      </c>
      <c r="ED431" s="71" t="str">
        <f t="shared" si="7031"/>
        <v/>
      </c>
      <c r="EE431" s="71" t="str">
        <f t="shared" si="7032"/>
        <v/>
      </c>
      <c r="EF431" s="71" t="str">
        <f t="shared" si="7033"/>
        <v/>
      </c>
      <c r="EG431" s="71" t="str">
        <f t="shared" si="7034"/>
        <v/>
      </c>
      <c r="EH431" s="71" t="str">
        <f t="shared" si="7035"/>
        <v/>
      </c>
      <c r="EI431" s="71" t="str">
        <f t="shared" si="7036"/>
        <v/>
      </c>
      <c r="EJ431" s="71" t="str">
        <f t="shared" si="7037"/>
        <v/>
      </c>
      <c r="EK431" s="71" t="str">
        <f t="shared" si="7038"/>
        <v/>
      </c>
      <c r="EL431" s="71" t="str">
        <f t="shared" si="7039"/>
        <v/>
      </c>
      <c r="EM431" s="71" t="str">
        <f t="shared" si="7040"/>
        <v/>
      </c>
      <c r="EN431" s="71" t="str">
        <f t="shared" si="7041"/>
        <v/>
      </c>
      <c r="EO431" s="71" t="str">
        <f t="shared" si="7042"/>
        <v/>
      </c>
      <c r="EP431" s="71" t="str">
        <f t="shared" si="7043"/>
        <v/>
      </c>
      <c r="EQ431" s="71" t="str">
        <f t="shared" si="7044"/>
        <v/>
      </c>
      <c r="ER431" s="71" t="str">
        <f t="shared" si="7045"/>
        <v/>
      </c>
      <c r="ES431" s="71" t="str">
        <f t="shared" si="7046"/>
        <v/>
      </c>
      <c r="ET431" s="71" t="str">
        <f t="shared" si="7047"/>
        <v/>
      </c>
      <c r="EU431" s="71" t="str">
        <f t="shared" si="7048"/>
        <v/>
      </c>
      <c r="EV431" s="71" t="str">
        <f t="shared" si="7049"/>
        <v/>
      </c>
      <c r="EW431" s="71" t="str">
        <f t="shared" si="7050"/>
        <v/>
      </c>
      <c r="EX431" s="71" t="str">
        <f t="shared" si="7051"/>
        <v/>
      </c>
      <c r="EY431" s="71" t="str">
        <f t="shared" si="7052"/>
        <v/>
      </c>
      <c r="EZ431" s="71" t="str">
        <f t="shared" si="7053"/>
        <v/>
      </c>
      <c r="FA431" s="71" t="str">
        <f t="shared" si="7054"/>
        <v/>
      </c>
      <c r="FB431" s="71" t="str">
        <f t="shared" si="7055"/>
        <v/>
      </c>
      <c r="FC431" s="71" t="str">
        <f t="shared" si="7056"/>
        <v/>
      </c>
      <c r="FD431" s="71" t="str">
        <f t="shared" si="7057"/>
        <v/>
      </c>
      <c r="FE431" s="71" t="str">
        <f t="shared" si="7058"/>
        <v/>
      </c>
      <c r="FF431" s="71" t="str">
        <f t="shared" si="7059"/>
        <v/>
      </c>
      <c r="FG431" s="71" t="str">
        <f t="shared" si="7060"/>
        <v/>
      </c>
      <c r="FH431" s="71" t="str">
        <f t="shared" si="7061"/>
        <v/>
      </c>
      <c r="FI431" s="71" t="str">
        <f t="shared" si="7062"/>
        <v/>
      </c>
      <c r="FJ431" s="71" t="str">
        <f t="shared" si="7063"/>
        <v/>
      </c>
      <c r="FK431" s="71" t="str">
        <f t="shared" si="7064"/>
        <v/>
      </c>
      <c r="FL431" s="71" t="str">
        <f t="shared" si="7065"/>
        <v/>
      </c>
      <c r="FM431" s="71" t="str">
        <f t="shared" si="7066"/>
        <v/>
      </c>
      <c r="FN431" s="71" t="str">
        <f t="shared" si="7067"/>
        <v/>
      </c>
      <c r="FO431" s="71" t="str">
        <f t="shared" si="7068"/>
        <v/>
      </c>
      <c r="FP431" s="71" t="str">
        <f t="shared" si="7069"/>
        <v/>
      </c>
      <c r="FQ431" s="71" t="str">
        <f t="shared" si="7070"/>
        <v/>
      </c>
      <c r="FR431" s="71" t="str">
        <f t="shared" si="7071"/>
        <v/>
      </c>
      <c r="FS431" s="71" t="str">
        <f t="shared" si="7072"/>
        <v/>
      </c>
    </row>
    <row r="432" spans="1:175" ht="16.5">
      <c r="A432" s="134"/>
      <c r="B432" s="80" t="s">
        <v>1083</v>
      </c>
      <c r="C432" s="147" t="s">
        <v>1066</v>
      </c>
      <c r="K432" s="151"/>
      <c r="T432" s="152" t="s">
        <v>1084</v>
      </c>
      <c r="U432" s="85" t="s">
        <v>1068</v>
      </c>
      <c r="CN432" s="70" t="str">
        <f t="shared" si="6997"/>
        <v>InitUnitState('IK5I',,,,,,,,,,)</v>
      </c>
      <c r="CO432" s="70" t="str">
        <f t="shared" si="6998"/>
        <v>InitUnitNormal('IK5I',,,,,,,,,,)</v>
      </c>
      <c r="CP432" s="70" t="str">
        <f t="shared" si="6999"/>
        <v>InitUnitMagic('IK5I',,,,,,,,,,)</v>
      </c>
      <c r="CQ432" s="70" t="str">
        <f t="shared" si="7000"/>
        <v>InitUnitAdd('IK5I',,,,,,,,,,)</v>
      </c>
      <c r="CR432" s="70" t="str">
        <f t="shared" si="7001"/>
        <v>InitEquipData('IK5I',,"",,,,,'','','','','','',"ReplaceableTextures\\CommandButtons\\BTNSST14.blp")</v>
      </c>
      <c r="CU432" s="95" t="str">
        <f t="shared" si="7002"/>
        <v>|n</v>
      </c>
      <c r="CV432" s="61" t="str">
        <f t="shared" si="6617"/>
        <v>护甲穿透|Cffffc926+150|n|n|r|Cffaaaaaa○|CffFFD24D暗之符印+1|r|r|n|n|Cff00ff7f点击穿戴或脱卸。|r</v>
      </c>
      <c r="CW432" s="60"/>
      <c r="CX432" s="60"/>
      <c r="CY432" s="60"/>
      <c r="CZ432" s="60"/>
      <c r="DA432" s="60"/>
      <c r="DB432" s="71" t="str">
        <f t="shared" si="7003"/>
        <v/>
      </c>
      <c r="DC432" s="71" t="str">
        <f t="shared" si="7004"/>
        <v/>
      </c>
      <c r="DD432" s="71" t="str">
        <f t="shared" si="7005"/>
        <v/>
      </c>
      <c r="DE432" s="71" t="str">
        <f t="shared" si="7006"/>
        <v/>
      </c>
      <c r="DF432" s="71" t="str">
        <f t="shared" si="7007"/>
        <v/>
      </c>
      <c r="DG432" s="71" t="str">
        <f t="shared" si="7008"/>
        <v/>
      </c>
      <c r="DH432" s="71" t="str">
        <f t="shared" si="7009"/>
        <v/>
      </c>
      <c r="DI432" s="71" t="str">
        <f t="shared" si="7010"/>
        <v/>
      </c>
      <c r="DJ432" s="71" t="str">
        <f t="shared" si="7011"/>
        <v/>
      </c>
      <c r="DK432" s="71" t="str">
        <f t="shared" si="7012"/>
        <v/>
      </c>
      <c r="DL432" s="71" t="str">
        <f t="shared" si="7013"/>
        <v/>
      </c>
      <c r="DM432" s="71" t="str">
        <f t="shared" si="7014"/>
        <v/>
      </c>
      <c r="DN432" s="71" t="str">
        <f t="shared" si="7015"/>
        <v/>
      </c>
      <c r="DO432" s="71" t="str">
        <f t="shared" si="7016"/>
        <v/>
      </c>
      <c r="DP432" s="71" t="str">
        <f t="shared" si="7017"/>
        <v/>
      </c>
      <c r="DQ432" s="71" t="str">
        <f t="shared" si="7018"/>
        <v/>
      </c>
      <c r="DR432" s="71" t="str">
        <f t="shared" si="7019"/>
        <v/>
      </c>
      <c r="DS432" s="71" t="str">
        <f t="shared" si="7020"/>
        <v/>
      </c>
      <c r="DT432" s="71" t="str">
        <f t="shared" si="7021"/>
        <v/>
      </c>
      <c r="DU432" s="71" t="str">
        <f t="shared" si="7022"/>
        <v/>
      </c>
      <c r="DV432" s="71" t="str">
        <f t="shared" si="7023"/>
        <v/>
      </c>
      <c r="DW432" s="71" t="str">
        <f t="shared" si="7024"/>
        <v/>
      </c>
      <c r="DX432" s="71" t="str">
        <f t="shared" si="7025"/>
        <v/>
      </c>
      <c r="DY432" s="71" t="str">
        <f t="shared" si="7026"/>
        <v/>
      </c>
      <c r="DZ432" s="71" t="str">
        <f t="shared" si="7027"/>
        <v/>
      </c>
      <c r="EA432" s="71" t="str">
        <f t="shared" si="7028"/>
        <v/>
      </c>
      <c r="EB432" s="71" t="str">
        <f t="shared" si="7029"/>
        <v/>
      </c>
      <c r="EC432" s="71" t="str">
        <f t="shared" si="7030"/>
        <v/>
      </c>
      <c r="ED432" s="71" t="str">
        <f t="shared" si="7031"/>
        <v/>
      </c>
      <c r="EE432" s="71" t="str">
        <f t="shared" si="7032"/>
        <v/>
      </c>
      <c r="EF432" s="71" t="str">
        <f t="shared" si="7033"/>
        <v/>
      </c>
      <c r="EG432" s="71" t="str">
        <f t="shared" si="7034"/>
        <v/>
      </c>
      <c r="EH432" s="71" t="str">
        <f t="shared" si="7035"/>
        <v/>
      </c>
      <c r="EI432" s="71" t="str">
        <f t="shared" si="7036"/>
        <v/>
      </c>
      <c r="EJ432" s="71" t="str">
        <f t="shared" si="7037"/>
        <v/>
      </c>
      <c r="EK432" s="71" t="str">
        <f t="shared" si="7038"/>
        <v/>
      </c>
      <c r="EL432" s="71" t="str">
        <f t="shared" si="7039"/>
        <v/>
      </c>
      <c r="EM432" s="71" t="str">
        <f t="shared" si="7040"/>
        <v/>
      </c>
      <c r="EN432" s="71" t="str">
        <f t="shared" si="7041"/>
        <v/>
      </c>
      <c r="EO432" s="71" t="str">
        <f t="shared" si="7042"/>
        <v/>
      </c>
      <c r="EP432" s="71" t="str">
        <f t="shared" si="7043"/>
        <v/>
      </c>
      <c r="EQ432" s="71" t="str">
        <f t="shared" si="7044"/>
        <v/>
      </c>
      <c r="ER432" s="71" t="str">
        <f t="shared" si="7045"/>
        <v/>
      </c>
      <c r="ES432" s="71" t="str">
        <f t="shared" si="7046"/>
        <v/>
      </c>
      <c r="ET432" s="71" t="str">
        <f t="shared" si="7047"/>
        <v/>
      </c>
      <c r="EU432" s="71" t="str">
        <f t="shared" si="7048"/>
        <v/>
      </c>
      <c r="EV432" s="71" t="str">
        <f t="shared" si="7049"/>
        <v/>
      </c>
      <c r="EW432" s="71" t="str">
        <f t="shared" si="7050"/>
        <v/>
      </c>
      <c r="EX432" s="71" t="str">
        <f t="shared" si="7051"/>
        <v/>
      </c>
      <c r="EY432" s="71" t="str">
        <f t="shared" si="7052"/>
        <v/>
      </c>
      <c r="EZ432" s="71" t="str">
        <f t="shared" si="7053"/>
        <v/>
      </c>
      <c r="FA432" s="71" t="str">
        <f t="shared" si="7054"/>
        <v/>
      </c>
      <c r="FB432" s="71" t="str">
        <f t="shared" si="7055"/>
        <v/>
      </c>
      <c r="FC432" s="71" t="str">
        <f t="shared" si="7056"/>
        <v/>
      </c>
      <c r="FD432" s="71" t="str">
        <f t="shared" si="7057"/>
        <v/>
      </c>
      <c r="FE432" s="71" t="str">
        <f t="shared" si="7058"/>
        <v/>
      </c>
      <c r="FF432" s="71" t="str">
        <f t="shared" si="7059"/>
        <v/>
      </c>
      <c r="FG432" s="71" t="str">
        <f t="shared" si="7060"/>
        <v/>
      </c>
      <c r="FH432" s="71" t="str">
        <f t="shared" si="7061"/>
        <v/>
      </c>
      <c r="FI432" s="71" t="str">
        <f t="shared" si="7062"/>
        <v/>
      </c>
      <c r="FJ432" s="71" t="str">
        <f t="shared" si="7063"/>
        <v/>
      </c>
      <c r="FK432" s="71" t="str">
        <f t="shared" si="7064"/>
        <v/>
      </c>
      <c r="FL432" s="71" t="str">
        <f t="shared" si="7065"/>
        <v/>
      </c>
      <c r="FM432" s="71" t="str">
        <f t="shared" si="7066"/>
        <v/>
      </c>
      <c r="FN432" s="71" t="str">
        <f t="shared" si="7067"/>
        <v/>
      </c>
      <c r="FO432" s="71" t="str">
        <f t="shared" si="7068"/>
        <v/>
      </c>
      <c r="FP432" s="71" t="str">
        <f t="shared" si="7069"/>
        <v/>
      </c>
      <c r="FQ432" s="71" t="str">
        <f t="shared" si="7070"/>
        <v/>
      </c>
      <c r="FR432" s="71" t="str">
        <f t="shared" si="7071"/>
        <v/>
      </c>
      <c r="FS432" s="71" t="str">
        <f t="shared" si="7072"/>
        <v/>
      </c>
    </row>
    <row r="433" spans="1:175" ht="16.5">
      <c r="A433" s="134"/>
      <c r="B433" s="80" t="s">
        <v>1085</v>
      </c>
      <c r="C433" s="147" t="s">
        <v>1086</v>
      </c>
      <c r="T433" s="152" t="s">
        <v>1087</v>
      </c>
      <c r="U433" s="85" t="s">
        <v>1088</v>
      </c>
      <c r="CN433" s="70" t="str">
        <f t="shared" si="6618"/>
        <v>InitUnitState('IK6A',,,,,,,,,,)</v>
      </c>
      <c r="CO433" s="70" t="str">
        <f t="shared" si="6619"/>
        <v>InitUnitNormal('IK6A',,,,,,,,,,)</v>
      </c>
      <c r="CP433" s="70" t="str">
        <f t="shared" si="6620"/>
        <v>InitUnitMagic('IK6A',,,,,,,,,,)</v>
      </c>
      <c r="CQ433" s="70" t="str">
        <f t="shared" si="6621"/>
        <v>InitUnitAdd('IK6A',,,,,,,,,,)</v>
      </c>
      <c r="CR433" s="70" t="str">
        <f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442&amp;CR$1&amp;")"</f>
        <v>InitEquipData('IK6A',,"",,,,,'','','','','','',"ReplaceableTextures\\CommandButtons\\BTNSST15.blp")</v>
      </c>
      <c r="CU433" s="95" t="str">
        <f t="shared" si="6622"/>
        <v>|n</v>
      </c>
      <c r="CV433" s="61" t="str">
        <f t="shared" si="6617"/>
        <v>暴击伤害|Cffffc926+60%|n|n|r|Cffaaaaaa○刻印槽 【空】|r|n|n|Cff00ff7f点击穿戴或脱卸。|r</v>
      </c>
      <c r="CW433" s="60"/>
      <c r="CX433" s="60"/>
      <c r="CY433" s="60"/>
      <c r="CZ433" s="60"/>
      <c r="DA433" s="60"/>
      <c r="DB433" s="71" t="str">
        <f t="shared" si="6623"/>
        <v/>
      </c>
      <c r="DC433" s="71" t="str">
        <f t="shared" si="6624"/>
        <v/>
      </c>
      <c r="DD433" s="71" t="str">
        <f t="shared" si="6625"/>
        <v/>
      </c>
      <c r="DE433" s="71" t="str">
        <f t="shared" si="6626"/>
        <v/>
      </c>
      <c r="DF433" s="71" t="str">
        <f t="shared" si="6627"/>
        <v/>
      </c>
      <c r="DG433" s="71" t="str">
        <f t="shared" si="6628"/>
        <v/>
      </c>
      <c r="DH433" s="71" t="str">
        <f t="shared" si="6629"/>
        <v/>
      </c>
      <c r="DI433" s="71" t="str">
        <f t="shared" si="6630"/>
        <v/>
      </c>
      <c r="DJ433" s="71" t="str">
        <f t="shared" si="6631"/>
        <v/>
      </c>
      <c r="DK433" s="71" t="str">
        <f t="shared" si="6632"/>
        <v/>
      </c>
      <c r="DL433" s="71" t="str">
        <f t="shared" si="6633"/>
        <v/>
      </c>
      <c r="DM433" s="71" t="str">
        <f t="shared" si="6634"/>
        <v/>
      </c>
      <c r="DN433" s="71" t="str">
        <f t="shared" si="6635"/>
        <v/>
      </c>
      <c r="DO433" s="71" t="str">
        <f t="shared" si="6636"/>
        <v/>
      </c>
      <c r="DP433" s="71" t="str">
        <f t="shared" si="6637"/>
        <v/>
      </c>
      <c r="DQ433" s="71" t="str">
        <f t="shared" si="6638"/>
        <v/>
      </c>
      <c r="DR433" s="71" t="str">
        <f t="shared" si="6639"/>
        <v/>
      </c>
      <c r="DS433" s="71" t="str">
        <f t="shared" si="6640"/>
        <v/>
      </c>
      <c r="DT433" s="71" t="str">
        <f t="shared" si="6641"/>
        <v/>
      </c>
      <c r="DU433" s="71" t="str">
        <f t="shared" si="6642"/>
        <v/>
      </c>
      <c r="DV433" s="71" t="str">
        <f t="shared" si="6643"/>
        <v/>
      </c>
      <c r="DW433" s="71" t="str">
        <f t="shared" si="6644"/>
        <v/>
      </c>
      <c r="DX433" s="71" t="str">
        <f t="shared" si="6645"/>
        <v/>
      </c>
      <c r="DY433" s="71" t="str">
        <f t="shared" si="6646"/>
        <v/>
      </c>
      <c r="DZ433" s="71" t="str">
        <f t="shared" si="6647"/>
        <v/>
      </c>
      <c r="EA433" s="71" t="str">
        <f t="shared" si="6648"/>
        <v/>
      </c>
      <c r="EB433" s="71" t="str">
        <f t="shared" si="6649"/>
        <v/>
      </c>
      <c r="EC433" s="71" t="str">
        <f t="shared" si="6650"/>
        <v/>
      </c>
      <c r="ED433" s="71" t="str">
        <f t="shared" si="6651"/>
        <v/>
      </c>
      <c r="EE433" s="71" t="str">
        <f t="shared" si="6652"/>
        <v/>
      </c>
      <c r="EF433" s="71" t="str">
        <f t="shared" si="6653"/>
        <v/>
      </c>
      <c r="EG433" s="71" t="str">
        <f t="shared" si="6654"/>
        <v/>
      </c>
      <c r="EH433" s="71" t="str">
        <f t="shared" si="6655"/>
        <v/>
      </c>
      <c r="EI433" s="71" t="str">
        <f t="shared" si="6656"/>
        <v/>
      </c>
      <c r="EJ433" s="71" t="str">
        <f t="shared" si="6657"/>
        <v/>
      </c>
      <c r="EK433" s="71" t="str">
        <f t="shared" si="6658"/>
        <v/>
      </c>
      <c r="EL433" s="71" t="str">
        <f t="shared" si="6659"/>
        <v/>
      </c>
      <c r="EM433" s="71" t="str">
        <f t="shared" si="6660"/>
        <v/>
      </c>
      <c r="EN433" s="71" t="str">
        <f t="shared" si="6661"/>
        <v/>
      </c>
      <c r="EO433" s="71" t="str">
        <f t="shared" si="6662"/>
        <v/>
      </c>
      <c r="EP433" s="71" t="str">
        <f t="shared" si="6663"/>
        <v/>
      </c>
      <c r="EQ433" s="71" t="str">
        <f t="shared" si="6664"/>
        <v/>
      </c>
      <c r="ER433" s="71" t="str">
        <f t="shared" si="6665"/>
        <v/>
      </c>
      <c r="ES433" s="71" t="str">
        <f t="shared" si="6666"/>
        <v/>
      </c>
      <c r="ET433" s="71" t="str">
        <f t="shared" si="6667"/>
        <v/>
      </c>
      <c r="EU433" s="71" t="str">
        <f t="shared" si="6668"/>
        <v/>
      </c>
      <c r="EV433" s="71" t="str">
        <f t="shared" si="6669"/>
        <v/>
      </c>
      <c r="EW433" s="71" t="str">
        <f t="shared" si="6670"/>
        <v/>
      </c>
      <c r="EX433" s="71" t="str">
        <f t="shared" si="6671"/>
        <v/>
      </c>
      <c r="EY433" s="71" t="str">
        <f t="shared" si="6672"/>
        <v/>
      </c>
      <c r="EZ433" s="71" t="str">
        <f t="shared" si="6673"/>
        <v/>
      </c>
      <c r="FA433" s="71" t="str">
        <f t="shared" si="6674"/>
        <v/>
      </c>
      <c r="FB433" s="71" t="str">
        <f t="shared" si="6675"/>
        <v/>
      </c>
      <c r="FC433" s="71" t="str">
        <f t="shared" si="6676"/>
        <v/>
      </c>
      <c r="FD433" s="71" t="str">
        <f t="shared" si="6677"/>
        <v/>
      </c>
      <c r="FE433" s="71" t="str">
        <f t="shared" si="6678"/>
        <v/>
      </c>
      <c r="FF433" s="71" t="str">
        <f t="shared" si="6679"/>
        <v/>
      </c>
      <c r="FG433" s="71" t="str">
        <f t="shared" si="6680"/>
        <v/>
      </c>
      <c r="FH433" s="71" t="str">
        <f t="shared" si="6681"/>
        <v/>
      </c>
      <c r="FI433" s="71" t="str">
        <f t="shared" si="6682"/>
        <v/>
      </c>
      <c r="FJ433" s="71" t="str">
        <f t="shared" si="6683"/>
        <v/>
      </c>
      <c r="FK433" s="71" t="str">
        <f t="shared" si="6684"/>
        <v/>
      </c>
      <c r="FL433" s="71" t="str">
        <f t="shared" si="6685"/>
        <v/>
      </c>
      <c r="FM433" s="71" t="str">
        <f t="shared" si="6686"/>
        <v/>
      </c>
      <c r="FN433" s="71" t="str">
        <f t="shared" si="6687"/>
        <v/>
      </c>
      <c r="FO433" s="71" t="str">
        <f t="shared" si="6688"/>
        <v/>
      </c>
      <c r="FP433" s="71" t="str">
        <f t="shared" si="6689"/>
        <v/>
      </c>
      <c r="FQ433" s="71" t="str">
        <f t="shared" si="6690"/>
        <v/>
      </c>
      <c r="FR433" s="71" t="str">
        <f t="shared" si="6691"/>
        <v/>
      </c>
      <c r="FS433" s="71" t="str">
        <f t="shared" si="6692"/>
        <v/>
      </c>
    </row>
    <row r="434" spans="1:175" ht="16.5">
      <c r="A434" s="134"/>
      <c r="B434" s="80" t="s">
        <v>1089</v>
      </c>
      <c r="C434" s="147" t="s">
        <v>1086</v>
      </c>
      <c r="K434" s="149"/>
      <c r="T434" s="152" t="s">
        <v>1090</v>
      </c>
      <c r="U434" s="85" t="s">
        <v>1088</v>
      </c>
      <c r="CN434" s="70" t="str">
        <f t="shared" ref="CN434:CN441" si="7073">"InitUnitState('"&amp;B434&amp;"',"&amp;V434&amp;","&amp;W434&amp;","&amp;X434&amp;","&amp;Y434&amp;","&amp;Z434&amp;","&amp;AA434&amp;","&amp;AB434&amp;","&amp;AC434&amp;","&amp;AD434&amp;","&amp;AE434&amp;")"</f>
        <v>InitUnitState('IK6B',,,,,,,,,,)</v>
      </c>
      <c r="CO434" s="70" t="str">
        <f t="shared" ref="CO434:CO441" si="7074">"InitUnitNormal('"&amp;B434&amp;"',"&amp;AF434&amp;","&amp;AG434&amp;","&amp;AH434&amp;","&amp;AI434&amp;","&amp;AJ434&amp;","&amp;AK434&amp;","&amp;AL434&amp;","&amp;AM434&amp;","&amp;AN434&amp;","&amp;AO434&amp;")"</f>
        <v>InitUnitNormal('IK6B',,,,,,,,,,)</v>
      </c>
      <c r="CP434" s="70" t="str">
        <f t="shared" ref="CP434:CP441" si="7075">"InitUnitMagic('"&amp;B434&amp;"',"&amp;AP434&amp;","&amp;AQ434&amp;","&amp;AR434&amp;","&amp;AS434&amp;","&amp;AT434&amp;","&amp;AU434&amp;","&amp;AV434&amp;","&amp;AW434&amp;","&amp;BI434&amp;","&amp;BJ434&amp;")"</f>
        <v>InitUnitMagic('IK6B',,,,,,,,,,)</v>
      </c>
      <c r="CQ434" s="70" t="str">
        <f t="shared" ref="CQ434:CQ441" si="7076">"InitUnitAdd('"&amp;B434&amp;"',"&amp;BK434&amp;","&amp;BL434&amp;","&amp;BM434&amp;","&amp;BN434&amp;","&amp;BO434&amp;","&amp;BP434&amp;","&amp;BQ434&amp;","&amp;BR434&amp;","&amp;BS434&amp;","&amp;BT434&amp;")"</f>
        <v>InitUnitAdd('IK6B',,,,,,,,,,)</v>
      </c>
      <c r="CR434" s="70" t="str">
        <f t="shared" ref="CR434:CR441" si="7077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InitEquipData('IK6B',,"",,,,,'','','','','','',"ReplaceableTextures\\CommandButtons\\BTNSST15.blp")</v>
      </c>
      <c r="CU434" s="95" t="str">
        <f t="shared" ref="CU434:CU441" si="7078">CONCATENATE(DB434,DC434,DD434,DE434,DF434,DG434,DH434,DI434,DJ434,DK434,DL434,DM434,DN434,DO434,DP434,DQ434,DR434,DS434,DT434,DU434,DV434,DW434,DX434,DY434,DZ434,EA434,EB434,EC434,ED434,EE434,EF434,EG434,EH434,EI434,EJ434,EK434,EL434,EM434,EN434,EO434,EP434&amp;"|n")</f>
        <v>|n</v>
      </c>
      <c r="CV434" s="61" t="str">
        <f t="shared" si="6617"/>
        <v>暴击伤害|Cffffc926+60%|n|n|r|Cffaaaaaa○|CffFFD24D金之符印+1|r|r|n|n|Cff00ff7f点击穿戴或脱卸。|r</v>
      </c>
      <c r="CW434" s="60"/>
      <c r="CX434" s="60"/>
      <c r="CY434" s="60"/>
      <c r="CZ434" s="60"/>
      <c r="DA434" s="60"/>
      <c r="DB434" s="71" t="str">
        <f t="shared" ref="DB434:DB441" si="7079">IF(V434="","","|n"&amp;DB$2&amp;"+"&amp;V434&amp;DB$1)</f>
        <v/>
      </c>
      <c r="DC434" s="71" t="str">
        <f t="shared" ref="DC434:DC441" si="7080">IF(W434="","","|n"&amp;DC$2&amp;"+"&amp;W434&amp;DC$1)</f>
        <v/>
      </c>
      <c r="DD434" s="71" t="str">
        <f t="shared" ref="DD434:DD441" si="7081">IF(X434="","","|n"&amp;DD$2&amp;"+"&amp;X434&amp;DD$1)</f>
        <v/>
      </c>
      <c r="DE434" s="71" t="str">
        <f t="shared" ref="DE434:DE441" si="7082">IF(Y434="","","|n"&amp;DE$2&amp;"+"&amp;Y434&amp;DE$1)</f>
        <v/>
      </c>
      <c r="DF434" s="71" t="str">
        <f t="shared" ref="DF434:DF441" si="7083">IF(Z434="","","|n"&amp;DF$2&amp;"+"&amp;Z434&amp;DF$1)</f>
        <v/>
      </c>
      <c r="DG434" s="71" t="str">
        <f t="shared" ref="DG434:DG441" si="7084">IF(AA434="","","|n"&amp;DG$2&amp;"+"&amp;AA434&amp;DG$1)</f>
        <v/>
      </c>
      <c r="DH434" s="71" t="str">
        <f t="shared" ref="DH434:DH441" si="7085">IF(AB434="","","|n"&amp;DH$2&amp;"+"&amp;AB434&amp;DH$1)</f>
        <v/>
      </c>
      <c r="DI434" s="71" t="str">
        <f t="shared" ref="DI434:DI441" si="7086">IF(AC434="","","|n"&amp;DI$2&amp;"+"&amp;AC434&amp;DI$1)</f>
        <v/>
      </c>
      <c r="DJ434" s="71" t="str">
        <f t="shared" ref="DJ434:DJ441" si="7087">IF(AD434="","","|n"&amp;DJ$2&amp;"+"&amp;AD434&amp;DJ$1)</f>
        <v/>
      </c>
      <c r="DK434" s="71" t="str">
        <f t="shared" ref="DK434:DK441" si="7088">IF(AE434="","","|n"&amp;DK$2&amp;"+"&amp;AE434&amp;DK$1)</f>
        <v/>
      </c>
      <c r="DL434" s="71" t="str">
        <f t="shared" ref="DL434:DL441" si="7089">IF(AF434="","","|n"&amp;DL$2&amp;"+"&amp;AF434&amp;DL$1)</f>
        <v/>
      </c>
      <c r="DM434" s="71" t="str">
        <f t="shared" ref="DM434:DM441" si="7090">IF(AG434="","","|n"&amp;DM$2&amp;"+"&amp;AG434&amp;DM$1)</f>
        <v/>
      </c>
      <c r="DN434" s="71" t="str">
        <f t="shared" ref="DN434:DN441" si="7091">IF(AH434="","","|n"&amp;DN$2&amp;"+"&amp;AH434&amp;DN$1)</f>
        <v/>
      </c>
      <c r="DO434" s="71" t="str">
        <f t="shared" ref="DO434:DO441" si="7092">IF(AI434="","","|n"&amp;DO$2&amp;"+"&amp;AI434&amp;DO$1)</f>
        <v/>
      </c>
      <c r="DP434" s="71" t="str">
        <f t="shared" ref="DP434:DP441" si="7093">IF(AJ434="","","|n"&amp;DP$2&amp;"+"&amp;AJ434&amp;DP$1)</f>
        <v/>
      </c>
      <c r="DQ434" s="71" t="str">
        <f t="shared" ref="DQ434:DQ441" si="7094">IF(AK434="","","|n"&amp;DQ$2&amp;"+"&amp;AK434&amp;DQ$1)</f>
        <v/>
      </c>
      <c r="DR434" s="71" t="str">
        <f t="shared" ref="DR434:DR441" si="7095">IF(AL434="","","|n"&amp;DR$2&amp;"+"&amp;AL434&amp;DR$1)</f>
        <v/>
      </c>
      <c r="DS434" s="71" t="str">
        <f t="shared" ref="DS434:DS441" si="7096">IF(AM434="","","|n"&amp;DS$2&amp;"+"&amp;AM434&amp;DS$1)</f>
        <v/>
      </c>
      <c r="DT434" s="71" t="str">
        <f t="shared" ref="DT434:DT441" si="7097">IF(AN434="","","|n"&amp;DT$2&amp;"+"&amp;AN434&amp;DT$1)</f>
        <v/>
      </c>
      <c r="DU434" s="71" t="str">
        <f t="shared" ref="DU434:DU441" si="7098">IF(AO434="","","|n"&amp;DU$2&amp;"+"&amp;AO434&amp;DU$1)</f>
        <v/>
      </c>
      <c r="DV434" s="71" t="str">
        <f t="shared" ref="DV434:DV441" si="7099">IF(AP434="","","|n"&amp;DV$2&amp;"+"&amp;AP434&amp;DV$1)</f>
        <v/>
      </c>
      <c r="DW434" s="71" t="str">
        <f t="shared" ref="DW434:DW441" si="7100">IF(AQ434="","","|n"&amp;DW$2&amp;"+"&amp;AQ434&amp;DW$1)</f>
        <v/>
      </c>
      <c r="DX434" s="71" t="str">
        <f t="shared" ref="DX434:DX441" si="7101">IF(AR434="","","|n"&amp;DX$2&amp;"+"&amp;AR434&amp;DX$1)</f>
        <v/>
      </c>
      <c r="DY434" s="71" t="str">
        <f t="shared" ref="DY434:DY441" si="7102">IF(AS434="","","|n"&amp;DY$2&amp;"+"&amp;AS434&amp;DY$1)</f>
        <v/>
      </c>
      <c r="DZ434" s="71" t="str">
        <f t="shared" ref="DZ434:DZ441" si="7103">IF(AT434="","","|n"&amp;DZ$2&amp;"+"&amp;AT434&amp;DZ$1)</f>
        <v/>
      </c>
      <c r="EA434" s="71" t="str">
        <f t="shared" ref="EA434:EA441" si="7104">IF(AU434="","","|n"&amp;EA$2&amp;"+"&amp;AU434&amp;EA$1)</f>
        <v/>
      </c>
      <c r="EB434" s="71" t="str">
        <f t="shared" ref="EB434:EB441" si="7105">IF(AV434="","","|n"&amp;EB$2&amp;"+"&amp;AV434&amp;EB$1)</f>
        <v/>
      </c>
      <c r="EC434" s="71" t="str">
        <f t="shared" ref="EC434:EC441" si="7106">IF(AW434="","","|n"&amp;EC$2&amp;"+"&amp;AW434&amp;EC$1)</f>
        <v/>
      </c>
      <c r="ED434" s="71" t="str">
        <f t="shared" ref="ED434:ED441" si="7107">IF(AX434="","","|n"&amp;ED$2&amp;"+"&amp;AX434&amp;ED$1)</f>
        <v/>
      </c>
      <c r="EE434" s="71" t="str">
        <f t="shared" ref="EE434:EE441" si="7108">IF(AY434="","","|n"&amp;EE$2&amp;"+"&amp;AY434&amp;EE$1)</f>
        <v/>
      </c>
      <c r="EF434" s="71" t="str">
        <f t="shared" ref="EF434:EF441" si="7109">IF(AZ434="","","|n"&amp;EF$2&amp;"+"&amp;AZ434&amp;EF$1)</f>
        <v/>
      </c>
      <c r="EG434" s="71" t="str">
        <f t="shared" ref="EG434:EG441" si="7110">IF(BA434="","","|n"&amp;EG$2&amp;"+"&amp;BA434&amp;EG$1)</f>
        <v/>
      </c>
      <c r="EH434" s="71" t="str">
        <f t="shared" ref="EH434:EH441" si="7111">IF(BB434="","","|n"&amp;EH$2&amp;"+"&amp;BB434&amp;EH$1)</f>
        <v/>
      </c>
      <c r="EI434" s="71" t="str">
        <f t="shared" ref="EI434:EI441" si="7112">IF(BC434="","","|n"&amp;EI$2&amp;"+"&amp;BC434&amp;EI$1)</f>
        <v/>
      </c>
      <c r="EJ434" s="71" t="str">
        <f t="shared" ref="EJ434:EJ441" si="7113">IF(BD434="","","|n"&amp;EJ$2&amp;"+"&amp;BD434&amp;EJ$1)</f>
        <v/>
      </c>
      <c r="EK434" s="71" t="str">
        <f t="shared" ref="EK434:EK441" si="7114">IF(BE434="","","|n"&amp;EK$2&amp;"+"&amp;BE434&amp;EK$1)</f>
        <v/>
      </c>
      <c r="EL434" s="71" t="str">
        <f t="shared" ref="EL434:EL441" si="7115">IF(BF434="","","|n"&amp;EL$2&amp;"+"&amp;BF434&amp;EL$1)</f>
        <v/>
      </c>
      <c r="EM434" s="71" t="str">
        <f t="shared" ref="EM434:EM441" si="7116">IF(BG434="","","|n"&amp;EM$2&amp;"+"&amp;BG434&amp;EM$1)</f>
        <v/>
      </c>
      <c r="EN434" s="71" t="str">
        <f t="shared" ref="EN434:EN441" si="7117">IF(BH434="","","|n"&amp;EN$2&amp;"+"&amp;BH434&amp;EN$1)</f>
        <v/>
      </c>
      <c r="EO434" s="71" t="str">
        <f t="shared" ref="EO434:EO441" si="7118">IF(BI434="","","|n"&amp;EO$2&amp;"+"&amp;BI434&amp;EO$1)</f>
        <v/>
      </c>
      <c r="EP434" s="71" t="str">
        <f t="shared" ref="EP434:EP441" si="7119">IF(BJ434="","","|n"&amp;EP$2&amp;"+"&amp;BJ434&amp;EP$1)</f>
        <v/>
      </c>
      <c r="EQ434" s="71" t="str">
        <f t="shared" ref="EQ434:EQ441" si="7120">IF(BK434="","","|n"&amp;EQ$2&amp;"+"&amp;BK434&amp;EQ$1)</f>
        <v/>
      </c>
      <c r="ER434" s="71" t="str">
        <f t="shared" ref="ER434:ER441" si="7121">IF(BL434="","","|n"&amp;ER$2&amp;"+"&amp;BL434&amp;ER$1)</f>
        <v/>
      </c>
      <c r="ES434" s="71" t="str">
        <f t="shared" ref="ES434:ES441" si="7122">IF(BM434="","","|n"&amp;ES$2&amp;"+"&amp;BM434&amp;ES$1)</f>
        <v/>
      </c>
      <c r="ET434" s="71" t="str">
        <f t="shared" ref="ET434:ET441" si="7123">IF(BN434="","","|n"&amp;ET$2&amp;"+"&amp;BN434&amp;ET$1)</f>
        <v/>
      </c>
      <c r="EU434" s="71" t="str">
        <f t="shared" ref="EU434:EU441" si="7124">IF(BO434="","","|n"&amp;EU$2&amp;"+"&amp;BO434&amp;EU$1)</f>
        <v/>
      </c>
      <c r="EV434" s="71" t="str">
        <f t="shared" ref="EV434:EV441" si="7125">IF(BP434="","","|n"&amp;EV$2&amp;"+"&amp;BP434&amp;EV$1)</f>
        <v/>
      </c>
      <c r="EW434" s="71" t="str">
        <f t="shared" ref="EW434:EW441" si="7126">IF(BQ434="","","|n"&amp;EW$2&amp;"+"&amp;BQ434&amp;EW$1)</f>
        <v/>
      </c>
      <c r="EX434" s="71" t="str">
        <f t="shared" ref="EX434:EX441" si="7127">IF(BR434="","","|n"&amp;EX$2&amp;"+"&amp;BR434&amp;EX$1)</f>
        <v/>
      </c>
      <c r="EY434" s="71" t="str">
        <f t="shared" ref="EY434:EY441" si="7128">IF(BS434="","","|n"&amp;EY$2&amp;"+"&amp;BS434&amp;EY$1)</f>
        <v/>
      </c>
      <c r="EZ434" s="71" t="str">
        <f t="shared" ref="EZ434:EZ441" si="7129">IF(BT434="","","|n"&amp;EZ$2&amp;"+"&amp;BT434&amp;EZ$1)</f>
        <v/>
      </c>
      <c r="FA434" s="71" t="str">
        <f t="shared" ref="FA434:FA441" si="7130">IF(BU434="","","|n"&amp;FA$2&amp;"+"&amp;BU434&amp;FA$1)</f>
        <v/>
      </c>
      <c r="FB434" s="71" t="str">
        <f t="shared" ref="FB434:FB441" si="7131">IF(BV434="","","|n"&amp;FB$2&amp;"+"&amp;BV434&amp;FB$1)</f>
        <v/>
      </c>
      <c r="FC434" s="71" t="str">
        <f t="shared" ref="FC434:FC441" si="7132">IF(BW434="","","|n"&amp;FC$2&amp;"+"&amp;BW434&amp;FC$1)</f>
        <v/>
      </c>
      <c r="FD434" s="71" t="str">
        <f t="shared" ref="FD434:FD441" si="7133">IF(BX434="","","|n"&amp;FD$2&amp;"+"&amp;BX434&amp;FD$1)</f>
        <v/>
      </c>
      <c r="FE434" s="71" t="str">
        <f t="shared" ref="FE434:FE441" si="7134">IF(BY434="","","|n"&amp;FE$2&amp;"+"&amp;BY434&amp;FE$1)</f>
        <v/>
      </c>
      <c r="FF434" s="71" t="str">
        <f t="shared" ref="FF434:FF441" si="7135">IF(BZ434="","","|n"&amp;FF$2&amp;"+"&amp;BZ434&amp;FF$1)</f>
        <v/>
      </c>
      <c r="FG434" s="71" t="str">
        <f t="shared" ref="FG434:FG441" si="7136">IF(CA434="","","|n"&amp;FG$2&amp;"+"&amp;CA434&amp;FG$1)</f>
        <v/>
      </c>
      <c r="FH434" s="71" t="str">
        <f t="shared" ref="FH434:FH441" si="7137">IF(CB434="","","|n"&amp;FH$2&amp;"+"&amp;CB434&amp;FH$1)</f>
        <v/>
      </c>
      <c r="FI434" s="71" t="str">
        <f t="shared" ref="FI434:FI441" si="7138">IF(CC434="","","|n"&amp;FI$2&amp;"+"&amp;CC434&amp;FI$1)</f>
        <v/>
      </c>
      <c r="FJ434" s="71" t="str">
        <f t="shared" ref="FJ434:FJ441" si="7139">IF(CD434="","","|n"&amp;FJ$2&amp;"+"&amp;CD434&amp;FJ$1)</f>
        <v/>
      </c>
      <c r="FK434" s="71" t="str">
        <f t="shared" ref="FK434:FK441" si="7140">IF(CE434="","","|n"&amp;FK$2&amp;"+"&amp;CE434&amp;FK$1)</f>
        <v/>
      </c>
      <c r="FL434" s="71" t="str">
        <f t="shared" ref="FL434:FL441" si="7141">IF(CF434="","","|n"&amp;FL$2&amp;"+"&amp;CF434&amp;FL$1)</f>
        <v/>
      </c>
      <c r="FM434" s="71" t="str">
        <f t="shared" ref="FM434:FM441" si="7142">IF(CG434="","","|n"&amp;FM$2&amp;"+"&amp;CG434&amp;FM$1)</f>
        <v/>
      </c>
      <c r="FN434" s="71" t="str">
        <f t="shared" ref="FN434:FN441" si="7143">IF(CH434="","","|n"&amp;FN$2&amp;"+"&amp;CH434&amp;FN$1)</f>
        <v/>
      </c>
      <c r="FO434" s="71" t="str">
        <f t="shared" ref="FO434:FO441" si="7144">IF(CI434="","","|n"&amp;FO$2&amp;"+"&amp;CI434&amp;FO$1)</f>
        <v/>
      </c>
      <c r="FP434" s="71" t="str">
        <f t="shared" ref="FP434:FP441" si="7145">IF(CJ434="","","|n"&amp;FP$2&amp;"+"&amp;CJ434&amp;FP$1)</f>
        <v/>
      </c>
      <c r="FQ434" s="71" t="str">
        <f t="shared" ref="FQ434:FQ441" si="7146">IF(CK434="","","|n"&amp;FQ$2&amp;"+"&amp;CK434&amp;FQ$1)</f>
        <v/>
      </c>
      <c r="FR434" s="71" t="str">
        <f t="shared" ref="FR434:FR441" si="7147">IF(CL434="","","|n"&amp;FR$2&amp;"+"&amp;CL434&amp;FR$1)</f>
        <v/>
      </c>
      <c r="FS434" s="71" t="str">
        <f t="shared" ref="FS434:FS441" si="7148">IF(CM434="","","|n"&amp;FS$2&amp;"+"&amp;CM434&amp;FS$1)</f>
        <v/>
      </c>
    </row>
    <row r="435" spans="1:175" ht="16.5">
      <c r="A435" s="134"/>
      <c r="B435" s="80" t="s">
        <v>1091</v>
      </c>
      <c r="C435" s="147" t="s">
        <v>1086</v>
      </c>
      <c r="K435" s="150"/>
      <c r="T435" s="152" t="s">
        <v>1092</v>
      </c>
      <c r="U435" s="85" t="s">
        <v>1088</v>
      </c>
      <c r="CN435" s="70" t="str">
        <f t="shared" si="7073"/>
        <v>InitUnitState('IK6C',,,,,,,,,,)</v>
      </c>
      <c r="CO435" s="70" t="str">
        <f t="shared" si="7074"/>
        <v>InitUnitNormal('IK6C',,,,,,,,,,)</v>
      </c>
      <c r="CP435" s="70" t="str">
        <f t="shared" si="7075"/>
        <v>InitUnitMagic('IK6C',,,,,,,,,,)</v>
      </c>
      <c r="CQ435" s="70" t="str">
        <f t="shared" si="7076"/>
        <v>InitUnitAdd('IK6C',,,,,,,,,,)</v>
      </c>
      <c r="CR435" s="70" t="str">
        <f t="shared" si="7077"/>
        <v>InitEquipData('IK6C',,"",,,,,'','','','','','',"ReplaceableTextures\\CommandButtons\\BTNSST15.blp")</v>
      </c>
      <c r="CU435" s="95" t="str">
        <f t="shared" si="7078"/>
        <v>|n</v>
      </c>
      <c r="CV435" s="61" t="str">
        <f t="shared" si="6617"/>
        <v>暴击伤害|Cffffc926+60%|n|n|r|Cffaaaaaa○|CffFFD24D木之符印+1|r|r|n|n|Cff00ff7f点击穿戴或脱卸。|r</v>
      </c>
      <c r="CW435" s="60"/>
      <c r="CX435" s="60"/>
      <c r="CY435" s="60"/>
      <c r="CZ435" s="60"/>
      <c r="DA435" s="60"/>
      <c r="DB435" s="71" t="str">
        <f t="shared" si="7079"/>
        <v/>
      </c>
      <c r="DC435" s="71" t="str">
        <f t="shared" si="7080"/>
        <v/>
      </c>
      <c r="DD435" s="71" t="str">
        <f t="shared" si="7081"/>
        <v/>
      </c>
      <c r="DE435" s="71" t="str">
        <f t="shared" si="7082"/>
        <v/>
      </c>
      <c r="DF435" s="71" t="str">
        <f t="shared" si="7083"/>
        <v/>
      </c>
      <c r="DG435" s="71" t="str">
        <f t="shared" si="7084"/>
        <v/>
      </c>
      <c r="DH435" s="71" t="str">
        <f t="shared" si="7085"/>
        <v/>
      </c>
      <c r="DI435" s="71" t="str">
        <f t="shared" si="7086"/>
        <v/>
      </c>
      <c r="DJ435" s="71" t="str">
        <f t="shared" si="7087"/>
        <v/>
      </c>
      <c r="DK435" s="71" t="str">
        <f t="shared" si="7088"/>
        <v/>
      </c>
      <c r="DL435" s="71" t="str">
        <f t="shared" si="7089"/>
        <v/>
      </c>
      <c r="DM435" s="71" t="str">
        <f t="shared" si="7090"/>
        <v/>
      </c>
      <c r="DN435" s="71" t="str">
        <f t="shared" si="7091"/>
        <v/>
      </c>
      <c r="DO435" s="71" t="str">
        <f t="shared" si="7092"/>
        <v/>
      </c>
      <c r="DP435" s="71" t="str">
        <f t="shared" si="7093"/>
        <v/>
      </c>
      <c r="DQ435" s="71" t="str">
        <f t="shared" si="7094"/>
        <v/>
      </c>
      <c r="DR435" s="71" t="str">
        <f t="shared" si="7095"/>
        <v/>
      </c>
      <c r="DS435" s="71" t="str">
        <f t="shared" si="7096"/>
        <v/>
      </c>
      <c r="DT435" s="71" t="str">
        <f t="shared" si="7097"/>
        <v/>
      </c>
      <c r="DU435" s="71" t="str">
        <f t="shared" si="7098"/>
        <v/>
      </c>
      <c r="DV435" s="71" t="str">
        <f t="shared" si="7099"/>
        <v/>
      </c>
      <c r="DW435" s="71" t="str">
        <f t="shared" si="7100"/>
        <v/>
      </c>
      <c r="DX435" s="71" t="str">
        <f t="shared" si="7101"/>
        <v/>
      </c>
      <c r="DY435" s="71" t="str">
        <f t="shared" si="7102"/>
        <v/>
      </c>
      <c r="DZ435" s="71" t="str">
        <f t="shared" si="7103"/>
        <v/>
      </c>
      <c r="EA435" s="71" t="str">
        <f t="shared" si="7104"/>
        <v/>
      </c>
      <c r="EB435" s="71" t="str">
        <f t="shared" si="7105"/>
        <v/>
      </c>
      <c r="EC435" s="71" t="str">
        <f t="shared" si="7106"/>
        <v/>
      </c>
      <c r="ED435" s="71" t="str">
        <f t="shared" si="7107"/>
        <v/>
      </c>
      <c r="EE435" s="71" t="str">
        <f t="shared" si="7108"/>
        <v/>
      </c>
      <c r="EF435" s="71" t="str">
        <f t="shared" si="7109"/>
        <v/>
      </c>
      <c r="EG435" s="71" t="str">
        <f t="shared" si="7110"/>
        <v/>
      </c>
      <c r="EH435" s="71" t="str">
        <f t="shared" si="7111"/>
        <v/>
      </c>
      <c r="EI435" s="71" t="str">
        <f t="shared" si="7112"/>
        <v/>
      </c>
      <c r="EJ435" s="71" t="str">
        <f t="shared" si="7113"/>
        <v/>
      </c>
      <c r="EK435" s="71" t="str">
        <f t="shared" si="7114"/>
        <v/>
      </c>
      <c r="EL435" s="71" t="str">
        <f t="shared" si="7115"/>
        <v/>
      </c>
      <c r="EM435" s="71" t="str">
        <f t="shared" si="7116"/>
        <v/>
      </c>
      <c r="EN435" s="71" t="str">
        <f t="shared" si="7117"/>
        <v/>
      </c>
      <c r="EO435" s="71" t="str">
        <f t="shared" si="7118"/>
        <v/>
      </c>
      <c r="EP435" s="71" t="str">
        <f t="shared" si="7119"/>
        <v/>
      </c>
      <c r="EQ435" s="71" t="str">
        <f t="shared" si="7120"/>
        <v/>
      </c>
      <c r="ER435" s="71" t="str">
        <f t="shared" si="7121"/>
        <v/>
      </c>
      <c r="ES435" s="71" t="str">
        <f t="shared" si="7122"/>
        <v/>
      </c>
      <c r="ET435" s="71" t="str">
        <f t="shared" si="7123"/>
        <v/>
      </c>
      <c r="EU435" s="71" t="str">
        <f t="shared" si="7124"/>
        <v/>
      </c>
      <c r="EV435" s="71" t="str">
        <f t="shared" si="7125"/>
        <v/>
      </c>
      <c r="EW435" s="71" t="str">
        <f t="shared" si="7126"/>
        <v/>
      </c>
      <c r="EX435" s="71" t="str">
        <f t="shared" si="7127"/>
        <v/>
      </c>
      <c r="EY435" s="71" t="str">
        <f t="shared" si="7128"/>
        <v/>
      </c>
      <c r="EZ435" s="71" t="str">
        <f t="shared" si="7129"/>
        <v/>
      </c>
      <c r="FA435" s="71" t="str">
        <f t="shared" si="7130"/>
        <v/>
      </c>
      <c r="FB435" s="71" t="str">
        <f t="shared" si="7131"/>
        <v/>
      </c>
      <c r="FC435" s="71" t="str">
        <f t="shared" si="7132"/>
        <v/>
      </c>
      <c r="FD435" s="71" t="str">
        <f t="shared" si="7133"/>
        <v/>
      </c>
      <c r="FE435" s="71" t="str">
        <f t="shared" si="7134"/>
        <v/>
      </c>
      <c r="FF435" s="71" t="str">
        <f t="shared" si="7135"/>
        <v/>
      </c>
      <c r="FG435" s="71" t="str">
        <f t="shared" si="7136"/>
        <v/>
      </c>
      <c r="FH435" s="71" t="str">
        <f t="shared" si="7137"/>
        <v/>
      </c>
      <c r="FI435" s="71" t="str">
        <f t="shared" si="7138"/>
        <v/>
      </c>
      <c r="FJ435" s="71" t="str">
        <f t="shared" si="7139"/>
        <v/>
      </c>
      <c r="FK435" s="71" t="str">
        <f t="shared" si="7140"/>
        <v/>
      </c>
      <c r="FL435" s="71" t="str">
        <f t="shared" si="7141"/>
        <v/>
      </c>
      <c r="FM435" s="71" t="str">
        <f t="shared" si="7142"/>
        <v/>
      </c>
      <c r="FN435" s="71" t="str">
        <f t="shared" si="7143"/>
        <v/>
      </c>
      <c r="FO435" s="71" t="str">
        <f t="shared" si="7144"/>
        <v/>
      </c>
      <c r="FP435" s="71" t="str">
        <f t="shared" si="7145"/>
        <v/>
      </c>
      <c r="FQ435" s="71" t="str">
        <f t="shared" si="7146"/>
        <v/>
      </c>
      <c r="FR435" s="71" t="str">
        <f t="shared" si="7147"/>
        <v/>
      </c>
      <c r="FS435" s="71" t="str">
        <f t="shared" si="7148"/>
        <v/>
      </c>
    </row>
    <row r="436" spans="1:175" ht="16.5">
      <c r="A436" s="134"/>
      <c r="B436" s="80" t="s">
        <v>1093</v>
      </c>
      <c r="C436" s="147" t="s">
        <v>1086</v>
      </c>
      <c r="K436" s="150"/>
      <c r="T436" s="152" t="s">
        <v>1094</v>
      </c>
      <c r="U436" s="85" t="s">
        <v>1088</v>
      </c>
      <c r="CN436" s="70" t="str">
        <f t="shared" si="7073"/>
        <v>InitUnitState('IK6D',,,,,,,,,,)</v>
      </c>
      <c r="CO436" s="70" t="str">
        <f t="shared" si="7074"/>
        <v>InitUnitNormal('IK6D',,,,,,,,,,)</v>
      </c>
      <c r="CP436" s="70" t="str">
        <f t="shared" si="7075"/>
        <v>InitUnitMagic('IK6D',,,,,,,,,,)</v>
      </c>
      <c r="CQ436" s="70" t="str">
        <f t="shared" si="7076"/>
        <v>InitUnitAdd('IK6D',,,,,,,,,,)</v>
      </c>
      <c r="CR436" s="70" t="str">
        <f t="shared" si="7077"/>
        <v>InitEquipData('IK6D',,"",,,,,'','','','','','',"ReplaceableTextures\\CommandButtons\\BTNSST15.blp")</v>
      </c>
      <c r="CU436" s="95" t="str">
        <f t="shared" si="7078"/>
        <v>|n</v>
      </c>
      <c r="CV436" s="61" t="str">
        <f t="shared" si="6617"/>
        <v>暴击伤害|Cffffc926+60%|n|n|r|Cffaaaaaa○|CffFFD24D水之符印+1|r|r|n|n|Cff00ff7f点击穿戴或脱卸。|r</v>
      </c>
      <c r="CW436" s="60"/>
      <c r="CX436" s="60"/>
      <c r="CY436" s="60"/>
      <c r="CZ436" s="60"/>
      <c r="DA436" s="60"/>
      <c r="DB436" s="71" t="str">
        <f t="shared" si="7079"/>
        <v/>
      </c>
      <c r="DC436" s="71" t="str">
        <f t="shared" si="7080"/>
        <v/>
      </c>
      <c r="DD436" s="71" t="str">
        <f t="shared" si="7081"/>
        <v/>
      </c>
      <c r="DE436" s="71" t="str">
        <f t="shared" si="7082"/>
        <v/>
      </c>
      <c r="DF436" s="71" t="str">
        <f t="shared" si="7083"/>
        <v/>
      </c>
      <c r="DG436" s="71" t="str">
        <f t="shared" si="7084"/>
        <v/>
      </c>
      <c r="DH436" s="71" t="str">
        <f t="shared" si="7085"/>
        <v/>
      </c>
      <c r="DI436" s="71" t="str">
        <f t="shared" si="7086"/>
        <v/>
      </c>
      <c r="DJ436" s="71" t="str">
        <f t="shared" si="7087"/>
        <v/>
      </c>
      <c r="DK436" s="71" t="str">
        <f t="shared" si="7088"/>
        <v/>
      </c>
      <c r="DL436" s="71" t="str">
        <f t="shared" si="7089"/>
        <v/>
      </c>
      <c r="DM436" s="71" t="str">
        <f t="shared" si="7090"/>
        <v/>
      </c>
      <c r="DN436" s="71" t="str">
        <f t="shared" si="7091"/>
        <v/>
      </c>
      <c r="DO436" s="71" t="str">
        <f t="shared" si="7092"/>
        <v/>
      </c>
      <c r="DP436" s="71" t="str">
        <f t="shared" si="7093"/>
        <v/>
      </c>
      <c r="DQ436" s="71" t="str">
        <f t="shared" si="7094"/>
        <v/>
      </c>
      <c r="DR436" s="71" t="str">
        <f t="shared" si="7095"/>
        <v/>
      </c>
      <c r="DS436" s="71" t="str">
        <f t="shared" si="7096"/>
        <v/>
      </c>
      <c r="DT436" s="71" t="str">
        <f t="shared" si="7097"/>
        <v/>
      </c>
      <c r="DU436" s="71" t="str">
        <f t="shared" si="7098"/>
        <v/>
      </c>
      <c r="DV436" s="71" t="str">
        <f t="shared" si="7099"/>
        <v/>
      </c>
      <c r="DW436" s="71" t="str">
        <f t="shared" si="7100"/>
        <v/>
      </c>
      <c r="DX436" s="71" t="str">
        <f t="shared" si="7101"/>
        <v/>
      </c>
      <c r="DY436" s="71" t="str">
        <f t="shared" si="7102"/>
        <v/>
      </c>
      <c r="DZ436" s="71" t="str">
        <f t="shared" si="7103"/>
        <v/>
      </c>
      <c r="EA436" s="71" t="str">
        <f t="shared" si="7104"/>
        <v/>
      </c>
      <c r="EB436" s="71" t="str">
        <f t="shared" si="7105"/>
        <v/>
      </c>
      <c r="EC436" s="71" t="str">
        <f t="shared" si="7106"/>
        <v/>
      </c>
      <c r="ED436" s="71" t="str">
        <f t="shared" si="7107"/>
        <v/>
      </c>
      <c r="EE436" s="71" t="str">
        <f t="shared" si="7108"/>
        <v/>
      </c>
      <c r="EF436" s="71" t="str">
        <f t="shared" si="7109"/>
        <v/>
      </c>
      <c r="EG436" s="71" t="str">
        <f t="shared" si="7110"/>
        <v/>
      </c>
      <c r="EH436" s="71" t="str">
        <f t="shared" si="7111"/>
        <v/>
      </c>
      <c r="EI436" s="71" t="str">
        <f t="shared" si="7112"/>
        <v/>
      </c>
      <c r="EJ436" s="71" t="str">
        <f t="shared" si="7113"/>
        <v/>
      </c>
      <c r="EK436" s="71" t="str">
        <f t="shared" si="7114"/>
        <v/>
      </c>
      <c r="EL436" s="71" t="str">
        <f t="shared" si="7115"/>
        <v/>
      </c>
      <c r="EM436" s="71" t="str">
        <f t="shared" si="7116"/>
        <v/>
      </c>
      <c r="EN436" s="71" t="str">
        <f t="shared" si="7117"/>
        <v/>
      </c>
      <c r="EO436" s="71" t="str">
        <f t="shared" si="7118"/>
        <v/>
      </c>
      <c r="EP436" s="71" t="str">
        <f t="shared" si="7119"/>
        <v/>
      </c>
      <c r="EQ436" s="71" t="str">
        <f t="shared" si="7120"/>
        <v/>
      </c>
      <c r="ER436" s="71" t="str">
        <f t="shared" si="7121"/>
        <v/>
      </c>
      <c r="ES436" s="71" t="str">
        <f t="shared" si="7122"/>
        <v/>
      </c>
      <c r="ET436" s="71" t="str">
        <f t="shared" si="7123"/>
        <v/>
      </c>
      <c r="EU436" s="71" t="str">
        <f t="shared" si="7124"/>
        <v/>
      </c>
      <c r="EV436" s="71" t="str">
        <f t="shared" si="7125"/>
        <v/>
      </c>
      <c r="EW436" s="71" t="str">
        <f t="shared" si="7126"/>
        <v/>
      </c>
      <c r="EX436" s="71" t="str">
        <f t="shared" si="7127"/>
        <v/>
      </c>
      <c r="EY436" s="71" t="str">
        <f t="shared" si="7128"/>
        <v/>
      </c>
      <c r="EZ436" s="71" t="str">
        <f t="shared" si="7129"/>
        <v/>
      </c>
      <c r="FA436" s="71" t="str">
        <f t="shared" si="7130"/>
        <v/>
      </c>
      <c r="FB436" s="71" t="str">
        <f t="shared" si="7131"/>
        <v/>
      </c>
      <c r="FC436" s="71" t="str">
        <f t="shared" si="7132"/>
        <v/>
      </c>
      <c r="FD436" s="71" t="str">
        <f t="shared" si="7133"/>
        <v/>
      </c>
      <c r="FE436" s="71" t="str">
        <f t="shared" si="7134"/>
        <v/>
      </c>
      <c r="FF436" s="71" t="str">
        <f t="shared" si="7135"/>
        <v/>
      </c>
      <c r="FG436" s="71" t="str">
        <f t="shared" si="7136"/>
        <v/>
      </c>
      <c r="FH436" s="71" t="str">
        <f t="shared" si="7137"/>
        <v/>
      </c>
      <c r="FI436" s="71" t="str">
        <f t="shared" si="7138"/>
        <v/>
      </c>
      <c r="FJ436" s="71" t="str">
        <f t="shared" si="7139"/>
        <v/>
      </c>
      <c r="FK436" s="71" t="str">
        <f t="shared" si="7140"/>
        <v/>
      </c>
      <c r="FL436" s="71" t="str">
        <f t="shared" si="7141"/>
        <v/>
      </c>
      <c r="FM436" s="71" t="str">
        <f t="shared" si="7142"/>
        <v/>
      </c>
      <c r="FN436" s="71" t="str">
        <f t="shared" si="7143"/>
        <v/>
      </c>
      <c r="FO436" s="71" t="str">
        <f t="shared" si="7144"/>
        <v/>
      </c>
      <c r="FP436" s="71" t="str">
        <f t="shared" si="7145"/>
        <v/>
      </c>
      <c r="FQ436" s="71" t="str">
        <f t="shared" si="7146"/>
        <v/>
      </c>
      <c r="FR436" s="71" t="str">
        <f t="shared" si="7147"/>
        <v/>
      </c>
      <c r="FS436" s="71" t="str">
        <f t="shared" si="7148"/>
        <v/>
      </c>
    </row>
    <row r="437" spans="1:175" ht="16.5">
      <c r="A437" s="134"/>
      <c r="B437" s="80" t="s">
        <v>1095</v>
      </c>
      <c r="C437" s="147" t="s">
        <v>1086</v>
      </c>
      <c r="K437" s="150"/>
      <c r="T437" s="152" t="s">
        <v>1096</v>
      </c>
      <c r="U437" s="85" t="s">
        <v>1088</v>
      </c>
      <c r="CN437" s="70" t="str">
        <f t="shared" si="7073"/>
        <v>InitUnitState('IK6E',,,,,,,,,,)</v>
      </c>
      <c r="CO437" s="70" t="str">
        <f t="shared" si="7074"/>
        <v>InitUnitNormal('IK6E',,,,,,,,,,)</v>
      </c>
      <c r="CP437" s="70" t="str">
        <f t="shared" si="7075"/>
        <v>InitUnitMagic('IK6E',,,,,,,,,,)</v>
      </c>
      <c r="CQ437" s="70" t="str">
        <f t="shared" si="7076"/>
        <v>InitUnitAdd('IK6E',,,,,,,,,,)</v>
      </c>
      <c r="CR437" s="70" t="str">
        <f t="shared" si="7077"/>
        <v>InitEquipData('IK6E',,"",,,,,'','','','','','',"ReplaceableTextures\\CommandButtons\\BTNSST15.blp")</v>
      </c>
      <c r="CU437" s="95" t="str">
        <f t="shared" si="7078"/>
        <v>|n</v>
      </c>
      <c r="CV437" s="61" t="str">
        <f t="shared" si="6617"/>
        <v>暴击伤害|Cffffc926+60%|n|n|r|Cffaaaaaa○|CffFFD24D火之符印+1|r|r|n|n|Cff00ff7f点击穿戴或脱卸。|r</v>
      </c>
      <c r="CW437" s="60"/>
      <c r="CX437" s="60"/>
      <c r="CY437" s="60"/>
      <c r="CZ437" s="60"/>
      <c r="DA437" s="60"/>
      <c r="DB437" s="71" t="str">
        <f t="shared" si="7079"/>
        <v/>
      </c>
      <c r="DC437" s="71" t="str">
        <f t="shared" si="7080"/>
        <v/>
      </c>
      <c r="DD437" s="71" t="str">
        <f t="shared" si="7081"/>
        <v/>
      </c>
      <c r="DE437" s="71" t="str">
        <f t="shared" si="7082"/>
        <v/>
      </c>
      <c r="DF437" s="71" t="str">
        <f t="shared" si="7083"/>
        <v/>
      </c>
      <c r="DG437" s="71" t="str">
        <f t="shared" si="7084"/>
        <v/>
      </c>
      <c r="DH437" s="71" t="str">
        <f t="shared" si="7085"/>
        <v/>
      </c>
      <c r="DI437" s="71" t="str">
        <f t="shared" si="7086"/>
        <v/>
      </c>
      <c r="DJ437" s="71" t="str">
        <f t="shared" si="7087"/>
        <v/>
      </c>
      <c r="DK437" s="71" t="str">
        <f t="shared" si="7088"/>
        <v/>
      </c>
      <c r="DL437" s="71" t="str">
        <f t="shared" si="7089"/>
        <v/>
      </c>
      <c r="DM437" s="71" t="str">
        <f t="shared" si="7090"/>
        <v/>
      </c>
      <c r="DN437" s="71" t="str">
        <f t="shared" si="7091"/>
        <v/>
      </c>
      <c r="DO437" s="71" t="str">
        <f t="shared" si="7092"/>
        <v/>
      </c>
      <c r="DP437" s="71" t="str">
        <f t="shared" si="7093"/>
        <v/>
      </c>
      <c r="DQ437" s="71" t="str">
        <f t="shared" si="7094"/>
        <v/>
      </c>
      <c r="DR437" s="71" t="str">
        <f t="shared" si="7095"/>
        <v/>
      </c>
      <c r="DS437" s="71" t="str">
        <f t="shared" si="7096"/>
        <v/>
      </c>
      <c r="DT437" s="71" t="str">
        <f t="shared" si="7097"/>
        <v/>
      </c>
      <c r="DU437" s="71" t="str">
        <f t="shared" si="7098"/>
        <v/>
      </c>
      <c r="DV437" s="71" t="str">
        <f t="shared" si="7099"/>
        <v/>
      </c>
      <c r="DW437" s="71" t="str">
        <f t="shared" si="7100"/>
        <v/>
      </c>
      <c r="DX437" s="71" t="str">
        <f t="shared" si="7101"/>
        <v/>
      </c>
      <c r="DY437" s="71" t="str">
        <f t="shared" si="7102"/>
        <v/>
      </c>
      <c r="DZ437" s="71" t="str">
        <f t="shared" si="7103"/>
        <v/>
      </c>
      <c r="EA437" s="71" t="str">
        <f t="shared" si="7104"/>
        <v/>
      </c>
      <c r="EB437" s="71" t="str">
        <f t="shared" si="7105"/>
        <v/>
      </c>
      <c r="EC437" s="71" t="str">
        <f t="shared" si="7106"/>
        <v/>
      </c>
      <c r="ED437" s="71" t="str">
        <f t="shared" si="7107"/>
        <v/>
      </c>
      <c r="EE437" s="71" t="str">
        <f t="shared" si="7108"/>
        <v/>
      </c>
      <c r="EF437" s="71" t="str">
        <f t="shared" si="7109"/>
        <v/>
      </c>
      <c r="EG437" s="71" t="str">
        <f t="shared" si="7110"/>
        <v/>
      </c>
      <c r="EH437" s="71" t="str">
        <f t="shared" si="7111"/>
        <v/>
      </c>
      <c r="EI437" s="71" t="str">
        <f t="shared" si="7112"/>
        <v/>
      </c>
      <c r="EJ437" s="71" t="str">
        <f t="shared" si="7113"/>
        <v/>
      </c>
      <c r="EK437" s="71" t="str">
        <f t="shared" si="7114"/>
        <v/>
      </c>
      <c r="EL437" s="71" t="str">
        <f t="shared" si="7115"/>
        <v/>
      </c>
      <c r="EM437" s="71" t="str">
        <f t="shared" si="7116"/>
        <v/>
      </c>
      <c r="EN437" s="71" t="str">
        <f t="shared" si="7117"/>
        <v/>
      </c>
      <c r="EO437" s="71" t="str">
        <f t="shared" si="7118"/>
        <v/>
      </c>
      <c r="EP437" s="71" t="str">
        <f t="shared" si="7119"/>
        <v/>
      </c>
      <c r="EQ437" s="71" t="str">
        <f t="shared" si="7120"/>
        <v/>
      </c>
      <c r="ER437" s="71" t="str">
        <f t="shared" si="7121"/>
        <v/>
      </c>
      <c r="ES437" s="71" t="str">
        <f t="shared" si="7122"/>
        <v/>
      </c>
      <c r="ET437" s="71" t="str">
        <f t="shared" si="7123"/>
        <v/>
      </c>
      <c r="EU437" s="71" t="str">
        <f t="shared" si="7124"/>
        <v/>
      </c>
      <c r="EV437" s="71" t="str">
        <f t="shared" si="7125"/>
        <v/>
      </c>
      <c r="EW437" s="71" t="str">
        <f t="shared" si="7126"/>
        <v/>
      </c>
      <c r="EX437" s="71" t="str">
        <f t="shared" si="7127"/>
        <v/>
      </c>
      <c r="EY437" s="71" t="str">
        <f t="shared" si="7128"/>
        <v/>
      </c>
      <c r="EZ437" s="71" t="str">
        <f t="shared" si="7129"/>
        <v/>
      </c>
      <c r="FA437" s="71" t="str">
        <f t="shared" si="7130"/>
        <v/>
      </c>
      <c r="FB437" s="71" t="str">
        <f t="shared" si="7131"/>
        <v/>
      </c>
      <c r="FC437" s="71" t="str">
        <f t="shared" si="7132"/>
        <v/>
      </c>
      <c r="FD437" s="71" t="str">
        <f t="shared" si="7133"/>
        <v/>
      </c>
      <c r="FE437" s="71" t="str">
        <f t="shared" si="7134"/>
        <v/>
      </c>
      <c r="FF437" s="71" t="str">
        <f t="shared" si="7135"/>
        <v/>
      </c>
      <c r="FG437" s="71" t="str">
        <f t="shared" si="7136"/>
        <v/>
      </c>
      <c r="FH437" s="71" t="str">
        <f t="shared" si="7137"/>
        <v/>
      </c>
      <c r="FI437" s="71" t="str">
        <f t="shared" si="7138"/>
        <v/>
      </c>
      <c r="FJ437" s="71" t="str">
        <f t="shared" si="7139"/>
        <v/>
      </c>
      <c r="FK437" s="71" t="str">
        <f t="shared" si="7140"/>
        <v/>
      </c>
      <c r="FL437" s="71" t="str">
        <f t="shared" si="7141"/>
        <v/>
      </c>
      <c r="FM437" s="71" t="str">
        <f t="shared" si="7142"/>
        <v/>
      </c>
      <c r="FN437" s="71" t="str">
        <f t="shared" si="7143"/>
        <v/>
      </c>
      <c r="FO437" s="71" t="str">
        <f t="shared" si="7144"/>
        <v/>
      </c>
      <c r="FP437" s="71" t="str">
        <f t="shared" si="7145"/>
        <v/>
      </c>
      <c r="FQ437" s="71" t="str">
        <f t="shared" si="7146"/>
        <v/>
      </c>
      <c r="FR437" s="71" t="str">
        <f t="shared" si="7147"/>
        <v/>
      </c>
      <c r="FS437" s="71" t="str">
        <f t="shared" si="7148"/>
        <v/>
      </c>
    </row>
    <row r="438" spans="1:175" ht="16.5">
      <c r="A438" s="134"/>
      <c r="B438" s="80" t="s">
        <v>1097</v>
      </c>
      <c r="C438" s="147" t="s">
        <v>1086</v>
      </c>
      <c r="K438" s="150"/>
      <c r="T438" s="152" t="s">
        <v>1098</v>
      </c>
      <c r="U438" s="85" t="s">
        <v>1088</v>
      </c>
      <c r="CN438" s="70" t="str">
        <f t="shared" si="7073"/>
        <v>InitUnitState('IK6F',,,,,,,,,,)</v>
      </c>
      <c r="CO438" s="70" t="str">
        <f t="shared" si="7074"/>
        <v>InitUnitNormal('IK6F',,,,,,,,,,)</v>
      </c>
      <c r="CP438" s="70" t="str">
        <f t="shared" si="7075"/>
        <v>InitUnitMagic('IK6F',,,,,,,,,,)</v>
      </c>
      <c r="CQ438" s="70" t="str">
        <f t="shared" si="7076"/>
        <v>InitUnitAdd('IK6F',,,,,,,,,,)</v>
      </c>
      <c r="CR438" s="70" t="str">
        <f t="shared" si="7077"/>
        <v>InitEquipData('IK6F',,"",,,,,'','','','','','',"ReplaceableTextures\\CommandButtons\\BTNSST15.blp")</v>
      </c>
      <c r="CU438" s="95" t="str">
        <f t="shared" si="7078"/>
        <v>|n</v>
      </c>
      <c r="CV438" s="61" t="str">
        <f t="shared" si="6617"/>
        <v>暴击伤害|Cffffc926+60%|n|n|r|Cffaaaaaa○|CffFFD24D土之符印+1|r|r|n|n|Cff00ff7f点击穿戴或脱卸。|r</v>
      </c>
      <c r="CW438" s="60"/>
      <c r="CX438" s="60"/>
      <c r="CY438" s="60"/>
      <c r="CZ438" s="60"/>
      <c r="DA438" s="60"/>
      <c r="DB438" s="71" t="str">
        <f t="shared" si="7079"/>
        <v/>
      </c>
      <c r="DC438" s="71" t="str">
        <f t="shared" si="7080"/>
        <v/>
      </c>
      <c r="DD438" s="71" t="str">
        <f t="shared" si="7081"/>
        <v/>
      </c>
      <c r="DE438" s="71" t="str">
        <f t="shared" si="7082"/>
        <v/>
      </c>
      <c r="DF438" s="71" t="str">
        <f t="shared" si="7083"/>
        <v/>
      </c>
      <c r="DG438" s="71" t="str">
        <f t="shared" si="7084"/>
        <v/>
      </c>
      <c r="DH438" s="71" t="str">
        <f t="shared" si="7085"/>
        <v/>
      </c>
      <c r="DI438" s="71" t="str">
        <f t="shared" si="7086"/>
        <v/>
      </c>
      <c r="DJ438" s="71" t="str">
        <f t="shared" si="7087"/>
        <v/>
      </c>
      <c r="DK438" s="71" t="str">
        <f t="shared" si="7088"/>
        <v/>
      </c>
      <c r="DL438" s="71" t="str">
        <f t="shared" si="7089"/>
        <v/>
      </c>
      <c r="DM438" s="71" t="str">
        <f t="shared" si="7090"/>
        <v/>
      </c>
      <c r="DN438" s="71" t="str">
        <f t="shared" si="7091"/>
        <v/>
      </c>
      <c r="DO438" s="71" t="str">
        <f t="shared" si="7092"/>
        <v/>
      </c>
      <c r="DP438" s="71" t="str">
        <f t="shared" si="7093"/>
        <v/>
      </c>
      <c r="DQ438" s="71" t="str">
        <f t="shared" si="7094"/>
        <v/>
      </c>
      <c r="DR438" s="71" t="str">
        <f t="shared" si="7095"/>
        <v/>
      </c>
      <c r="DS438" s="71" t="str">
        <f t="shared" si="7096"/>
        <v/>
      </c>
      <c r="DT438" s="71" t="str">
        <f t="shared" si="7097"/>
        <v/>
      </c>
      <c r="DU438" s="71" t="str">
        <f t="shared" si="7098"/>
        <v/>
      </c>
      <c r="DV438" s="71" t="str">
        <f t="shared" si="7099"/>
        <v/>
      </c>
      <c r="DW438" s="71" t="str">
        <f t="shared" si="7100"/>
        <v/>
      </c>
      <c r="DX438" s="71" t="str">
        <f t="shared" si="7101"/>
        <v/>
      </c>
      <c r="DY438" s="71" t="str">
        <f t="shared" si="7102"/>
        <v/>
      </c>
      <c r="DZ438" s="71" t="str">
        <f t="shared" si="7103"/>
        <v/>
      </c>
      <c r="EA438" s="71" t="str">
        <f t="shared" si="7104"/>
        <v/>
      </c>
      <c r="EB438" s="71" t="str">
        <f t="shared" si="7105"/>
        <v/>
      </c>
      <c r="EC438" s="71" t="str">
        <f t="shared" si="7106"/>
        <v/>
      </c>
      <c r="ED438" s="71" t="str">
        <f t="shared" si="7107"/>
        <v/>
      </c>
      <c r="EE438" s="71" t="str">
        <f t="shared" si="7108"/>
        <v/>
      </c>
      <c r="EF438" s="71" t="str">
        <f t="shared" si="7109"/>
        <v/>
      </c>
      <c r="EG438" s="71" t="str">
        <f t="shared" si="7110"/>
        <v/>
      </c>
      <c r="EH438" s="71" t="str">
        <f t="shared" si="7111"/>
        <v/>
      </c>
      <c r="EI438" s="71" t="str">
        <f t="shared" si="7112"/>
        <v/>
      </c>
      <c r="EJ438" s="71" t="str">
        <f t="shared" si="7113"/>
        <v/>
      </c>
      <c r="EK438" s="71" t="str">
        <f t="shared" si="7114"/>
        <v/>
      </c>
      <c r="EL438" s="71" t="str">
        <f t="shared" si="7115"/>
        <v/>
      </c>
      <c r="EM438" s="71" t="str">
        <f t="shared" si="7116"/>
        <v/>
      </c>
      <c r="EN438" s="71" t="str">
        <f t="shared" si="7117"/>
        <v/>
      </c>
      <c r="EO438" s="71" t="str">
        <f t="shared" si="7118"/>
        <v/>
      </c>
      <c r="EP438" s="71" t="str">
        <f t="shared" si="7119"/>
        <v/>
      </c>
      <c r="EQ438" s="71" t="str">
        <f t="shared" si="7120"/>
        <v/>
      </c>
      <c r="ER438" s="71" t="str">
        <f t="shared" si="7121"/>
        <v/>
      </c>
      <c r="ES438" s="71" t="str">
        <f t="shared" si="7122"/>
        <v/>
      </c>
      <c r="ET438" s="71" t="str">
        <f t="shared" si="7123"/>
        <v/>
      </c>
      <c r="EU438" s="71" t="str">
        <f t="shared" si="7124"/>
        <v/>
      </c>
      <c r="EV438" s="71" t="str">
        <f t="shared" si="7125"/>
        <v/>
      </c>
      <c r="EW438" s="71" t="str">
        <f t="shared" si="7126"/>
        <v/>
      </c>
      <c r="EX438" s="71" t="str">
        <f t="shared" si="7127"/>
        <v/>
      </c>
      <c r="EY438" s="71" t="str">
        <f t="shared" si="7128"/>
        <v/>
      </c>
      <c r="EZ438" s="71" t="str">
        <f t="shared" si="7129"/>
        <v/>
      </c>
      <c r="FA438" s="71" t="str">
        <f t="shared" si="7130"/>
        <v/>
      </c>
      <c r="FB438" s="71" t="str">
        <f t="shared" si="7131"/>
        <v/>
      </c>
      <c r="FC438" s="71" t="str">
        <f t="shared" si="7132"/>
        <v/>
      </c>
      <c r="FD438" s="71" t="str">
        <f t="shared" si="7133"/>
        <v/>
      </c>
      <c r="FE438" s="71" t="str">
        <f t="shared" si="7134"/>
        <v/>
      </c>
      <c r="FF438" s="71" t="str">
        <f t="shared" si="7135"/>
        <v/>
      </c>
      <c r="FG438" s="71" t="str">
        <f t="shared" si="7136"/>
        <v/>
      </c>
      <c r="FH438" s="71" t="str">
        <f t="shared" si="7137"/>
        <v/>
      </c>
      <c r="FI438" s="71" t="str">
        <f t="shared" si="7138"/>
        <v/>
      </c>
      <c r="FJ438" s="71" t="str">
        <f t="shared" si="7139"/>
        <v/>
      </c>
      <c r="FK438" s="71" t="str">
        <f t="shared" si="7140"/>
        <v/>
      </c>
      <c r="FL438" s="71" t="str">
        <f t="shared" si="7141"/>
        <v/>
      </c>
      <c r="FM438" s="71" t="str">
        <f t="shared" si="7142"/>
        <v/>
      </c>
      <c r="FN438" s="71" t="str">
        <f t="shared" si="7143"/>
        <v/>
      </c>
      <c r="FO438" s="71" t="str">
        <f t="shared" si="7144"/>
        <v/>
      </c>
      <c r="FP438" s="71" t="str">
        <f t="shared" si="7145"/>
        <v/>
      </c>
      <c r="FQ438" s="71" t="str">
        <f t="shared" si="7146"/>
        <v/>
      </c>
      <c r="FR438" s="71" t="str">
        <f t="shared" si="7147"/>
        <v/>
      </c>
      <c r="FS438" s="71" t="str">
        <f t="shared" si="7148"/>
        <v/>
      </c>
    </row>
    <row r="439" spans="1:175" ht="16.5">
      <c r="A439" s="134"/>
      <c r="B439" s="80" t="s">
        <v>1099</v>
      </c>
      <c r="C439" s="147" t="s">
        <v>1086</v>
      </c>
      <c r="K439" s="150"/>
      <c r="T439" s="152" t="s">
        <v>1100</v>
      </c>
      <c r="U439" s="85" t="s">
        <v>1088</v>
      </c>
      <c r="CN439" s="70" t="str">
        <f t="shared" si="7073"/>
        <v>InitUnitState('IK6G',,,,,,,,,,)</v>
      </c>
      <c r="CO439" s="70" t="str">
        <f t="shared" si="7074"/>
        <v>InitUnitNormal('IK6G',,,,,,,,,,)</v>
      </c>
      <c r="CP439" s="70" t="str">
        <f t="shared" si="7075"/>
        <v>InitUnitMagic('IK6G',,,,,,,,,,)</v>
      </c>
      <c r="CQ439" s="70" t="str">
        <f t="shared" si="7076"/>
        <v>InitUnitAdd('IK6G',,,,,,,,,,)</v>
      </c>
      <c r="CR439" s="70" t="str">
        <f t="shared" si="7077"/>
        <v>InitEquipData('IK6G',,"",,,,,'','','','','','',"ReplaceableTextures\\CommandButtons\\BTNSST15.blp")</v>
      </c>
      <c r="CU439" s="95" t="str">
        <f t="shared" si="7078"/>
        <v>|n</v>
      </c>
      <c r="CV439" s="61" t="str">
        <f t="shared" si="6617"/>
        <v>暴击伤害|Cffffc926+60%|n|n|r|Cffaaaaaa○|CffFFD24D光之符印+1|r|r|n|n|Cff00ff7f点击穿戴或脱卸。|r</v>
      </c>
      <c r="CW439" s="60"/>
      <c r="CX439" s="60"/>
      <c r="CY439" s="60"/>
      <c r="CZ439" s="60"/>
      <c r="DA439" s="60"/>
      <c r="DB439" s="71" t="str">
        <f t="shared" si="7079"/>
        <v/>
      </c>
      <c r="DC439" s="71" t="str">
        <f t="shared" si="7080"/>
        <v/>
      </c>
      <c r="DD439" s="71" t="str">
        <f t="shared" si="7081"/>
        <v/>
      </c>
      <c r="DE439" s="71" t="str">
        <f t="shared" si="7082"/>
        <v/>
      </c>
      <c r="DF439" s="71" t="str">
        <f t="shared" si="7083"/>
        <v/>
      </c>
      <c r="DG439" s="71" t="str">
        <f t="shared" si="7084"/>
        <v/>
      </c>
      <c r="DH439" s="71" t="str">
        <f t="shared" si="7085"/>
        <v/>
      </c>
      <c r="DI439" s="71" t="str">
        <f t="shared" si="7086"/>
        <v/>
      </c>
      <c r="DJ439" s="71" t="str">
        <f t="shared" si="7087"/>
        <v/>
      </c>
      <c r="DK439" s="71" t="str">
        <f t="shared" si="7088"/>
        <v/>
      </c>
      <c r="DL439" s="71" t="str">
        <f t="shared" si="7089"/>
        <v/>
      </c>
      <c r="DM439" s="71" t="str">
        <f t="shared" si="7090"/>
        <v/>
      </c>
      <c r="DN439" s="71" t="str">
        <f t="shared" si="7091"/>
        <v/>
      </c>
      <c r="DO439" s="71" t="str">
        <f t="shared" si="7092"/>
        <v/>
      </c>
      <c r="DP439" s="71" t="str">
        <f t="shared" si="7093"/>
        <v/>
      </c>
      <c r="DQ439" s="71" t="str">
        <f t="shared" si="7094"/>
        <v/>
      </c>
      <c r="DR439" s="71" t="str">
        <f t="shared" si="7095"/>
        <v/>
      </c>
      <c r="DS439" s="71" t="str">
        <f t="shared" si="7096"/>
        <v/>
      </c>
      <c r="DT439" s="71" t="str">
        <f t="shared" si="7097"/>
        <v/>
      </c>
      <c r="DU439" s="71" t="str">
        <f t="shared" si="7098"/>
        <v/>
      </c>
      <c r="DV439" s="71" t="str">
        <f t="shared" si="7099"/>
        <v/>
      </c>
      <c r="DW439" s="71" t="str">
        <f t="shared" si="7100"/>
        <v/>
      </c>
      <c r="DX439" s="71" t="str">
        <f t="shared" si="7101"/>
        <v/>
      </c>
      <c r="DY439" s="71" t="str">
        <f t="shared" si="7102"/>
        <v/>
      </c>
      <c r="DZ439" s="71" t="str">
        <f t="shared" si="7103"/>
        <v/>
      </c>
      <c r="EA439" s="71" t="str">
        <f t="shared" si="7104"/>
        <v/>
      </c>
      <c r="EB439" s="71" t="str">
        <f t="shared" si="7105"/>
        <v/>
      </c>
      <c r="EC439" s="71" t="str">
        <f t="shared" si="7106"/>
        <v/>
      </c>
      <c r="ED439" s="71" t="str">
        <f t="shared" si="7107"/>
        <v/>
      </c>
      <c r="EE439" s="71" t="str">
        <f t="shared" si="7108"/>
        <v/>
      </c>
      <c r="EF439" s="71" t="str">
        <f t="shared" si="7109"/>
        <v/>
      </c>
      <c r="EG439" s="71" t="str">
        <f t="shared" si="7110"/>
        <v/>
      </c>
      <c r="EH439" s="71" t="str">
        <f t="shared" si="7111"/>
        <v/>
      </c>
      <c r="EI439" s="71" t="str">
        <f t="shared" si="7112"/>
        <v/>
      </c>
      <c r="EJ439" s="71" t="str">
        <f t="shared" si="7113"/>
        <v/>
      </c>
      <c r="EK439" s="71" t="str">
        <f t="shared" si="7114"/>
        <v/>
      </c>
      <c r="EL439" s="71" t="str">
        <f t="shared" si="7115"/>
        <v/>
      </c>
      <c r="EM439" s="71" t="str">
        <f t="shared" si="7116"/>
        <v/>
      </c>
      <c r="EN439" s="71" t="str">
        <f t="shared" si="7117"/>
        <v/>
      </c>
      <c r="EO439" s="71" t="str">
        <f t="shared" si="7118"/>
        <v/>
      </c>
      <c r="EP439" s="71" t="str">
        <f t="shared" si="7119"/>
        <v/>
      </c>
      <c r="EQ439" s="71" t="str">
        <f t="shared" si="7120"/>
        <v/>
      </c>
      <c r="ER439" s="71" t="str">
        <f t="shared" si="7121"/>
        <v/>
      </c>
      <c r="ES439" s="71" t="str">
        <f t="shared" si="7122"/>
        <v/>
      </c>
      <c r="ET439" s="71" t="str">
        <f t="shared" si="7123"/>
        <v/>
      </c>
      <c r="EU439" s="71" t="str">
        <f t="shared" si="7124"/>
        <v/>
      </c>
      <c r="EV439" s="71" t="str">
        <f t="shared" si="7125"/>
        <v/>
      </c>
      <c r="EW439" s="71" t="str">
        <f t="shared" si="7126"/>
        <v/>
      </c>
      <c r="EX439" s="71" t="str">
        <f t="shared" si="7127"/>
        <v/>
      </c>
      <c r="EY439" s="71" t="str">
        <f t="shared" si="7128"/>
        <v/>
      </c>
      <c r="EZ439" s="71" t="str">
        <f t="shared" si="7129"/>
        <v/>
      </c>
      <c r="FA439" s="71" t="str">
        <f t="shared" si="7130"/>
        <v/>
      </c>
      <c r="FB439" s="71" t="str">
        <f t="shared" si="7131"/>
        <v/>
      </c>
      <c r="FC439" s="71" t="str">
        <f t="shared" si="7132"/>
        <v/>
      </c>
      <c r="FD439" s="71" t="str">
        <f t="shared" si="7133"/>
        <v/>
      </c>
      <c r="FE439" s="71" t="str">
        <f t="shared" si="7134"/>
        <v/>
      </c>
      <c r="FF439" s="71" t="str">
        <f t="shared" si="7135"/>
        <v/>
      </c>
      <c r="FG439" s="71" t="str">
        <f t="shared" si="7136"/>
        <v/>
      </c>
      <c r="FH439" s="71" t="str">
        <f t="shared" si="7137"/>
        <v/>
      </c>
      <c r="FI439" s="71" t="str">
        <f t="shared" si="7138"/>
        <v/>
      </c>
      <c r="FJ439" s="71" t="str">
        <f t="shared" si="7139"/>
        <v/>
      </c>
      <c r="FK439" s="71" t="str">
        <f t="shared" si="7140"/>
        <v/>
      </c>
      <c r="FL439" s="71" t="str">
        <f t="shared" si="7141"/>
        <v/>
      </c>
      <c r="FM439" s="71" t="str">
        <f t="shared" si="7142"/>
        <v/>
      </c>
      <c r="FN439" s="71" t="str">
        <f t="shared" si="7143"/>
        <v/>
      </c>
      <c r="FO439" s="71" t="str">
        <f t="shared" si="7144"/>
        <v/>
      </c>
      <c r="FP439" s="71" t="str">
        <f t="shared" si="7145"/>
        <v/>
      </c>
      <c r="FQ439" s="71" t="str">
        <f t="shared" si="7146"/>
        <v/>
      </c>
      <c r="FR439" s="71" t="str">
        <f t="shared" si="7147"/>
        <v/>
      </c>
      <c r="FS439" s="71" t="str">
        <f t="shared" si="7148"/>
        <v/>
      </c>
    </row>
    <row r="440" spans="1:175" ht="16.5">
      <c r="A440" s="134"/>
      <c r="B440" s="80" t="s">
        <v>1101</v>
      </c>
      <c r="C440" s="147" t="s">
        <v>1086</v>
      </c>
      <c r="K440" s="150"/>
      <c r="T440" s="152" t="s">
        <v>1102</v>
      </c>
      <c r="U440" s="85" t="s">
        <v>1088</v>
      </c>
      <c r="CN440" s="70" t="str">
        <f t="shared" si="7073"/>
        <v>InitUnitState('IK6H',,,,,,,,,,)</v>
      </c>
      <c r="CO440" s="70" t="str">
        <f t="shared" si="7074"/>
        <v>InitUnitNormal('IK6H',,,,,,,,,,)</v>
      </c>
      <c r="CP440" s="70" t="str">
        <f t="shared" si="7075"/>
        <v>InitUnitMagic('IK6H',,,,,,,,,,)</v>
      </c>
      <c r="CQ440" s="70" t="str">
        <f t="shared" si="7076"/>
        <v>InitUnitAdd('IK6H',,,,,,,,,,)</v>
      </c>
      <c r="CR440" s="70" t="str">
        <f t="shared" si="7077"/>
        <v>InitEquipData('IK6H',,"",,,,,'','','','','','',"ReplaceableTextures\\CommandButtons\\BTNSST15.blp")</v>
      </c>
      <c r="CU440" s="95" t="str">
        <f t="shared" si="7078"/>
        <v>|n</v>
      </c>
      <c r="CV440" s="61" t="str">
        <f t="shared" si="6617"/>
        <v>暴击伤害|Cffffc926+60%|n|n|r|Cffaaaaaa○|CffFFD24D雷之符印+1|r|r|n|n|Cff00ff7f点击穿戴或脱卸。|r</v>
      </c>
      <c r="CW440" s="60"/>
      <c r="CX440" s="60"/>
      <c r="CY440" s="60"/>
      <c r="CZ440" s="60"/>
      <c r="DA440" s="60"/>
      <c r="DB440" s="71" t="str">
        <f t="shared" si="7079"/>
        <v/>
      </c>
      <c r="DC440" s="71" t="str">
        <f t="shared" si="7080"/>
        <v/>
      </c>
      <c r="DD440" s="71" t="str">
        <f t="shared" si="7081"/>
        <v/>
      </c>
      <c r="DE440" s="71" t="str">
        <f t="shared" si="7082"/>
        <v/>
      </c>
      <c r="DF440" s="71" t="str">
        <f t="shared" si="7083"/>
        <v/>
      </c>
      <c r="DG440" s="71" t="str">
        <f t="shared" si="7084"/>
        <v/>
      </c>
      <c r="DH440" s="71" t="str">
        <f t="shared" si="7085"/>
        <v/>
      </c>
      <c r="DI440" s="71" t="str">
        <f t="shared" si="7086"/>
        <v/>
      </c>
      <c r="DJ440" s="71" t="str">
        <f t="shared" si="7087"/>
        <v/>
      </c>
      <c r="DK440" s="71" t="str">
        <f t="shared" si="7088"/>
        <v/>
      </c>
      <c r="DL440" s="71" t="str">
        <f t="shared" si="7089"/>
        <v/>
      </c>
      <c r="DM440" s="71" t="str">
        <f t="shared" si="7090"/>
        <v/>
      </c>
      <c r="DN440" s="71" t="str">
        <f t="shared" si="7091"/>
        <v/>
      </c>
      <c r="DO440" s="71" t="str">
        <f t="shared" si="7092"/>
        <v/>
      </c>
      <c r="DP440" s="71" t="str">
        <f t="shared" si="7093"/>
        <v/>
      </c>
      <c r="DQ440" s="71" t="str">
        <f t="shared" si="7094"/>
        <v/>
      </c>
      <c r="DR440" s="71" t="str">
        <f t="shared" si="7095"/>
        <v/>
      </c>
      <c r="DS440" s="71" t="str">
        <f t="shared" si="7096"/>
        <v/>
      </c>
      <c r="DT440" s="71" t="str">
        <f t="shared" si="7097"/>
        <v/>
      </c>
      <c r="DU440" s="71" t="str">
        <f t="shared" si="7098"/>
        <v/>
      </c>
      <c r="DV440" s="71" t="str">
        <f t="shared" si="7099"/>
        <v/>
      </c>
      <c r="DW440" s="71" t="str">
        <f t="shared" si="7100"/>
        <v/>
      </c>
      <c r="DX440" s="71" t="str">
        <f t="shared" si="7101"/>
        <v/>
      </c>
      <c r="DY440" s="71" t="str">
        <f t="shared" si="7102"/>
        <v/>
      </c>
      <c r="DZ440" s="71" t="str">
        <f t="shared" si="7103"/>
        <v/>
      </c>
      <c r="EA440" s="71" t="str">
        <f t="shared" si="7104"/>
        <v/>
      </c>
      <c r="EB440" s="71" t="str">
        <f t="shared" si="7105"/>
        <v/>
      </c>
      <c r="EC440" s="71" t="str">
        <f t="shared" si="7106"/>
        <v/>
      </c>
      <c r="ED440" s="71" t="str">
        <f t="shared" si="7107"/>
        <v/>
      </c>
      <c r="EE440" s="71" t="str">
        <f t="shared" si="7108"/>
        <v/>
      </c>
      <c r="EF440" s="71" t="str">
        <f t="shared" si="7109"/>
        <v/>
      </c>
      <c r="EG440" s="71" t="str">
        <f t="shared" si="7110"/>
        <v/>
      </c>
      <c r="EH440" s="71" t="str">
        <f t="shared" si="7111"/>
        <v/>
      </c>
      <c r="EI440" s="71" t="str">
        <f t="shared" si="7112"/>
        <v/>
      </c>
      <c r="EJ440" s="71" t="str">
        <f t="shared" si="7113"/>
        <v/>
      </c>
      <c r="EK440" s="71" t="str">
        <f t="shared" si="7114"/>
        <v/>
      </c>
      <c r="EL440" s="71" t="str">
        <f t="shared" si="7115"/>
        <v/>
      </c>
      <c r="EM440" s="71" t="str">
        <f t="shared" si="7116"/>
        <v/>
      </c>
      <c r="EN440" s="71" t="str">
        <f t="shared" si="7117"/>
        <v/>
      </c>
      <c r="EO440" s="71" t="str">
        <f t="shared" si="7118"/>
        <v/>
      </c>
      <c r="EP440" s="71" t="str">
        <f t="shared" si="7119"/>
        <v/>
      </c>
      <c r="EQ440" s="71" t="str">
        <f t="shared" si="7120"/>
        <v/>
      </c>
      <c r="ER440" s="71" t="str">
        <f t="shared" si="7121"/>
        <v/>
      </c>
      <c r="ES440" s="71" t="str">
        <f t="shared" si="7122"/>
        <v/>
      </c>
      <c r="ET440" s="71" t="str">
        <f t="shared" si="7123"/>
        <v/>
      </c>
      <c r="EU440" s="71" t="str">
        <f t="shared" si="7124"/>
        <v/>
      </c>
      <c r="EV440" s="71" t="str">
        <f t="shared" si="7125"/>
        <v/>
      </c>
      <c r="EW440" s="71" t="str">
        <f t="shared" si="7126"/>
        <v/>
      </c>
      <c r="EX440" s="71" t="str">
        <f t="shared" si="7127"/>
        <v/>
      </c>
      <c r="EY440" s="71" t="str">
        <f t="shared" si="7128"/>
        <v/>
      </c>
      <c r="EZ440" s="71" t="str">
        <f t="shared" si="7129"/>
        <v/>
      </c>
      <c r="FA440" s="71" t="str">
        <f t="shared" si="7130"/>
        <v/>
      </c>
      <c r="FB440" s="71" t="str">
        <f t="shared" si="7131"/>
        <v/>
      </c>
      <c r="FC440" s="71" t="str">
        <f t="shared" si="7132"/>
        <v/>
      </c>
      <c r="FD440" s="71" t="str">
        <f t="shared" si="7133"/>
        <v/>
      </c>
      <c r="FE440" s="71" t="str">
        <f t="shared" si="7134"/>
        <v/>
      </c>
      <c r="FF440" s="71" t="str">
        <f t="shared" si="7135"/>
        <v/>
      </c>
      <c r="FG440" s="71" t="str">
        <f t="shared" si="7136"/>
        <v/>
      </c>
      <c r="FH440" s="71" t="str">
        <f t="shared" si="7137"/>
        <v/>
      </c>
      <c r="FI440" s="71" t="str">
        <f t="shared" si="7138"/>
        <v/>
      </c>
      <c r="FJ440" s="71" t="str">
        <f t="shared" si="7139"/>
        <v/>
      </c>
      <c r="FK440" s="71" t="str">
        <f t="shared" si="7140"/>
        <v/>
      </c>
      <c r="FL440" s="71" t="str">
        <f t="shared" si="7141"/>
        <v/>
      </c>
      <c r="FM440" s="71" t="str">
        <f t="shared" si="7142"/>
        <v/>
      </c>
      <c r="FN440" s="71" t="str">
        <f t="shared" si="7143"/>
        <v/>
      </c>
      <c r="FO440" s="71" t="str">
        <f t="shared" si="7144"/>
        <v/>
      </c>
      <c r="FP440" s="71" t="str">
        <f t="shared" si="7145"/>
        <v/>
      </c>
      <c r="FQ440" s="71" t="str">
        <f t="shared" si="7146"/>
        <v/>
      </c>
      <c r="FR440" s="71" t="str">
        <f t="shared" si="7147"/>
        <v/>
      </c>
      <c r="FS440" s="71" t="str">
        <f t="shared" si="7148"/>
        <v/>
      </c>
    </row>
    <row r="441" spans="1:175" ht="16.5">
      <c r="A441" s="134"/>
      <c r="B441" s="80" t="s">
        <v>1103</v>
      </c>
      <c r="C441" s="147" t="s">
        <v>1086</v>
      </c>
      <c r="K441" s="151"/>
      <c r="T441" s="152" t="s">
        <v>1104</v>
      </c>
      <c r="U441" s="85" t="s">
        <v>1088</v>
      </c>
      <c r="CN441" s="70" t="str">
        <f t="shared" si="7073"/>
        <v>InitUnitState('IK6I',,,,,,,,,,)</v>
      </c>
      <c r="CO441" s="70" t="str">
        <f t="shared" si="7074"/>
        <v>InitUnitNormal('IK6I',,,,,,,,,,)</v>
      </c>
      <c r="CP441" s="70" t="str">
        <f t="shared" si="7075"/>
        <v>InitUnitMagic('IK6I',,,,,,,,,,)</v>
      </c>
      <c r="CQ441" s="70" t="str">
        <f t="shared" si="7076"/>
        <v>InitUnitAdd('IK6I',,,,,,,,,,)</v>
      </c>
      <c r="CR441" s="70" t="str">
        <f t="shared" si="7077"/>
        <v>InitEquipData('IK6I',,"",,,,,'','','','','','',"ReplaceableTextures\\CommandButtons\\BTNSST15.blp")</v>
      </c>
      <c r="CU441" s="95" t="str">
        <f t="shared" si="7078"/>
        <v>|n</v>
      </c>
      <c r="CV441" s="61" t="str">
        <f t="shared" si="6617"/>
        <v>暴击伤害|Cffffc926+60%|n|n|r|Cffaaaaaa○|CffFFD24D暗之符印+1|r|r|n|n|Cff00ff7f点击穿戴或脱卸。|r</v>
      </c>
      <c r="CW441" s="60"/>
      <c r="CX441" s="60"/>
      <c r="CY441" s="60"/>
      <c r="CZ441" s="60"/>
      <c r="DA441" s="60"/>
      <c r="DB441" s="71" t="str">
        <f t="shared" si="7079"/>
        <v/>
      </c>
      <c r="DC441" s="71" t="str">
        <f t="shared" si="7080"/>
        <v/>
      </c>
      <c r="DD441" s="71" t="str">
        <f t="shared" si="7081"/>
        <v/>
      </c>
      <c r="DE441" s="71" t="str">
        <f t="shared" si="7082"/>
        <v/>
      </c>
      <c r="DF441" s="71" t="str">
        <f t="shared" si="7083"/>
        <v/>
      </c>
      <c r="DG441" s="71" t="str">
        <f t="shared" si="7084"/>
        <v/>
      </c>
      <c r="DH441" s="71" t="str">
        <f t="shared" si="7085"/>
        <v/>
      </c>
      <c r="DI441" s="71" t="str">
        <f t="shared" si="7086"/>
        <v/>
      </c>
      <c r="DJ441" s="71" t="str">
        <f t="shared" si="7087"/>
        <v/>
      </c>
      <c r="DK441" s="71" t="str">
        <f t="shared" si="7088"/>
        <v/>
      </c>
      <c r="DL441" s="71" t="str">
        <f t="shared" si="7089"/>
        <v/>
      </c>
      <c r="DM441" s="71" t="str">
        <f t="shared" si="7090"/>
        <v/>
      </c>
      <c r="DN441" s="71" t="str">
        <f t="shared" si="7091"/>
        <v/>
      </c>
      <c r="DO441" s="71" t="str">
        <f t="shared" si="7092"/>
        <v/>
      </c>
      <c r="DP441" s="71" t="str">
        <f t="shared" si="7093"/>
        <v/>
      </c>
      <c r="DQ441" s="71" t="str">
        <f t="shared" si="7094"/>
        <v/>
      </c>
      <c r="DR441" s="71" t="str">
        <f t="shared" si="7095"/>
        <v/>
      </c>
      <c r="DS441" s="71" t="str">
        <f t="shared" si="7096"/>
        <v/>
      </c>
      <c r="DT441" s="71" t="str">
        <f t="shared" si="7097"/>
        <v/>
      </c>
      <c r="DU441" s="71" t="str">
        <f t="shared" si="7098"/>
        <v/>
      </c>
      <c r="DV441" s="71" t="str">
        <f t="shared" si="7099"/>
        <v/>
      </c>
      <c r="DW441" s="71" t="str">
        <f t="shared" si="7100"/>
        <v/>
      </c>
      <c r="DX441" s="71" t="str">
        <f t="shared" si="7101"/>
        <v/>
      </c>
      <c r="DY441" s="71" t="str">
        <f t="shared" si="7102"/>
        <v/>
      </c>
      <c r="DZ441" s="71" t="str">
        <f t="shared" si="7103"/>
        <v/>
      </c>
      <c r="EA441" s="71" t="str">
        <f t="shared" si="7104"/>
        <v/>
      </c>
      <c r="EB441" s="71" t="str">
        <f t="shared" si="7105"/>
        <v/>
      </c>
      <c r="EC441" s="71" t="str">
        <f t="shared" si="7106"/>
        <v/>
      </c>
      <c r="ED441" s="71" t="str">
        <f t="shared" si="7107"/>
        <v/>
      </c>
      <c r="EE441" s="71" t="str">
        <f t="shared" si="7108"/>
        <v/>
      </c>
      <c r="EF441" s="71" t="str">
        <f t="shared" si="7109"/>
        <v/>
      </c>
      <c r="EG441" s="71" t="str">
        <f t="shared" si="7110"/>
        <v/>
      </c>
      <c r="EH441" s="71" t="str">
        <f t="shared" si="7111"/>
        <v/>
      </c>
      <c r="EI441" s="71" t="str">
        <f t="shared" si="7112"/>
        <v/>
      </c>
      <c r="EJ441" s="71" t="str">
        <f t="shared" si="7113"/>
        <v/>
      </c>
      <c r="EK441" s="71" t="str">
        <f t="shared" si="7114"/>
        <v/>
      </c>
      <c r="EL441" s="71" t="str">
        <f t="shared" si="7115"/>
        <v/>
      </c>
      <c r="EM441" s="71" t="str">
        <f t="shared" si="7116"/>
        <v/>
      </c>
      <c r="EN441" s="71" t="str">
        <f t="shared" si="7117"/>
        <v/>
      </c>
      <c r="EO441" s="71" t="str">
        <f t="shared" si="7118"/>
        <v/>
      </c>
      <c r="EP441" s="71" t="str">
        <f t="shared" si="7119"/>
        <v/>
      </c>
      <c r="EQ441" s="71" t="str">
        <f t="shared" si="7120"/>
        <v/>
      </c>
      <c r="ER441" s="71" t="str">
        <f t="shared" si="7121"/>
        <v/>
      </c>
      <c r="ES441" s="71" t="str">
        <f t="shared" si="7122"/>
        <v/>
      </c>
      <c r="ET441" s="71" t="str">
        <f t="shared" si="7123"/>
        <v/>
      </c>
      <c r="EU441" s="71" t="str">
        <f t="shared" si="7124"/>
        <v/>
      </c>
      <c r="EV441" s="71" t="str">
        <f t="shared" si="7125"/>
        <v/>
      </c>
      <c r="EW441" s="71" t="str">
        <f t="shared" si="7126"/>
        <v/>
      </c>
      <c r="EX441" s="71" t="str">
        <f t="shared" si="7127"/>
        <v/>
      </c>
      <c r="EY441" s="71" t="str">
        <f t="shared" si="7128"/>
        <v/>
      </c>
      <c r="EZ441" s="71" t="str">
        <f t="shared" si="7129"/>
        <v/>
      </c>
      <c r="FA441" s="71" t="str">
        <f t="shared" si="7130"/>
        <v/>
      </c>
      <c r="FB441" s="71" t="str">
        <f t="shared" si="7131"/>
        <v/>
      </c>
      <c r="FC441" s="71" t="str">
        <f t="shared" si="7132"/>
        <v/>
      </c>
      <c r="FD441" s="71" t="str">
        <f t="shared" si="7133"/>
        <v/>
      </c>
      <c r="FE441" s="71" t="str">
        <f t="shared" si="7134"/>
        <v/>
      </c>
      <c r="FF441" s="71" t="str">
        <f t="shared" si="7135"/>
        <v/>
      </c>
      <c r="FG441" s="71" t="str">
        <f t="shared" si="7136"/>
        <v/>
      </c>
      <c r="FH441" s="71" t="str">
        <f t="shared" si="7137"/>
        <v/>
      </c>
      <c r="FI441" s="71" t="str">
        <f t="shared" si="7138"/>
        <v/>
      </c>
      <c r="FJ441" s="71" t="str">
        <f t="shared" si="7139"/>
        <v/>
      </c>
      <c r="FK441" s="71" t="str">
        <f t="shared" si="7140"/>
        <v/>
      </c>
      <c r="FL441" s="71" t="str">
        <f t="shared" si="7141"/>
        <v/>
      </c>
      <c r="FM441" s="71" t="str">
        <f t="shared" si="7142"/>
        <v/>
      </c>
      <c r="FN441" s="71" t="str">
        <f t="shared" si="7143"/>
        <v/>
      </c>
      <c r="FO441" s="71" t="str">
        <f t="shared" si="7144"/>
        <v/>
      </c>
      <c r="FP441" s="71" t="str">
        <f t="shared" si="7145"/>
        <v/>
      </c>
      <c r="FQ441" s="71" t="str">
        <f t="shared" si="7146"/>
        <v/>
      </c>
      <c r="FR441" s="71" t="str">
        <f t="shared" si="7147"/>
        <v/>
      </c>
      <c r="FS441" s="71" t="str">
        <f t="shared" si="7148"/>
        <v/>
      </c>
    </row>
    <row r="442" spans="1:175" ht="16.5">
      <c r="A442" s="134"/>
      <c r="B442" s="80" t="s">
        <v>1105</v>
      </c>
      <c r="C442" s="147" t="s">
        <v>1106</v>
      </c>
      <c r="T442" s="152" t="s">
        <v>1107</v>
      </c>
      <c r="U442" s="85" t="s">
        <v>1108</v>
      </c>
      <c r="CN442" s="70" t="str">
        <f t="shared" si="6618"/>
        <v>InitUnitState('IK7A',,,,,,,,,,)</v>
      </c>
      <c r="CO442" s="70" t="str">
        <f t="shared" si="6619"/>
        <v>InitUnitNormal('IK7A',,,,,,,,,,)</v>
      </c>
      <c r="CP442" s="70" t="str">
        <f t="shared" si="6620"/>
        <v>InitUnitMagic('IK7A',,,,,,,,,,)</v>
      </c>
      <c r="CQ442" s="70" t="str">
        <f t="shared" si="6621"/>
        <v>InitUnitAdd('IK7A',,,,,,,,,,)</v>
      </c>
      <c r="CR442" s="70" t="str">
        <f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451&amp;CR$1&amp;")"</f>
        <v>InitEquipData('IK7A',,"",,,,,'','','','','','',"ReplaceableTextures\\CommandButtons\\BTNSST16.blp")</v>
      </c>
      <c r="CU442" s="95" t="str">
        <f t="shared" si="6622"/>
        <v>|n</v>
      </c>
      <c r="CV442" s="61" t="str">
        <f t="shared" si="6617"/>
        <v>护甲|Cffffc926+100|n|n|r|Cffaaaaaa○刻印槽 【空】|r|n|n|Cff00ff7f点击穿戴或脱卸。|r</v>
      </c>
      <c r="CW442" s="60"/>
      <c r="CX442" s="60"/>
      <c r="CY442" s="60"/>
      <c r="CZ442" s="60"/>
      <c r="DA442" s="60"/>
      <c r="DB442" s="71" t="str">
        <f t="shared" si="6623"/>
        <v/>
      </c>
      <c r="DC442" s="71" t="str">
        <f t="shared" si="6624"/>
        <v/>
      </c>
      <c r="DD442" s="71" t="str">
        <f t="shared" si="6625"/>
        <v/>
      </c>
      <c r="DE442" s="71" t="str">
        <f t="shared" si="6626"/>
        <v/>
      </c>
      <c r="DF442" s="71" t="str">
        <f t="shared" si="6627"/>
        <v/>
      </c>
      <c r="DG442" s="71" t="str">
        <f t="shared" si="6628"/>
        <v/>
      </c>
      <c r="DH442" s="71" t="str">
        <f t="shared" si="6629"/>
        <v/>
      </c>
      <c r="DI442" s="71" t="str">
        <f t="shared" si="6630"/>
        <v/>
      </c>
      <c r="DJ442" s="71" t="str">
        <f t="shared" si="6631"/>
        <v/>
      </c>
      <c r="DK442" s="71" t="str">
        <f t="shared" si="6632"/>
        <v/>
      </c>
      <c r="DL442" s="71" t="str">
        <f t="shared" si="6633"/>
        <v/>
      </c>
      <c r="DM442" s="71" t="str">
        <f t="shared" si="6634"/>
        <v/>
      </c>
      <c r="DN442" s="71" t="str">
        <f t="shared" si="6635"/>
        <v/>
      </c>
      <c r="DO442" s="71" t="str">
        <f t="shared" si="6636"/>
        <v/>
      </c>
      <c r="DP442" s="71" t="str">
        <f t="shared" si="6637"/>
        <v/>
      </c>
      <c r="DQ442" s="71" t="str">
        <f t="shared" si="6638"/>
        <v/>
      </c>
      <c r="DR442" s="71" t="str">
        <f t="shared" si="6639"/>
        <v/>
      </c>
      <c r="DS442" s="71" t="str">
        <f t="shared" si="6640"/>
        <v/>
      </c>
      <c r="DT442" s="71" t="str">
        <f t="shared" si="6641"/>
        <v/>
      </c>
      <c r="DU442" s="71" t="str">
        <f t="shared" si="6642"/>
        <v/>
      </c>
      <c r="DV442" s="71" t="str">
        <f t="shared" si="6643"/>
        <v/>
      </c>
      <c r="DW442" s="71" t="str">
        <f t="shared" si="6644"/>
        <v/>
      </c>
      <c r="DX442" s="71" t="str">
        <f t="shared" si="6645"/>
        <v/>
      </c>
      <c r="DY442" s="71" t="str">
        <f t="shared" si="6646"/>
        <v/>
      </c>
      <c r="DZ442" s="71" t="str">
        <f t="shared" si="6647"/>
        <v/>
      </c>
      <c r="EA442" s="71" t="str">
        <f t="shared" si="6648"/>
        <v/>
      </c>
      <c r="EB442" s="71" t="str">
        <f t="shared" si="6649"/>
        <v/>
      </c>
      <c r="EC442" s="71" t="str">
        <f t="shared" si="6650"/>
        <v/>
      </c>
      <c r="ED442" s="71" t="str">
        <f t="shared" si="6651"/>
        <v/>
      </c>
      <c r="EE442" s="71" t="str">
        <f t="shared" si="6652"/>
        <v/>
      </c>
      <c r="EF442" s="71" t="str">
        <f t="shared" si="6653"/>
        <v/>
      </c>
      <c r="EG442" s="71" t="str">
        <f t="shared" si="6654"/>
        <v/>
      </c>
      <c r="EH442" s="71" t="str">
        <f t="shared" si="6655"/>
        <v/>
      </c>
      <c r="EI442" s="71" t="str">
        <f t="shared" si="6656"/>
        <v/>
      </c>
      <c r="EJ442" s="71" t="str">
        <f t="shared" si="6657"/>
        <v/>
      </c>
      <c r="EK442" s="71" t="str">
        <f t="shared" si="6658"/>
        <v/>
      </c>
      <c r="EL442" s="71" t="str">
        <f t="shared" si="6659"/>
        <v/>
      </c>
      <c r="EM442" s="71" t="str">
        <f t="shared" si="6660"/>
        <v/>
      </c>
      <c r="EN442" s="71" t="str">
        <f t="shared" si="6661"/>
        <v/>
      </c>
      <c r="EO442" s="71" t="str">
        <f t="shared" si="6662"/>
        <v/>
      </c>
      <c r="EP442" s="71" t="str">
        <f t="shared" si="6663"/>
        <v/>
      </c>
      <c r="EQ442" s="71" t="str">
        <f t="shared" si="6664"/>
        <v/>
      </c>
      <c r="ER442" s="71" t="str">
        <f t="shared" si="6665"/>
        <v/>
      </c>
      <c r="ES442" s="71" t="str">
        <f t="shared" si="6666"/>
        <v/>
      </c>
      <c r="ET442" s="71" t="str">
        <f t="shared" si="6667"/>
        <v/>
      </c>
      <c r="EU442" s="71" t="str">
        <f t="shared" si="6668"/>
        <v/>
      </c>
      <c r="EV442" s="71" t="str">
        <f t="shared" si="6669"/>
        <v/>
      </c>
      <c r="EW442" s="71" t="str">
        <f t="shared" si="6670"/>
        <v/>
      </c>
      <c r="EX442" s="71" t="str">
        <f t="shared" si="6671"/>
        <v/>
      </c>
      <c r="EY442" s="71" t="str">
        <f t="shared" si="6672"/>
        <v/>
      </c>
      <c r="EZ442" s="71" t="str">
        <f t="shared" si="6673"/>
        <v/>
      </c>
      <c r="FA442" s="71" t="str">
        <f t="shared" si="6674"/>
        <v/>
      </c>
      <c r="FB442" s="71" t="str">
        <f t="shared" si="6675"/>
        <v/>
      </c>
      <c r="FC442" s="71" t="str">
        <f t="shared" si="6676"/>
        <v/>
      </c>
      <c r="FD442" s="71" t="str">
        <f t="shared" si="6677"/>
        <v/>
      </c>
      <c r="FE442" s="71" t="str">
        <f t="shared" si="6678"/>
        <v/>
      </c>
      <c r="FF442" s="71" t="str">
        <f t="shared" si="6679"/>
        <v/>
      </c>
      <c r="FG442" s="71" t="str">
        <f t="shared" si="6680"/>
        <v/>
      </c>
      <c r="FH442" s="71" t="str">
        <f t="shared" si="6681"/>
        <v/>
      </c>
      <c r="FI442" s="71" t="str">
        <f t="shared" si="6682"/>
        <v/>
      </c>
      <c r="FJ442" s="71" t="str">
        <f t="shared" si="6683"/>
        <v/>
      </c>
      <c r="FK442" s="71" t="str">
        <f t="shared" si="6684"/>
        <v/>
      </c>
      <c r="FL442" s="71" t="str">
        <f t="shared" si="6685"/>
        <v/>
      </c>
      <c r="FM442" s="71" t="str">
        <f t="shared" si="6686"/>
        <v/>
      </c>
      <c r="FN442" s="71" t="str">
        <f t="shared" si="6687"/>
        <v/>
      </c>
      <c r="FO442" s="71" t="str">
        <f t="shared" si="6688"/>
        <v/>
      </c>
      <c r="FP442" s="71" t="str">
        <f t="shared" si="6689"/>
        <v/>
      </c>
      <c r="FQ442" s="71" t="str">
        <f t="shared" si="6690"/>
        <v/>
      </c>
      <c r="FR442" s="71" t="str">
        <f t="shared" si="6691"/>
        <v/>
      </c>
      <c r="FS442" s="71" t="str">
        <f t="shared" si="6692"/>
        <v/>
      </c>
    </row>
    <row r="443" spans="1:175" ht="16.5">
      <c r="A443" s="134"/>
      <c r="B443" s="80" t="s">
        <v>1109</v>
      </c>
      <c r="C443" s="147" t="s">
        <v>1106</v>
      </c>
      <c r="K443" s="149"/>
      <c r="T443" s="152" t="s">
        <v>1110</v>
      </c>
      <c r="U443" s="85" t="s">
        <v>1108</v>
      </c>
      <c r="CN443" s="70" t="str">
        <f t="shared" ref="CN443:CN450" si="7149">"InitUnitState('"&amp;B443&amp;"',"&amp;V443&amp;","&amp;W443&amp;","&amp;X443&amp;","&amp;Y443&amp;","&amp;Z443&amp;","&amp;AA443&amp;","&amp;AB443&amp;","&amp;AC443&amp;","&amp;AD443&amp;","&amp;AE443&amp;")"</f>
        <v>InitUnitState('IK7B',,,,,,,,,,)</v>
      </c>
      <c r="CO443" s="70" t="str">
        <f t="shared" ref="CO443:CO450" si="7150">"InitUnitNormal('"&amp;B443&amp;"',"&amp;AF443&amp;","&amp;AG443&amp;","&amp;AH443&amp;","&amp;AI443&amp;","&amp;AJ443&amp;","&amp;AK443&amp;","&amp;AL443&amp;","&amp;AM443&amp;","&amp;AN443&amp;","&amp;AO443&amp;")"</f>
        <v>InitUnitNormal('IK7B',,,,,,,,,,)</v>
      </c>
      <c r="CP443" s="70" t="str">
        <f t="shared" ref="CP443:CP450" si="7151">"InitUnitMagic('"&amp;B443&amp;"',"&amp;AP443&amp;","&amp;AQ443&amp;","&amp;AR443&amp;","&amp;AS443&amp;","&amp;AT443&amp;","&amp;AU443&amp;","&amp;AV443&amp;","&amp;AW443&amp;","&amp;BI443&amp;","&amp;BJ443&amp;")"</f>
        <v>InitUnitMagic('IK7B',,,,,,,,,,)</v>
      </c>
      <c r="CQ443" s="70" t="str">
        <f t="shared" ref="CQ443:CQ450" si="7152">"InitUnitAdd('"&amp;B443&amp;"',"&amp;BK443&amp;","&amp;BL443&amp;","&amp;BM443&amp;","&amp;BN443&amp;","&amp;BO443&amp;","&amp;BP443&amp;","&amp;BQ443&amp;","&amp;BR443&amp;","&amp;BS443&amp;","&amp;BT443&amp;")"</f>
        <v>InitUnitAdd('IK7B',,,,,,,,,,)</v>
      </c>
      <c r="CR443" s="70" t="str">
        <f t="shared" ref="CR443:CR450" si="7153"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452&amp;CR$1&amp;")"</f>
        <v>InitEquipData('IK7B',,"",,,,,'','','','','','',"ReplaceableTextures\\CommandButtons\\BTNSST16.blp")</v>
      </c>
      <c r="CU443" s="95" t="str">
        <f t="shared" ref="CU443:CU450" si="7154">CONCATENATE(DB443,DC443,DD443,DE443,DF443,DG443,DH443,DI443,DJ443,DK443,DL443,DM443,DN443,DO443,DP443,DQ443,DR443,DS443,DT443,DU443,DV443,DW443,DX443,DY443,DZ443,EA443,EB443,EC443,ED443,EE443,EF443,EG443,EH443,EI443,EJ443,EK443,EL443,EM443,EN443,EO443,EP443&amp;"|n")</f>
        <v>|n</v>
      </c>
      <c r="CV443" s="61" t="str">
        <f t="shared" si="6617"/>
        <v>护甲|Cffffc926+100|n|n|r|Cffaaaaaa○|CffFFD24D金之符印+1|r|r|n|n|Cff00ff7f点击穿戴或脱卸。|r</v>
      </c>
      <c r="CW443" s="60"/>
      <c r="CX443" s="60"/>
      <c r="CY443" s="60"/>
      <c r="CZ443" s="60"/>
      <c r="DA443" s="60"/>
      <c r="DB443" s="71" t="str">
        <f t="shared" ref="DB443:DB450" si="7155">IF(V443="","","|n"&amp;DB$2&amp;"+"&amp;V443&amp;DB$1)</f>
        <v/>
      </c>
      <c r="DC443" s="71" t="str">
        <f t="shared" ref="DC443:DC450" si="7156">IF(W443="","","|n"&amp;DC$2&amp;"+"&amp;W443&amp;DC$1)</f>
        <v/>
      </c>
      <c r="DD443" s="71" t="str">
        <f t="shared" ref="DD443:DD450" si="7157">IF(X443="","","|n"&amp;DD$2&amp;"+"&amp;X443&amp;DD$1)</f>
        <v/>
      </c>
      <c r="DE443" s="71" t="str">
        <f t="shared" ref="DE443:DE450" si="7158">IF(Y443="","","|n"&amp;DE$2&amp;"+"&amp;Y443&amp;DE$1)</f>
        <v/>
      </c>
      <c r="DF443" s="71" t="str">
        <f t="shared" ref="DF443:DF450" si="7159">IF(Z443="","","|n"&amp;DF$2&amp;"+"&amp;Z443&amp;DF$1)</f>
        <v/>
      </c>
      <c r="DG443" s="71" t="str">
        <f t="shared" ref="DG443:DG450" si="7160">IF(AA443="","","|n"&amp;DG$2&amp;"+"&amp;AA443&amp;DG$1)</f>
        <v/>
      </c>
      <c r="DH443" s="71" t="str">
        <f t="shared" ref="DH443:DH450" si="7161">IF(AB443="","","|n"&amp;DH$2&amp;"+"&amp;AB443&amp;DH$1)</f>
        <v/>
      </c>
      <c r="DI443" s="71" t="str">
        <f t="shared" ref="DI443:DI450" si="7162">IF(AC443="","","|n"&amp;DI$2&amp;"+"&amp;AC443&amp;DI$1)</f>
        <v/>
      </c>
      <c r="DJ443" s="71" t="str">
        <f t="shared" ref="DJ443:DJ450" si="7163">IF(AD443="","","|n"&amp;DJ$2&amp;"+"&amp;AD443&amp;DJ$1)</f>
        <v/>
      </c>
      <c r="DK443" s="71" t="str">
        <f t="shared" ref="DK443:DK450" si="7164">IF(AE443="","","|n"&amp;DK$2&amp;"+"&amp;AE443&amp;DK$1)</f>
        <v/>
      </c>
      <c r="DL443" s="71" t="str">
        <f t="shared" ref="DL443:DL450" si="7165">IF(AF443="","","|n"&amp;DL$2&amp;"+"&amp;AF443&amp;DL$1)</f>
        <v/>
      </c>
      <c r="DM443" s="71" t="str">
        <f t="shared" ref="DM443:DM450" si="7166">IF(AG443="","","|n"&amp;DM$2&amp;"+"&amp;AG443&amp;DM$1)</f>
        <v/>
      </c>
      <c r="DN443" s="71" t="str">
        <f t="shared" ref="DN443:DN450" si="7167">IF(AH443="","","|n"&amp;DN$2&amp;"+"&amp;AH443&amp;DN$1)</f>
        <v/>
      </c>
      <c r="DO443" s="71" t="str">
        <f t="shared" ref="DO443:DO450" si="7168">IF(AI443="","","|n"&amp;DO$2&amp;"+"&amp;AI443&amp;DO$1)</f>
        <v/>
      </c>
      <c r="DP443" s="71" t="str">
        <f t="shared" ref="DP443:DP450" si="7169">IF(AJ443="","","|n"&amp;DP$2&amp;"+"&amp;AJ443&amp;DP$1)</f>
        <v/>
      </c>
      <c r="DQ443" s="71" t="str">
        <f t="shared" ref="DQ443:DQ450" si="7170">IF(AK443="","","|n"&amp;DQ$2&amp;"+"&amp;AK443&amp;DQ$1)</f>
        <v/>
      </c>
      <c r="DR443" s="71" t="str">
        <f t="shared" ref="DR443:DR450" si="7171">IF(AL443="","","|n"&amp;DR$2&amp;"+"&amp;AL443&amp;DR$1)</f>
        <v/>
      </c>
      <c r="DS443" s="71" t="str">
        <f t="shared" ref="DS443:DS450" si="7172">IF(AM443="","","|n"&amp;DS$2&amp;"+"&amp;AM443&amp;DS$1)</f>
        <v/>
      </c>
      <c r="DT443" s="71" t="str">
        <f t="shared" ref="DT443:DT450" si="7173">IF(AN443="","","|n"&amp;DT$2&amp;"+"&amp;AN443&amp;DT$1)</f>
        <v/>
      </c>
      <c r="DU443" s="71" t="str">
        <f t="shared" ref="DU443:DU450" si="7174">IF(AO443="","","|n"&amp;DU$2&amp;"+"&amp;AO443&amp;DU$1)</f>
        <v/>
      </c>
      <c r="DV443" s="71" t="str">
        <f t="shared" ref="DV443:DV450" si="7175">IF(AP443="","","|n"&amp;DV$2&amp;"+"&amp;AP443&amp;DV$1)</f>
        <v/>
      </c>
      <c r="DW443" s="71" t="str">
        <f t="shared" ref="DW443:DW450" si="7176">IF(AQ443="","","|n"&amp;DW$2&amp;"+"&amp;AQ443&amp;DW$1)</f>
        <v/>
      </c>
      <c r="DX443" s="71" t="str">
        <f t="shared" ref="DX443:DX450" si="7177">IF(AR443="","","|n"&amp;DX$2&amp;"+"&amp;AR443&amp;DX$1)</f>
        <v/>
      </c>
      <c r="DY443" s="71" t="str">
        <f t="shared" ref="DY443:DY450" si="7178">IF(AS443="","","|n"&amp;DY$2&amp;"+"&amp;AS443&amp;DY$1)</f>
        <v/>
      </c>
      <c r="DZ443" s="71" t="str">
        <f t="shared" ref="DZ443:DZ450" si="7179">IF(AT443="","","|n"&amp;DZ$2&amp;"+"&amp;AT443&amp;DZ$1)</f>
        <v/>
      </c>
      <c r="EA443" s="71" t="str">
        <f t="shared" ref="EA443:EA450" si="7180">IF(AU443="","","|n"&amp;EA$2&amp;"+"&amp;AU443&amp;EA$1)</f>
        <v/>
      </c>
      <c r="EB443" s="71" t="str">
        <f t="shared" ref="EB443:EB450" si="7181">IF(AV443="","","|n"&amp;EB$2&amp;"+"&amp;AV443&amp;EB$1)</f>
        <v/>
      </c>
      <c r="EC443" s="71" t="str">
        <f t="shared" ref="EC443:EC450" si="7182">IF(AW443="","","|n"&amp;EC$2&amp;"+"&amp;AW443&amp;EC$1)</f>
        <v/>
      </c>
      <c r="ED443" s="71" t="str">
        <f t="shared" ref="ED443:ED450" si="7183">IF(AX443="","","|n"&amp;ED$2&amp;"+"&amp;AX443&amp;ED$1)</f>
        <v/>
      </c>
      <c r="EE443" s="71" t="str">
        <f t="shared" ref="EE443:EE450" si="7184">IF(AY443="","","|n"&amp;EE$2&amp;"+"&amp;AY443&amp;EE$1)</f>
        <v/>
      </c>
      <c r="EF443" s="71" t="str">
        <f t="shared" ref="EF443:EF450" si="7185">IF(AZ443="","","|n"&amp;EF$2&amp;"+"&amp;AZ443&amp;EF$1)</f>
        <v/>
      </c>
      <c r="EG443" s="71" t="str">
        <f t="shared" ref="EG443:EG450" si="7186">IF(BA443="","","|n"&amp;EG$2&amp;"+"&amp;BA443&amp;EG$1)</f>
        <v/>
      </c>
      <c r="EH443" s="71" t="str">
        <f t="shared" ref="EH443:EH450" si="7187">IF(BB443="","","|n"&amp;EH$2&amp;"+"&amp;BB443&amp;EH$1)</f>
        <v/>
      </c>
      <c r="EI443" s="71" t="str">
        <f t="shared" ref="EI443:EI450" si="7188">IF(BC443="","","|n"&amp;EI$2&amp;"+"&amp;BC443&amp;EI$1)</f>
        <v/>
      </c>
      <c r="EJ443" s="71" t="str">
        <f t="shared" ref="EJ443:EJ450" si="7189">IF(BD443="","","|n"&amp;EJ$2&amp;"+"&amp;BD443&amp;EJ$1)</f>
        <v/>
      </c>
      <c r="EK443" s="71" t="str">
        <f t="shared" ref="EK443:EK450" si="7190">IF(BE443="","","|n"&amp;EK$2&amp;"+"&amp;BE443&amp;EK$1)</f>
        <v/>
      </c>
      <c r="EL443" s="71" t="str">
        <f t="shared" ref="EL443:EL450" si="7191">IF(BF443="","","|n"&amp;EL$2&amp;"+"&amp;BF443&amp;EL$1)</f>
        <v/>
      </c>
      <c r="EM443" s="71" t="str">
        <f t="shared" ref="EM443:EM450" si="7192">IF(BG443="","","|n"&amp;EM$2&amp;"+"&amp;BG443&amp;EM$1)</f>
        <v/>
      </c>
      <c r="EN443" s="71" t="str">
        <f t="shared" ref="EN443:EN450" si="7193">IF(BH443="","","|n"&amp;EN$2&amp;"+"&amp;BH443&amp;EN$1)</f>
        <v/>
      </c>
      <c r="EO443" s="71" t="str">
        <f t="shared" ref="EO443:EO450" si="7194">IF(BI443="","","|n"&amp;EO$2&amp;"+"&amp;BI443&amp;EO$1)</f>
        <v/>
      </c>
      <c r="EP443" s="71" t="str">
        <f t="shared" ref="EP443:EP450" si="7195">IF(BJ443="","","|n"&amp;EP$2&amp;"+"&amp;BJ443&amp;EP$1)</f>
        <v/>
      </c>
      <c r="EQ443" s="71" t="str">
        <f t="shared" ref="EQ443:EQ450" si="7196">IF(BK443="","","|n"&amp;EQ$2&amp;"+"&amp;BK443&amp;EQ$1)</f>
        <v/>
      </c>
      <c r="ER443" s="71" t="str">
        <f t="shared" ref="ER443:ER450" si="7197">IF(BL443="","","|n"&amp;ER$2&amp;"+"&amp;BL443&amp;ER$1)</f>
        <v/>
      </c>
      <c r="ES443" s="71" t="str">
        <f t="shared" ref="ES443:ES450" si="7198">IF(BM443="","","|n"&amp;ES$2&amp;"+"&amp;BM443&amp;ES$1)</f>
        <v/>
      </c>
      <c r="ET443" s="71" t="str">
        <f t="shared" ref="ET443:ET450" si="7199">IF(BN443="","","|n"&amp;ET$2&amp;"+"&amp;BN443&amp;ET$1)</f>
        <v/>
      </c>
      <c r="EU443" s="71" t="str">
        <f t="shared" ref="EU443:EU450" si="7200">IF(BO443="","","|n"&amp;EU$2&amp;"+"&amp;BO443&amp;EU$1)</f>
        <v/>
      </c>
      <c r="EV443" s="71" t="str">
        <f t="shared" ref="EV443:EV450" si="7201">IF(BP443="","","|n"&amp;EV$2&amp;"+"&amp;BP443&amp;EV$1)</f>
        <v/>
      </c>
      <c r="EW443" s="71" t="str">
        <f t="shared" ref="EW443:EW450" si="7202">IF(BQ443="","","|n"&amp;EW$2&amp;"+"&amp;BQ443&amp;EW$1)</f>
        <v/>
      </c>
      <c r="EX443" s="71" t="str">
        <f t="shared" ref="EX443:EX450" si="7203">IF(BR443="","","|n"&amp;EX$2&amp;"+"&amp;BR443&amp;EX$1)</f>
        <v/>
      </c>
      <c r="EY443" s="71" t="str">
        <f t="shared" ref="EY443:EY450" si="7204">IF(BS443="","","|n"&amp;EY$2&amp;"+"&amp;BS443&amp;EY$1)</f>
        <v/>
      </c>
      <c r="EZ443" s="71" t="str">
        <f t="shared" ref="EZ443:EZ450" si="7205">IF(BT443="","","|n"&amp;EZ$2&amp;"+"&amp;BT443&amp;EZ$1)</f>
        <v/>
      </c>
      <c r="FA443" s="71" t="str">
        <f t="shared" ref="FA443:FA450" si="7206">IF(BU443="","","|n"&amp;FA$2&amp;"+"&amp;BU443&amp;FA$1)</f>
        <v/>
      </c>
      <c r="FB443" s="71" t="str">
        <f t="shared" ref="FB443:FB450" si="7207">IF(BV443="","","|n"&amp;FB$2&amp;"+"&amp;BV443&amp;FB$1)</f>
        <v/>
      </c>
      <c r="FC443" s="71" t="str">
        <f t="shared" ref="FC443:FC450" si="7208">IF(BW443="","","|n"&amp;FC$2&amp;"+"&amp;BW443&amp;FC$1)</f>
        <v/>
      </c>
      <c r="FD443" s="71" t="str">
        <f t="shared" ref="FD443:FD450" si="7209">IF(BX443="","","|n"&amp;FD$2&amp;"+"&amp;BX443&amp;FD$1)</f>
        <v/>
      </c>
      <c r="FE443" s="71" t="str">
        <f t="shared" ref="FE443:FE450" si="7210">IF(BY443="","","|n"&amp;FE$2&amp;"+"&amp;BY443&amp;FE$1)</f>
        <v/>
      </c>
      <c r="FF443" s="71" t="str">
        <f t="shared" ref="FF443:FF450" si="7211">IF(BZ443="","","|n"&amp;FF$2&amp;"+"&amp;BZ443&amp;FF$1)</f>
        <v/>
      </c>
      <c r="FG443" s="71" t="str">
        <f t="shared" ref="FG443:FG450" si="7212">IF(CA443="","","|n"&amp;FG$2&amp;"+"&amp;CA443&amp;FG$1)</f>
        <v/>
      </c>
      <c r="FH443" s="71" t="str">
        <f t="shared" ref="FH443:FH450" si="7213">IF(CB443="","","|n"&amp;FH$2&amp;"+"&amp;CB443&amp;FH$1)</f>
        <v/>
      </c>
      <c r="FI443" s="71" t="str">
        <f t="shared" ref="FI443:FI450" si="7214">IF(CC443="","","|n"&amp;FI$2&amp;"+"&amp;CC443&amp;FI$1)</f>
        <v/>
      </c>
      <c r="FJ443" s="71" t="str">
        <f t="shared" ref="FJ443:FJ450" si="7215">IF(CD443="","","|n"&amp;FJ$2&amp;"+"&amp;CD443&amp;FJ$1)</f>
        <v/>
      </c>
      <c r="FK443" s="71" t="str">
        <f t="shared" ref="FK443:FK450" si="7216">IF(CE443="","","|n"&amp;FK$2&amp;"+"&amp;CE443&amp;FK$1)</f>
        <v/>
      </c>
      <c r="FL443" s="71" t="str">
        <f t="shared" ref="FL443:FL450" si="7217">IF(CF443="","","|n"&amp;FL$2&amp;"+"&amp;CF443&amp;FL$1)</f>
        <v/>
      </c>
      <c r="FM443" s="71" t="str">
        <f t="shared" ref="FM443:FM450" si="7218">IF(CG443="","","|n"&amp;FM$2&amp;"+"&amp;CG443&amp;FM$1)</f>
        <v/>
      </c>
      <c r="FN443" s="71" t="str">
        <f t="shared" ref="FN443:FN450" si="7219">IF(CH443="","","|n"&amp;FN$2&amp;"+"&amp;CH443&amp;FN$1)</f>
        <v/>
      </c>
      <c r="FO443" s="71" t="str">
        <f t="shared" ref="FO443:FO450" si="7220">IF(CI443="","","|n"&amp;FO$2&amp;"+"&amp;CI443&amp;FO$1)</f>
        <v/>
      </c>
      <c r="FP443" s="71" t="str">
        <f t="shared" ref="FP443:FP450" si="7221">IF(CJ443="","","|n"&amp;FP$2&amp;"+"&amp;CJ443&amp;FP$1)</f>
        <v/>
      </c>
      <c r="FQ443" s="71" t="str">
        <f t="shared" ref="FQ443:FQ450" si="7222">IF(CK443="","","|n"&amp;FQ$2&amp;"+"&amp;CK443&amp;FQ$1)</f>
        <v/>
      </c>
      <c r="FR443" s="71" t="str">
        <f t="shared" ref="FR443:FR450" si="7223">IF(CL443="","","|n"&amp;FR$2&amp;"+"&amp;CL443&amp;FR$1)</f>
        <v/>
      </c>
      <c r="FS443" s="71" t="str">
        <f t="shared" ref="FS443:FS450" si="7224">IF(CM443="","","|n"&amp;FS$2&amp;"+"&amp;CM443&amp;FS$1)</f>
        <v/>
      </c>
    </row>
    <row r="444" spans="1:175" ht="16.5">
      <c r="A444" s="134"/>
      <c r="B444" s="80" t="s">
        <v>1111</v>
      </c>
      <c r="C444" s="147" t="s">
        <v>1106</v>
      </c>
      <c r="K444" s="150"/>
      <c r="T444" s="152" t="s">
        <v>1112</v>
      </c>
      <c r="U444" s="85" t="s">
        <v>1108</v>
      </c>
      <c r="CN444" s="70" t="str">
        <f t="shared" si="7149"/>
        <v>InitUnitState('IK7C',,,,,,,,,,)</v>
      </c>
      <c r="CO444" s="70" t="str">
        <f t="shared" si="7150"/>
        <v>InitUnitNormal('IK7C',,,,,,,,,,)</v>
      </c>
      <c r="CP444" s="70" t="str">
        <f t="shared" si="7151"/>
        <v>InitUnitMagic('IK7C',,,,,,,,,,)</v>
      </c>
      <c r="CQ444" s="70" t="str">
        <f t="shared" si="7152"/>
        <v>InitUnitAdd('IK7C',,,,,,,,,,)</v>
      </c>
      <c r="CR444" s="70" t="str">
        <f t="shared" si="7153"/>
        <v>InitEquipData('IK7C',,"",,,,,'','','','','','',"ReplaceableTextures\\CommandButtons\\BTNSST16.blp")</v>
      </c>
      <c r="CU444" s="95" t="str">
        <f t="shared" si="7154"/>
        <v>|n</v>
      </c>
      <c r="CV444" s="61" t="str">
        <f t="shared" ref="CV444:CV501" si="7225">T444</f>
        <v>护甲|Cffffc926+100|n|n|r|Cffaaaaaa○|CffFFD24D木之符印+1|r|r|n|n|Cff00ff7f点击穿戴或脱卸。|r</v>
      </c>
      <c r="CW444" s="60"/>
      <c r="CX444" s="60"/>
      <c r="CY444" s="60"/>
      <c r="CZ444" s="60"/>
      <c r="DA444" s="60"/>
      <c r="DB444" s="71" t="str">
        <f t="shared" si="7155"/>
        <v/>
      </c>
      <c r="DC444" s="71" t="str">
        <f t="shared" si="7156"/>
        <v/>
      </c>
      <c r="DD444" s="71" t="str">
        <f t="shared" si="7157"/>
        <v/>
      </c>
      <c r="DE444" s="71" t="str">
        <f t="shared" si="7158"/>
        <v/>
      </c>
      <c r="DF444" s="71" t="str">
        <f t="shared" si="7159"/>
        <v/>
      </c>
      <c r="DG444" s="71" t="str">
        <f t="shared" si="7160"/>
        <v/>
      </c>
      <c r="DH444" s="71" t="str">
        <f t="shared" si="7161"/>
        <v/>
      </c>
      <c r="DI444" s="71" t="str">
        <f t="shared" si="7162"/>
        <v/>
      </c>
      <c r="DJ444" s="71" t="str">
        <f t="shared" si="7163"/>
        <v/>
      </c>
      <c r="DK444" s="71" t="str">
        <f t="shared" si="7164"/>
        <v/>
      </c>
      <c r="DL444" s="71" t="str">
        <f t="shared" si="7165"/>
        <v/>
      </c>
      <c r="DM444" s="71" t="str">
        <f t="shared" si="7166"/>
        <v/>
      </c>
      <c r="DN444" s="71" t="str">
        <f t="shared" si="7167"/>
        <v/>
      </c>
      <c r="DO444" s="71" t="str">
        <f t="shared" si="7168"/>
        <v/>
      </c>
      <c r="DP444" s="71" t="str">
        <f t="shared" si="7169"/>
        <v/>
      </c>
      <c r="DQ444" s="71" t="str">
        <f t="shared" si="7170"/>
        <v/>
      </c>
      <c r="DR444" s="71" t="str">
        <f t="shared" si="7171"/>
        <v/>
      </c>
      <c r="DS444" s="71" t="str">
        <f t="shared" si="7172"/>
        <v/>
      </c>
      <c r="DT444" s="71" t="str">
        <f t="shared" si="7173"/>
        <v/>
      </c>
      <c r="DU444" s="71" t="str">
        <f t="shared" si="7174"/>
        <v/>
      </c>
      <c r="DV444" s="71" t="str">
        <f t="shared" si="7175"/>
        <v/>
      </c>
      <c r="DW444" s="71" t="str">
        <f t="shared" si="7176"/>
        <v/>
      </c>
      <c r="DX444" s="71" t="str">
        <f t="shared" si="7177"/>
        <v/>
      </c>
      <c r="DY444" s="71" t="str">
        <f t="shared" si="7178"/>
        <v/>
      </c>
      <c r="DZ444" s="71" t="str">
        <f t="shared" si="7179"/>
        <v/>
      </c>
      <c r="EA444" s="71" t="str">
        <f t="shared" si="7180"/>
        <v/>
      </c>
      <c r="EB444" s="71" t="str">
        <f t="shared" si="7181"/>
        <v/>
      </c>
      <c r="EC444" s="71" t="str">
        <f t="shared" si="7182"/>
        <v/>
      </c>
      <c r="ED444" s="71" t="str">
        <f t="shared" si="7183"/>
        <v/>
      </c>
      <c r="EE444" s="71" t="str">
        <f t="shared" si="7184"/>
        <v/>
      </c>
      <c r="EF444" s="71" t="str">
        <f t="shared" si="7185"/>
        <v/>
      </c>
      <c r="EG444" s="71" t="str">
        <f t="shared" si="7186"/>
        <v/>
      </c>
      <c r="EH444" s="71" t="str">
        <f t="shared" si="7187"/>
        <v/>
      </c>
      <c r="EI444" s="71" t="str">
        <f t="shared" si="7188"/>
        <v/>
      </c>
      <c r="EJ444" s="71" t="str">
        <f t="shared" si="7189"/>
        <v/>
      </c>
      <c r="EK444" s="71" t="str">
        <f t="shared" si="7190"/>
        <v/>
      </c>
      <c r="EL444" s="71" t="str">
        <f t="shared" si="7191"/>
        <v/>
      </c>
      <c r="EM444" s="71" t="str">
        <f t="shared" si="7192"/>
        <v/>
      </c>
      <c r="EN444" s="71" t="str">
        <f t="shared" si="7193"/>
        <v/>
      </c>
      <c r="EO444" s="71" t="str">
        <f t="shared" si="7194"/>
        <v/>
      </c>
      <c r="EP444" s="71" t="str">
        <f t="shared" si="7195"/>
        <v/>
      </c>
      <c r="EQ444" s="71" t="str">
        <f t="shared" si="7196"/>
        <v/>
      </c>
      <c r="ER444" s="71" t="str">
        <f t="shared" si="7197"/>
        <v/>
      </c>
      <c r="ES444" s="71" t="str">
        <f t="shared" si="7198"/>
        <v/>
      </c>
      <c r="ET444" s="71" t="str">
        <f t="shared" si="7199"/>
        <v/>
      </c>
      <c r="EU444" s="71" t="str">
        <f t="shared" si="7200"/>
        <v/>
      </c>
      <c r="EV444" s="71" t="str">
        <f t="shared" si="7201"/>
        <v/>
      </c>
      <c r="EW444" s="71" t="str">
        <f t="shared" si="7202"/>
        <v/>
      </c>
      <c r="EX444" s="71" t="str">
        <f t="shared" si="7203"/>
        <v/>
      </c>
      <c r="EY444" s="71" t="str">
        <f t="shared" si="7204"/>
        <v/>
      </c>
      <c r="EZ444" s="71" t="str">
        <f t="shared" si="7205"/>
        <v/>
      </c>
      <c r="FA444" s="71" t="str">
        <f t="shared" si="7206"/>
        <v/>
      </c>
      <c r="FB444" s="71" t="str">
        <f t="shared" si="7207"/>
        <v/>
      </c>
      <c r="FC444" s="71" t="str">
        <f t="shared" si="7208"/>
        <v/>
      </c>
      <c r="FD444" s="71" t="str">
        <f t="shared" si="7209"/>
        <v/>
      </c>
      <c r="FE444" s="71" t="str">
        <f t="shared" si="7210"/>
        <v/>
      </c>
      <c r="FF444" s="71" t="str">
        <f t="shared" si="7211"/>
        <v/>
      </c>
      <c r="FG444" s="71" t="str">
        <f t="shared" si="7212"/>
        <v/>
      </c>
      <c r="FH444" s="71" t="str">
        <f t="shared" si="7213"/>
        <v/>
      </c>
      <c r="FI444" s="71" t="str">
        <f t="shared" si="7214"/>
        <v/>
      </c>
      <c r="FJ444" s="71" t="str">
        <f t="shared" si="7215"/>
        <v/>
      </c>
      <c r="FK444" s="71" t="str">
        <f t="shared" si="7216"/>
        <v/>
      </c>
      <c r="FL444" s="71" t="str">
        <f t="shared" si="7217"/>
        <v/>
      </c>
      <c r="FM444" s="71" t="str">
        <f t="shared" si="7218"/>
        <v/>
      </c>
      <c r="FN444" s="71" t="str">
        <f t="shared" si="7219"/>
        <v/>
      </c>
      <c r="FO444" s="71" t="str">
        <f t="shared" si="7220"/>
        <v/>
      </c>
      <c r="FP444" s="71" t="str">
        <f t="shared" si="7221"/>
        <v/>
      </c>
      <c r="FQ444" s="71" t="str">
        <f t="shared" si="7222"/>
        <v/>
      </c>
      <c r="FR444" s="71" t="str">
        <f t="shared" si="7223"/>
        <v/>
      </c>
      <c r="FS444" s="71" t="str">
        <f t="shared" si="7224"/>
        <v/>
      </c>
    </row>
    <row r="445" spans="1:175" ht="16.5">
      <c r="A445" s="134"/>
      <c r="B445" s="80" t="s">
        <v>1113</v>
      </c>
      <c r="C445" s="147" t="s">
        <v>1106</v>
      </c>
      <c r="K445" s="150"/>
      <c r="T445" s="152" t="s">
        <v>1114</v>
      </c>
      <c r="U445" s="85" t="s">
        <v>1108</v>
      </c>
      <c r="CN445" s="70" t="str">
        <f t="shared" si="7149"/>
        <v>InitUnitState('IK7D',,,,,,,,,,)</v>
      </c>
      <c r="CO445" s="70" t="str">
        <f t="shared" si="7150"/>
        <v>InitUnitNormal('IK7D',,,,,,,,,,)</v>
      </c>
      <c r="CP445" s="70" t="str">
        <f t="shared" si="7151"/>
        <v>InitUnitMagic('IK7D',,,,,,,,,,)</v>
      </c>
      <c r="CQ445" s="70" t="str">
        <f t="shared" si="7152"/>
        <v>InitUnitAdd('IK7D',,,,,,,,,,)</v>
      </c>
      <c r="CR445" s="70" t="str">
        <f t="shared" si="7153"/>
        <v>InitEquipData('IK7D',,"",,,,,'','','','','','',"ReplaceableTextures\\CommandButtons\\BTNSST16.blp")</v>
      </c>
      <c r="CU445" s="95" t="str">
        <f t="shared" si="7154"/>
        <v>|n</v>
      </c>
      <c r="CV445" s="61" t="str">
        <f t="shared" si="7225"/>
        <v>护甲|Cffffc926+100|n|n|r|Cffaaaaaa○|CffFFD24D水之符印+1|r|r|n|n|Cff00ff7f点击穿戴或脱卸。|r</v>
      </c>
      <c r="CW445" s="60"/>
      <c r="CX445" s="60"/>
      <c r="CY445" s="60"/>
      <c r="CZ445" s="60"/>
      <c r="DA445" s="60"/>
      <c r="DB445" s="71" t="str">
        <f t="shared" si="7155"/>
        <v/>
      </c>
      <c r="DC445" s="71" t="str">
        <f t="shared" si="7156"/>
        <v/>
      </c>
      <c r="DD445" s="71" t="str">
        <f t="shared" si="7157"/>
        <v/>
      </c>
      <c r="DE445" s="71" t="str">
        <f t="shared" si="7158"/>
        <v/>
      </c>
      <c r="DF445" s="71" t="str">
        <f t="shared" si="7159"/>
        <v/>
      </c>
      <c r="DG445" s="71" t="str">
        <f t="shared" si="7160"/>
        <v/>
      </c>
      <c r="DH445" s="71" t="str">
        <f t="shared" si="7161"/>
        <v/>
      </c>
      <c r="DI445" s="71" t="str">
        <f t="shared" si="7162"/>
        <v/>
      </c>
      <c r="DJ445" s="71" t="str">
        <f t="shared" si="7163"/>
        <v/>
      </c>
      <c r="DK445" s="71" t="str">
        <f t="shared" si="7164"/>
        <v/>
      </c>
      <c r="DL445" s="71" t="str">
        <f t="shared" si="7165"/>
        <v/>
      </c>
      <c r="DM445" s="71" t="str">
        <f t="shared" si="7166"/>
        <v/>
      </c>
      <c r="DN445" s="71" t="str">
        <f t="shared" si="7167"/>
        <v/>
      </c>
      <c r="DO445" s="71" t="str">
        <f t="shared" si="7168"/>
        <v/>
      </c>
      <c r="DP445" s="71" t="str">
        <f t="shared" si="7169"/>
        <v/>
      </c>
      <c r="DQ445" s="71" t="str">
        <f t="shared" si="7170"/>
        <v/>
      </c>
      <c r="DR445" s="71" t="str">
        <f t="shared" si="7171"/>
        <v/>
      </c>
      <c r="DS445" s="71" t="str">
        <f t="shared" si="7172"/>
        <v/>
      </c>
      <c r="DT445" s="71" t="str">
        <f t="shared" si="7173"/>
        <v/>
      </c>
      <c r="DU445" s="71" t="str">
        <f t="shared" si="7174"/>
        <v/>
      </c>
      <c r="DV445" s="71" t="str">
        <f t="shared" si="7175"/>
        <v/>
      </c>
      <c r="DW445" s="71" t="str">
        <f t="shared" si="7176"/>
        <v/>
      </c>
      <c r="DX445" s="71" t="str">
        <f t="shared" si="7177"/>
        <v/>
      </c>
      <c r="DY445" s="71" t="str">
        <f t="shared" si="7178"/>
        <v/>
      </c>
      <c r="DZ445" s="71" t="str">
        <f t="shared" si="7179"/>
        <v/>
      </c>
      <c r="EA445" s="71" t="str">
        <f t="shared" si="7180"/>
        <v/>
      </c>
      <c r="EB445" s="71" t="str">
        <f t="shared" si="7181"/>
        <v/>
      </c>
      <c r="EC445" s="71" t="str">
        <f t="shared" si="7182"/>
        <v/>
      </c>
      <c r="ED445" s="71" t="str">
        <f t="shared" si="7183"/>
        <v/>
      </c>
      <c r="EE445" s="71" t="str">
        <f t="shared" si="7184"/>
        <v/>
      </c>
      <c r="EF445" s="71" t="str">
        <f t="shared" si="7185"/>
        <v/>
      </c>
      <c r="EG445" s="71" t="str">
        <f t="shared" si="7186"/>
        <v/>
      </c>
      <c r="EH445" s="71" t="str">
        <f t="shared" si="7187"/>
        <v/>
      </c>
      <c r="EI445" s="71" t="str">
        <f t="shared" si="7188"/>
        <v/>
      </c>
      <c r="EJ445" s="71" t="str">
        <f t="shared" si="7189"/>
        <v/>
      </c>
      <c r="EK445" s="71" t="str">
        <f t="shared" si="7190"/>
        <v/>
      </c>
      <c r="EL445" s="71" t="str">
        <f t="shared" si="7191"/>
        <v/>
      </c>
      <c r="EM445" s="71" t="str">
        <f t="shared" si="7192"/>
        <v/>
      </c>
      <c r="EN445" s="71" t="str">
        <f t="shared" si="7193"/>
        <v/>
      </c>
      <c r="EO445" s="71" t="str">
        <f t="shared" si="7194"/>
        <v/>
      </c>
      <c r="EP445" s="71" t="str">
        <f t="shared" si="7195"/>
        <v/>
      </c>
      <c r="EQ445" s="71" t="str">
        <f t="shared" si="7196"/>
        <v/>
      </c>
      <c r="ER445" s="71" t="str">
        <f t="shared" si="7197"/>
        <v/>
      </c>
      <c r="ES445" s="71" t="str">
        <f t="shared" si="7198"/>
        <v/>
      </c>
      <c r="ET445" s="71" t="str">
        <f t="shared" si="7199"/>
        <v/>
      </c>
      <c r="EU445" s="71" t="str">
        <f t="shared" si="7200"/>
        <v/>
      </c>
      <c r="EV445" s="71" t="str">
        <f t="shared" si="7201"/>
        <v/>
      </c>
      <c r="EW445" s="71" t="str">
        <f t="shared" si="7202"/>
        <v/>
      </c>
      <c r="EX445" s="71" t="str">
        <f t="shared" si="7203"/>
        <v/>
      </c>
      <c r="EY445" s="71" t="str">
        <f t="shared" si="7204"/>
        <v/>
      </c>
      <c r="EZ445" s="71" t="str">
        <f t="shared" si="7205"/>
        <v/>
      </c>
      <c r="FA445" s="71" t="str">
        <f t="shared" si="7206"/>
        <v/>
      </c>
      <c r="FB445" s="71" t="str">
        <f t="shared" si="7207"/>
        <v/>
      </c>
      <c r="FC445" s="71" t="str">
        <f t="shared" si="7208"/>
        <v/>
      </c>
      <c r="FD445" s="71" t="str">
        <f t="shared" si="7209"/>
        <v/>
      </c>
      <c r="FE445" s="71" t="str">
        <f t="shared" si="7210"/>
        <v/>
      </c>
      <c r="FF445" s="71" t="str">
        <f t="shared" si="7211"/>
        <v/>
      </c>
      <c r="FG445" s="71" t="str">
        <f t="shared" si="7212"/>
        <v/>
      </c>
      <c r="FH445" s="71" t="str">
        <f t="shared" si="7213"/>
        <v/>
      </c>
      <c r="FI445" s="71" t="str">
        <f t="shared" si="7214"/>
        <v/>
      </c>
      <c r="FJ445" s="71" t="str">
        <f t="shared" si="7215"/>
        <v/>
      </c>
      <c r="FK445" s="71" t="str">
        <f t="shared" si="7216"/>
        <v/>
      </c>
      <c r="FL445" s="71" t="str">
        <f t="shared" si="7217"/>
        <v/>
      </c>
      <c r="FM445" s="71" t="str">
        <f t="shared" si="7218"/>
        <v/>
      </c>
      <c r="FN445" s="71" t="str">
        <f t="shared" si="7219"/>
        <v/>
      </c>
      <c r="FO445" s="71" t="str">
        <f t="shared" si="7220"/>
        <v/>
      </c>
      <c r="FP445" s="71" t="str">
        <f t="shared" si="7221"/>
        <v/>
      </c>
      <c r="FQ445" s="71" t="str">
        <f t="shared" si="7222"/>
        <v/>
      </c>
      <c r="FR445" s="71" t="str">
        <f t="shared" si="7223"/>
        <v/>
      </c>
      <c r="FS445" s="71" t="str">
        <f t="shared" si="7224"/>
        <v/>
      </c>
    </row>
    <row r="446" spans="1:175" ht="16.5">
      <c r="A446" s="134"/>
      <c r="B446" s="80" t="s">
        <v>1115</v>
      </c>
      <c r="C446" s="147" t="s">
        <v>1106</v>
      </c>
      <c r="K446" s="150"/>
      <c r="T446" s="152" t="s">
        <v>1116</v>
      </c>
      <c r="U446" s="85" t="s">
        <v>1108</v>
      </c>
      <c r="CN446" s="70" t="str">
        <f t="shared" si="7149"/>
        <v>InitUnitState('IK7E',,,,,,,,,,)</v>
      </c>
      <c r="CO446" s="70" t="str">
        <f t="shared" si="7150"/>
        <v>InitUnitNormal('IK7E',,,,,,,,,,)</v>
      </c>
      <c r="CP446" s="70" t="str">
        <f t="shared" si="7151"/>
        <v>InitUnitMagic('IK7E',,,,,,,,,,)</v>
      </c>
      <c r="CQ446" s="70" t="str">
        <f t="shared" si="7152"/>
        <v>InitUnitAdd('IK7E',,,,,,,,,,)</v>
      </c>
      <c r="CR446" s="70" t="str">
        <f t="shared" si="7153"/>
        <v>InitEquipData('IK7E',,"",,,,,'','','','','','',"ReplaceableTextures\\CommandButtons\\BTNSST16.blp")</v>
      </c>
      <c r="CU446" s="95" t="str">
        <f t="shared" si="7154"/>
        <v>|n</v>
      </c>
      <c r="CV446" s="61" t="str">
        <f t="shared" si="7225"/>
        <v>护甲|Cffffc926+100|n|n|r|Cffaaaaaa○|CffFFD24D火之符印+1|r|r|n|n|Cff00ff7f点击穿戴或脱卸。|r</v>
      </c>
      <c r="CW446" s="60"/>
      <c r="CX446" s="60"/>
      <c r="CY446" s="60"/>
      <c r="CZ446" s="60"/>
      <c r="DA446" s="60"/>
      <c r="DB446" s="71" t="str">
        <f t="shared" si="7155"/>
        <v/>
      </c>
      <c r="DC446" s="71" t="str">
        <f t="shared" si="7156"/>
        <v/>
      </c>
      <c r="DD446" s="71" t="str">
        <f t="shared" si="7157"/>
        <v/>
      </c>
      <c r="DE446" s="71" t="str">
        <f t="shared" si="7158"/>
        <v/>
      </c>
      <c r="DF446" s="71" t="str">
        <f t="shared" si="7159"/>
        <v/>
      </c>
      <c r="DG446" s="71" t="str">
        <f t="shared" si="7160"/>
        <v/>
      </c>
      <c r="DH446" s="71" t="str">
        <f t="shared" si="7161"/>
        <v/>
      </c>
      <c r="DI446" s="71" t="str">
        <f t="shared" si="7162"/>
        <v/>
      </c>
      <c r="DJ446" s="71" t="str">
        <f t="shared" si="7163"/>
        <v/>
      </c>
      <c r="DK446" s="71" t="str">
        <f t="shared" si="7164"/>
        <v/>
      </c>
      <c r="DL446" s="71" t="str">
        <f t="shared" si="7165"/>
        <v/>
      </c>
      <c r="DM446" s="71" t="str">
        <f t="shared" si="7166"/>
        <v/>
      </c>
      <c r="DN446" s="71" t="str">
        <f t="shared" si="7167"/>
        <v/>
      </c>
      <c r="DO446" s="71" t="str">
        <f t="shared" si="7168"/>
        <v/>
      </c>
      <c r="DP446" s="71" t="str">
        <f t="shared" si="7169"/>
        <v/>
      </c>
      <c r="DQ446" s="71" t="str">
        <f t="shared" si="7170"/>
        <v/>
      </c>
      <c r="DR446" s="71" t="str">
        <f t="shared" si="7171"/>
        <v/>
      </c>
      <c r="DS446" s="71" t="str">
        <f t="shared" si="7172"/>
        <v/>
      </c>
      <c r="DT446" s="71" t="str">
        <f t="shared" si="7173"/>
        <v/>
      </c>
      <c r="DU446" s="71" t="str">
        <f t="shared" si="7174"/>
        <v/>
      </c>
      <c r="DV446" s="71" t="str">
        <f t="shared" si="7175"/>
        <v/>
      </c>
      <c r="DW446" s="71" t="str">
        <f t="shared" si="7176"/>
        <v/>
      </c>
      <c r="DX446" s="71" t="str">
        <f t="shared" si="7177"/>
        <v/>
      </c>
      <c r="DY446" s="71" t="str">
        <f t="shared" si="7178"/>
        <v/>
      </c>
      <c r="DZ446" s="71" t="str">
        <f t="shared" si="7179"/>
        <v/>
      </c>
      <c r="EA446" s="71" t="str">
        <f t="shared" si="7180"/>
        <v/>
      </c>
      <c r="EB446" s="71" t="str">
        <f t="shared" si="7181"/>
        <v/>
      </c>
      <c r="EC446" s="71" t="str">
        <f t="shared" si="7182"/>
        <v/>
      </c>
      <c r="ED446" s="71" t="str">
        <f t="shared" si="7183"/>
        <v/>
      </c>
      <c r="EE446" s="71" t="str">
        <f t="shared" si="7184"/>
        <v/>
      </c>
      <c r="EF446" s="71" t="str">
        <f t="shared" si="7185"/>
        <v/>
      </c>
      <c r="EG446" s="71" t="str">
        <f t="shared" si="7186"/>
        <v/>
      </c>
      <c r="EH446" s="71" t="str">
        <f t="shared" si="7187"/>
        <v/>
      </c>
      <c r="EI446" s="71" t="str">
        <f t="shared" si="7188"/>
        <v/>
      </c>
      <c r="EJ446" s="71" t="str">
        <f t="shared" si="7189"/>
        <v/>
      </c>
      <c r="EK446" s="71" t="str">
        <f t="shared" si="7190"/>
        <v/>
      </c>
      <c r="EL446" s="71" t="str">
        <f t="shared" si="7191"/>
        <v/>
      </c>
      <c r="EM446" s="71" t="str">
        <f t="shared" si="7192"/>
        <v/>
      </c>
      <c r="EN446" s="71" t="str">
        <f t="shared" si="7193"/>
        <v/>
      </c>
      <c r="EO446" s="71" t="str">
        <f t="shared" si="7194"/>
        <v/>
      </c>
      <c r="EP446" s="71" t="str">
        <f t="shared" si="7195"/>
        <v/>
      </c>
      <c r="EQ446" s="71" t="str">
        <f t="shared" si="7196"/>
        <v/>
      </c>
      <c r="ER446" s="71" t="str">
        <f t="shared" si="7197"/>
        <v/>
      </c>
      <c r="ES446" s="71" t="str">
        <f t="shared" si="7198"/>
        <v/>
      </c>
      <c r="ET446" s="71" t="str">
        <f t="shared" si="7199"/>
        <v/>
      </c>
      <c r="EU446" s="71" t="str">
        <f t="shared" si="7200"/>
        <v/>
      </c>
      <c r="EV446" s="71" t="str">
        <f t="shared" si="7201"/>
        <v/>
      </c>
      <c r="EW446" s="71" t="str">
        <f t="shared" si="7202"/>
        <v/>
      </c>
      <c r="EX446" s="71" t="str">
        <f t="shared" si="7203"/>
        <v/>
      </c>
      <c r="EY446" s="71" t="str">
        <f t="shared" si="7204"/>
        <v/>
      </c>
      <c r="EZ446" s="71" t="str">
        <f t="shared" si="7205"/>
        <v/>
      </c>
      <c r="FA446" s="71" t="str">
        <f t="shared" si="7206"/>
        <v/>
      </c>
      <c r="FB446" s="71" t="str">
        <f t="shared" si="7207"/>
        <v/>
      </c>
      <c r="FC446" s="71" t="str">
        <f t="shared" si="7208"/>
        <v/>
      </c>
      <c r="FD446" s="71" t="str">
        <f t="shared" si="7209"/>
        <v/>
      </c>
      <c r="FE446" s="71" t="str">
        <f t="shared" si="7210"/>
        <v/>
      </c>
      <c r="FF446" s="71" t="str">
        <f t="shared" si="7211"/>
        <v/>
      </c>
      <c r="FG446" s="71" t="str">
        <f t="shared" si="7212"/>
        <v/>
      </c>
      <c r="FH446" s="71" t="str">
        <f t="shared" si="7213"/>
        <v/>
      </c>
      <c r="FI446" s="71" t="str">
        <f t="shared" si="7214"/>
        <v/>
      </c>
      <c r="FJ446" s="71" t="str">
        <f t="shared" si="7215"/>
        <v/>
      </c>
      <c r="FK446" s="71" t="str">
        <f t="shared" si="7216"/>
        <v/>
      </c>
      <c r="FL446" s="71" t="str">
        <f t="shared" si="7217"/>
        <v/>
      </c>
      <c r="FM446" s="71" t="str">
        <f t="shared" si="7218"/>
        <v/>
      </c>
      <c r="FN446" s="71" t="str">
        <f t="shared" si="7219"/>
        <v/>
      </c>
      <c r="FO446" s="71" t="str">
        <f t="shared" si="7220"/>
        <v/>
      </c>
      <c r="FP446" s="71" t="str">
        <f t="shared" si="7221"/>
        <v/>
      </c>
      <c r="FQ446" s="71" t="str">
        <f t="shared" si="7222"/>
        <v/>
      </c>
      <c r="FR446" s="71" t="str">
        <f t="shared" si="7223"/>
        <v/>
      </c>
      <c r="FS446" s="71" t="str">
        <f t="shared" si="7224"/>
        <v/>
      </c>
    </row>
    <row r="447" spans="1:175" ht="16.5">
      <c r="A447" s="134"/>
      <c r="B447" s="80" t="s">
        <v>1117</v>
      </c>
      <c r="C447" s="147" t="s">
        <v>1106</v>
      </c>
      <c r="K447" s="150"/>
      <c r="T447" s="152" t="s">
        <v>1118</v>
      </c>
      <c r="U447" s="85" t="s">
        <v>1108</v>
      </c>
      <c r="CN447" s="70" t="str">
        <f t="shared" si="7149"/>
        <v>InitUnitState('IK7F',,,,,,,,,,)</v>
      </c>
      <c r="CO447" s="70" t="str">
        <f t="shared" si="7150"/>
        <v>InitUnitNormal('IK7F',,,,,,,,,,)</v>
      </c>
      <c r="CP447" s="70" t="str">
        <f t="shared" si="7151"/>
        <v>InitUnitMagic('IK7F',,,,,,,,,,)</v>
      </c>
      <c r="CQ447" s="70" t="str">
        <f t="shared" si="7152"/>
        <v>InitUnitAdd('IK7F',,,,,,,,,,)</v>
      </c>
      <c r="CR447" s="70" t="str">
        <f t="shared" si="7153"/>
        <v>InitEquipData('IK7F',,"",,,,,'','','','','','',"ReplaceableTextures\\CommandButtons\\BTNSST16.blp")</v>
      </c>
      <c r="CU447" s="95" t="str">
        <f t="shared" si="7154"/>
        <v>|n</v>
      </c>
      <c r="CV447" s="61" t="str">
        <f t="shared" si="7225"/>
        <v>护甲|Cffffc926+100|n|n|r|Cffaaaaaa○|CffFFD24D土之符印+1|r|r|n|n|Cff00ff7f点击穿戴或脱卸。|r</v>
      </c>
      <c r="CW447" s="60"/>
      <c r="CX447" s="60"/>
      <c r="CY447" s="60"/>
      <c r="CZ447" s="60"/>
      <c r="DA447" s="60"/>
      <c r="DB447" s="71" t="str">
        <f t="shared" si="7155"/>
        <v/>
      </c>
      <c r="DC447" s="71" t="str">
        <f t="shared" si="7156"/>
        <v/>
      </c>
      <c r="DD447" s="71" t="str">
        <f t="shared" si="7157"/>
        <v/>
      </c>
      <c r="DE447" s="71" t="str">
        <f t="shared" si="7158"/>
        <v/>
      </c>
      <c r="DF447" s="71" t="str">
        <f t="shared" si="7159"/>
        <v/>
      </c>
      <c r="DG447" s="71" t="str">
        <f t="shared" si="7160"/>
        <v/>
      </c>
      <c r="DH447" s="71" t="str">
        <f t="shared" si="7161"/>
        <v/>
      </c>
      <c r="DI447" s="71" t="str">
        <f t="shared" si="7162"/>
        <v/>
      </c>
      <c r="DJ447" s="71" t="str">
        <f t="shared" si="7163"/>
        <v/>
      </c>
      <c r="DK447" s="71" t="str">
        <f t="shared" si="7164"/>
        <v/>
      </c>
      <c r="DL447" s="71" t="str">
        <f t="shared" si="7165"/>
        <v/>
      </c>
      <c r="DM447" s="71" t="str">
        <f t="shared" si="7166"/>
        <v/>
      </c>
      <c r="DN447" s="71" t="str">
        <f t="shared" si="7167"/>
        <v/>
      </c>
      <c r="DO447" s="71" t="str">
        <f t="shared" si="7168"/>
        <v/>
      </c>
      <c r="DP447" s="71" t="str">
        <f t="shared" si="7169"/>
        <v/>
      </c>
      <c r="DQ447" s="71" t="str">
        <f t="shared" si="7170"/>
        <v/>
      </c>
      <c r="DR447" s="71" t="str">
        <f t="shared" si="7171"/>
        <v/>
      </c>
      <c r="DS447" s="71" t="str">
        <f t="shared" si="7172"/>
        <v/>
      </c>
      <c r="DT447" s="71" t="str">
        <f t="shared" si="7173"/>
        <v/>
      </c>
      <c r="DU447" s="71" t="str">
        <f t="shared" si="7174"/>
        <v/>
      </c>
      <c r="DV447" s="71" t="str">
        <f t="shared" si="7175"/>
        <v/>
      </c>
      <c r="DW447" s="71" t="str">
        <f t="shared" si="7176"/>
        <v/>
      </c>
      <c r="DX447" s="71" t="str">
        <f t="shared" si="7177"/>
        <v/>
      </c>
      <c r="DY447" s="71" t="str">
        <f t="shared" si="7178"/>
        <v/>
      </c>
      <c r="DZ447" s="71" t="str">
        <f t="shared" si="7179"/>
        <v/>
      </c>
      <c r="EA447" s="71" t="str">
        <f t="shared" si="7180"/>
        <v/>
      </c>
      <c r="EB447" s="71" t="str">
        <f t="shared" si="7181"/>
        <v/>
      </c>
      <c r="EC447" s="71" t="str">
        <f t="shared" si="7182"/>
        <v/>
      </c>
      <c r="ED447" s="71" t="str">
        <f t="shared" si="7183"/>
        <v/>
      </c>
      <c r="EE447" s="71" t="str">
        <f t="shared" si="7184"/>
        <v/>
      </c>
      <c r="EF447" s="71" t="str">
        <f t="shared" si="7185"/>
        <v/>
      </c>
      <c r="EG447" s="71" t="str">
        <f t="shared" si="7186"/>
        <v/>
      </c>
      <c r="EH447" s="71" t="str">
        <f t="shared" si="7187"/>
        <v/>
      </c>
      <c r="EI447" s="71" t="str">
        <f t="shared" si="7188"/>
        <v/>
      </c>
      <c r="EJ447" s="71" t="str">
        <f t="shared" si="7189"/>
        <v/>
      </c>
      <c r="EK447" s="71" t="str">
        <f t="shared" si="7190"/>
        <v/>
      </c>
      <c r="EL447" s="71" t="str">
        <f t="shared" si="7191"/>
        <v/>
      </c>
      <c r="EM447" s="71" t="str">
        <f t="shared" si="7192"/>
        <v/>
      </c>
      <c r="EN447" s="71" t="str">
        <f t="shared" si="7193"/>
        <v/>
      </c>
      <c r="EO447" s="71" t="str">
        <f t="shared" si="7194"/>
        <v/>
      </c>
      <c r="EP447" s="71" t="str">
        <f t="shared" si="7195"/>
        <v/>
      </c>
      <c r="EQ447" s="71" t="str">
        <f t="shared" si="7196"/>
        <v/>
      </c>
      <c r="ER447" s="71" t="str">
        <f t="shared" si="7197"/>
        <v/>
      </c>
      <c r="ES447" s="71" t="str">
        <f t="shared" si="7198"/>
        <v/>
      </c>
      <c r="ET447" s="71" t="str">
        <f t="shared" si="7199"/>
        <v/>
      </c>
      <c r="EU447" s="71" t="str">
        <f t="shared" si="7200"/>
        <v/>
      </c>
      <c r="EV447" s="71" t="str">
        <f t="shared" si="7201"/>
        <v/>
      </c>
      <c r="EW447" s="71" t="str">
        <f t="shared" si="7202"/>
        <v/>
      </c>
      <c r="EX447" s="71" t="str">
        <f t="shared" si="7203"/>
        <v/>
      </c>
      <c r="EY447" s="71" t="str">
        <f t="shared" si="7204"/>
        <v/>
      </c>
      <c r="EZ447" s="71" t="str">
        <f t="shared" si="7205"/>
        <v/>
      </c>
      <c r="FA447" s="71" t="str">
        <f t="shared" si="7206"/>
        <v/>
      </c>
      <c r="FB447" s="71" t="str">
        <f t="shared" si="7207"/>
        <v/>
      </c>
      <c r="FC447" s="71" t="str">
        <f t="shared" si="7208"/>
        <v/>
      </c>
      <c r="FD447" s="71" t="str">
        <f t="shared" si="7209"/>
        <v/>
      </c>
      <c r="FE447" s="71" t="str">
        <f t="shared" si="7210"/>
        <v/>
      </c>
      <c r="FF447" s="71" t="str">
        <f t="shared" si="7211"/>
        <v/>
      </c>
      <c r="FG447" s="71" t="str">
        <f t="shared" si="7212"/>
        <v/>
      </c>
      <c r="FH447" s="71" t="str">
        <f t="shared" si="7213"/>
        <v/>
      </c>
      <c r="FI447" s="71" t="str">
        <f t="shared" si="7214"/>
        <v/>
      </c>
      <c r="FJ447" s="71" t="str">
        <f t="shared" si="7215"/>
        <v/>
      </c>
      <c r="FK447" s="71" t="str">
        <f t="shared" si="7216"/>
        <v/>
      </c>
      <c r="FL447" s="71" t="str">
        <f t="shared" si="7217"/>
        <v/>
      </c>
      <c r="FM447" s="71" t="str">
        <f t="shared" si="7218"/>
        <v/>
      </c>
      <c r="FN447" s="71" t="str">
        <f t="shared" si="7219"/>
        <v/>
      </c>
      <c r="FO447" s="71" t="str">
        <f t="shared" si="7220"/>
        <v/>
      </c>
      <c r="FP447" s="71" t="str">
        <f t="shared" si="7221"/>
        <v/>
      </c>
      <c r="FQ447" s="71" t="str">
        <f t="shared" si="7222"/>
        <v/>
      </c>
      <c r="FR447" s="71" t="str">
        <f t="shared" si="7223"/>
        <v/>
      </c>
      <c r="FS447" s="71" t="str">
        <f t="shared" si="7224"/>
        <v/>
      </c>
    </row>
    <row r="448" spans="1:175" ht="16.5">
      <c r="A448" s="134"/>
      <c r="B448" s="80" t="s">
        <v>1119</v>
      </c>
      <c r="C448" s="147" t="s">
        <v>1106</v>
      </c>
      <c r="K448" s="150"/>
      <c r="T448" s="152" t="s">
        <v>1120</v>
      </c>
      <c r="U448" s="85" t="s">
        <v>1108</v>
      </c>
      <c r="CN448" s="70" t="str">
        <f t="shared" si="7149"/>
        <v>InitUnitState('IK7G',,,,,,,,,,)</v>
      </c>
      <c r="CO448" s="70" t="str">
        <f t="shared" si="7150"/>
        <v>InitUnitNormal('IK7G',,,,,,,,,,)</v>
      </c>
      <c r="CP448" s="70" t="str">
        <f t="shared" si="7151"/>
        <v>InitUnitMagic('IK7G',,,,,,,,,,)</v>
      </c>
      <c r="CQ448" s="70" t="str">
        <f t="shared" si="7152"/>
        <v>InitUnitAdd('IK7G',,,,,,,,,,)</v>
      </c>
      <c r="CR448" s="70" t="str">
        <f t="shared" si="7153"/>
        <v>InitEquipData('IK7G',,"",,,,,'','','','','','',"ReplaceableTextures\\CommandButtons\\BTNSST16.blp")</v>
      </c>
      <c r="CU448" s="95" t="str">
        <f t="shared" si="7154"/>
        <v>|n</v>
      </c>
      <c r="CV448" s="61" t="str">
        <f t="shared" si="7225"/>
        <v>护甲|Cffffc926+100|n|n|r|Cffaaaaaa○|CffFFD24D光之符印+1|r|r|n|n|Cff00ff7f点击穿戴或脱卸。|r</v>
      </c>
      <c r="CW448" s="60"/>
      <c r="CX448" s="60"/>
      <c r="CY448" s="60"/>
      <c r="CZ448" s="60"/>
      <c r="DA448" s="60"/>
      <c r="DB448" s="71" t="str">
        <f t="shared" si="7155"/>
        <v/>
      </c>
      <c r="DC448" s="71" t="str">
        <f t="shared" si="7156"/>
        <v/>
      </c>
      <c r="DD448" s="71" t="str">
        <f t="shared" si="7157"/>
        <v/>
      </c>
      <c r="DE448" s="71" t="str">
        <f t="shared" si="7158"/>
        <v/>
      </c>
      <c r="DF448" s="71" t="str">
        <f t="shared" si="7159"/>
        <v/>
      </c>
      <c r="DG448" s="71" t="str">
        <f t="shared" si="7160"/>
        <v/>
      </c>
      <c r="DH448" s="71" t="str">
        <f t="shared" si="7161"/>
        <v/>
      </c>
      <c r="DI448" s="71" t="str">
        <f t="shared" si="7162"/>
        <v/>
      </c>
      <c r="DJ448" s="71" t="str">
        <f t="shared" si="7163"/>
        <v/>
      </c>
      <c r="DK448" s="71" t="str">
        <f t="shared" si="7164"/>
        <v/>
      </c>
      <c r="DL448" s="71" t="str">
        <f t="shared" si="7165"/>
        <v/>
      </c>
      <c r="DM448" s="71" t="str">
        <f t="shared" si="7166"/>
        <v/>
      </c>
      <c r="DN448" s="71" t="str">
        <f t="shared" si="7167"/>
        <v/>
      </c>
      <c r="DO448" s="71" t="str">
        <f t="shared" si="7168"/>
        <v/>
      </c>
      <c r="DP448" s="71" t="str">
        <f t="shared" si="7169"/>
        <v/>
      </c>
      <c r="DQ448" s="71" t="str">
        <f t="shared" si="7170"/>
        <v/>
      </c>
      <c r="DR448" s="71" t="str">
        <f t="shared" si="7171"/>
        <v/>
      </c>
      <c r="DS448" s="71" t="str">
        <f t="shared" si="7172"/>
        <v/>
      </c>
      <c r="DT448" s="71" t="str">
        <f t="shared" si="7173"/>
        <v/>
      </c>
      <c r="DU448" s="71" t="str">
        <f t="shared" si="7174"/>
        <v/>
      </c>
      <c r="DV448" s="71" t="str">
        <f t="shared" si="7175"/>
        <v/>
      </c>
      <c r="DW448" s="71" t="str">
        <f t="shared" si="7176"/>
        <v/>
      </c>
      <c r="DX448" s="71" t="str">
        <f t="shared" si="7177"/>
        <v/>
      </c>
      <c r="DY448" s="71" t="str">
        <f t="shared" si="7178"/>
        <v/>
      </c>
      <c r="DZ448" s="71" t="str">
        <f t="shared" si="7179"/>
        <v/>
      </c>
      <c r="EA448" s="71" t="str">
        <f t="shared" si="7180"/>
        <v/>
      </c>
      <c r="EB448" s="71" t="str">
        <f t="shared" si="7181"/>
        <v/>
      </c>
      <c r="EC448" s="71" t="str">
        <f t="shared" si="7182"/>
        <v/>
      </c>
      <c r="ED448" s="71" t="str">
        <f t="shared" si="7183"/>
        <v/>
      </c>
      <c r="EE448" s="71" t="str">
        <f t="shared" si="7184"/>
        <v/>
      </c>
      <c r="EF448" s="71" t="str">
        <f t="shared" si="7185"/>
        <v/>
      </c>
      <c r="EG448" s="71" t="str">
        <f t="shared" si="7186"/>
        <v/>
      </c>
      <c r="EH448" s="71" t="str">
        <f t="shared" si="7187"/>
        <v/>
      </c>
      <c r="EI448" s="71" t="str">
        <f t="shared" si="7188"/>
        <v/>
      </c>
      <c r="EJ448" s="71" t="str">
        <f t="shared" si="7189"/>
        <v/>
      </c>
      <c r="EK448" s="71" t="str">
        <f t="shared" si="7190"/>
        <v/>
      </c>
      <c r="EL448" s="71" t="str">
        <f t="shared" si="7191"/>
        <v/>
      </c>
      <c r="EM448" s="71" t="str">
        <f t="shared" si="7192"/>
        <v/>
      </c>
      <c r="EN448" s="71" t="str">
        <f t="shared" si="7193"/>
        <v/>
      </c>
      <c r="EO448" s="71" t="str">
        <f t="shared" si="7194"/>
        <v/>
      </c>
      <c r="EP448" s="71" t="str">
        <f t="shared" si="7195"/>
        <v/>
      </c>
      <c r="EQ448" s="71" t="str">
        <f t="shared" si="7196"/>
        <v/>
      </c>
      <c r="ER448" s="71" t="str">
        <f t="shared" si="7197"/>
        <v/>
      </c>
      <c r="ES448" s="71" t="str">
        <f t="shared" si="7198"/>
        <v/>
      </c>
      <c r="ET448" s="71" t="str">
        <f t="shared" si="7199"/>
        <v/>
      </c>
      <c r="EU448" s="71" t="str">
        <f t="shared" si="7200"/>
        <v/>
      </c>
      <c r="EV448" s="71" t="str">
        <f t="shared" si="7201"/>
        <v/>
      </c>
      <c r="EW448" s="71" t="str">
        <f t="shared" si="7202"/>
        <v/>
      </c>
      <c r="EX448" s="71" t="str">
        <f t="shared" si="7203"/>
        <v/>
      </c>
      <c r="EY448" s="71" t="str">
        <f t="shared" si="7204"/>
        <v/>
      </c>
      <c r="EZ448" s="71" t="str">
        <f t="shared" si="7205"/>
        <v/>
      </c>
      <c r="FA448" s="71" t="str">
        <f t="shared" si="7206"/>
        <v/>
      </c>
      <c r="FB448" s="71" t="str">
        <f t="shared" si="7207"/>
        <v/>
      </c>
      <c r="FC448" s="71" t="str">
        <f t="shared" si="7208"/>
        <v/>
      </c>
      <c r="FD448" s="71" t="str">
        <f t="shared" si="7209"/>
        <v/>
      </c>
      <c r="FE448" s="71" t="str">
        <f t="shared" si="7210"/>
        <v/>
      </c>
      <c r="FF448" s="71" t="str">
        <f t="shared" si="7211"/>
        <v/>
      </c>
      <c r="FG448" s="71" t="str">
        <f t="shared" si="7212"/>
        <v/>
      </c>
      <c r="FH448" s="71" t="str">
        <f t="shared" si="7213"/>
        <v/>
      </c>
      <c r="FI448" s="71" t="str">
        <f t="shared" si="7214"/>
        <v/>
      </c>
      <c r="FJ448" s="71" t="str">
        <f t="shared" si="7215"/>
        <v/>
      </c>
      <c r="FK448" s="71" t="str">
        <f t="shared" si="7216"/>
        <v/>
      </c>
      <c r="FL448" s="71" t="str">
        <f t="shared" si="7217"/>
        <v/>
      </c>
      <c r="FM448" s="71" t="str">
        <f t="shared" si="7218"/>
        <v/>
      </c>
      <c r="FN448" s="71" t="str">
        <f t="shared" si="7219"/>
        <v/>
      </c>
      <c r="FO448" s="71" t="str">
        <f t="shared" si="7220"/>
        <v/>
      </c>
      <c r="FP448" s="71" t="str">
        <f t="shared" si="7221"/>
        <v/>
      </c>
      <c r="FQ448" s="71" t="str">
        <f t="shared" si="7222"/>
        <v/>
      </c>
      <c r="FR448" s="71" t="str">
        <f t="shared" si="7223"/>
        <v/>
      </c>
      <c r="FS448" s="71" t="str">
        <f t="shared" si="7224"/>
        <v/>
      </c>
    </row>
    <row r="449" spans="1:175" ht="16.5">
      <c r="A449" s="134"/>
      <c r="B449" s="80" t="s">
        <v>1121</v>
      </c>
      <c r="C449" s="147" t="s">
        <v>1106</v>
      </c>
      <c r="K449" s="150"/>
      <c r="T449" s="152" t="s">
        <v>1122</v>
      </c>
      <c r="U449" s="85" t="s">
        <v>1108</v>
      </c>
      <c r="CN449" s="70" t="str">
        <f t="shared" si="7149"/>
        <v>InitUnitState('IK7H',,,,,,,,,,)</v>
      </c>
      <c r="CO449" s="70" t="str">
        <f t="shared" si="7150"/>
        <v>InitUnitNormal('IK7H',,,,,,,,,,)</v>
      </c>
      <c r="CP449" s="70" t="str">
        <f t="shared" si="7151"/>
        <v>InitUnitMagic('IK7H',,,,,,,,,,)</v>
      </c>
      <c r="CQ449" s="70" t="str">
        <f t="shared" si="7152"/>
        <v>InitUnitAdd('IK7H',,,,,,,,,,)</v>
      </c>
      <c r="CR449" s="70" t="str">
        <f t="shared" si="7153"/>
        <v>InitEquipData('IK7H',,"",,,,,'','','','','','',"ReplaceableTextures\\CommandButtons\\BTNSST16.blp")</v>
      </c>
      <c r="CU449" s="95" t="str">
        <f t="shared" si="7154"/>
        <v>|n</v>
      </c>
      <c r="CV449" s="61" t="str">
        <f t="shared" si="7225"/>
        <v>护甲|Cffffc926+100|n|n|r|Cffaaaaaa○|CffFFD24D雷之符印+1|r|r|n|n|Cff00ff7f点击穿戴或脱卸。|r</v>
      </c>
      <c r="CW449" s="60"/>
      <c r="CX449" s="60"/>
      <c r="CY449" s="60"/>
      <c r="CZ449" s="60"/>
      <c r="DA449" s="60"/>
      <c r="DB449" s="71" t="str">
        <f t="shared" si="7155"/>
        <v/>
      </c>
      <c r="DC449" s="71" t="str">
        <f t="shared" si="7156"/>
        <v/>
      </c>
      <c r="DD449" s="71" t="str">
        <f t="shared" si="7157"/>
        <v/>
      </c>
      <c r="DE449" s="71" t="str">
        <f t="shared" si="7158"/>
        <v/>
      </c>
      <c r="DF449" s="71" t="str">
        <f t="shared" si="7159"/>
        <v/>
      </c>
      <c r="DG449" s="71" t="str">
        <f t="shared" si="7160"/>
        <v/>
      </c>
      <c r="DH449" s="71" t="str">
        <f t="shared" si="7161"/>
        <v/>
      </c>
      <c r="DI449" s="71" t="str">
        <f t="shared" si="7162"/>
        <v/>
      </c>
      <c r="DJ449" s="71" t="str">
        <f t="shared" si="7163"/>
        <v/>
      </c>
      <c r="DK449" s="71" t="str">
        <f t="shared" si="7164"/>
        <v/>
      </c>
      <c r="DL449" s="71" t="str">
        <f t="shared" si="7165"/>
        <v/>
      </c>
      <c r="DM449" s="71" t="str">
        <f t="shared" si="7166"/>
        <v/>
      </c>
      <c r="DN449" s="71" t="str">
        <f t="shared" si="7167"/>
        <v/>
      </c>
      <c r="DO449" s="71" t="str">
        <f t="shared" si="7168"/>
        <v/>
      </c>
      <c r="DP449" s="71" t="str">
        <f t="shared" si="7169"/>
        <v/>
      </c>
      <c r="DQ449" s="71" t="str">
        <f t="shared" si="7170"/>
        <v/>
      </c>
      <c r="DR449" s="71" t="str">
        <f t="shared" si="7171"/>
        <v/>
      </c>
      <c r="DS449" s="71" t="str">
        <f t="shared" si="7172"/>
        <v/>
      </c>
      <c r="DT449" s="71" t="str">
        <f t="shared" si="7173"/>
        <v/>
      </c>
      <c r="DU449" s="71" t="str">
        <f t="shared" si="7174"/>
        <v/>
      </c>
      <c r="DV449" s="71" t="str">
        <f t="shared" si="7175"/>
        <v/>
      </c>
      <c r="DW449" s="71" t="str">
        <f t="shared" si="7176"/>
        <v/>
      </c>
      <c r="DX449" s="71" t="str">
        <f t="shared" si="7177"/>
        <v/>
      </c>
      <c r="DY449" s="71" t="str">
        <f t="shared" si="7178"/>
        <v/>
      </c>
      <c r="DZ449" s="71" t="str">
        <f t="shared" si="7179"/>
        <v/>
      </c>
      <c r="EA449" s="71" t="str">
        <f t="shared" si="7180"/>
        <v/>
      </c>
      <c r="EB449" s="71" t="str">
        <f t="shared" si="7181"/>
        <v/>
      </c>
      <c r="EC449" s="71" t="str">
        <f t="shared" si="7182"/>
        <v/>
      </c>
      <c r="ED449" s="71" t="str">
        <f t="shared" si="7183"/>
        <v/>
      </c>
      <c r="EE449" s="71" t="str">
        <f t="shared" si="7184"/>
        <v/>
      </c>
      <c r="EF449" s="71" t="str">
        <f t="shared" si="7185"/>
        <v/>
      </c>
      <c r="EG449" s="71" t="str">
        <f t="shared" si="7186"/>
        <v/>
      </c>
      <c r="EH449" s="71" t="str">
        <f t="shared" si="7187"/>
        <v/>
      </c>
      <c r="EI449" s="71" t="str">
        <f t="shared" si="7188"/>
        <v/>
      </c>
      <c r="EJ449" s="71" t="str">
        <f t="shared" si="7189"/>
        <v/>
      </c>
      <c r="EK449" s="71" t="str">
        <f t="shared" si="7190"/>
        <v/>
      </c>
      <c r="EL449" s="71" t="str">
        <f t="shared" si="7191"/>
        <v/>
      </c>
      <c r="EM449" s="71" t="str">
        <f t="shared" si="7192"/>
        <v/>
      </c>
      <c r="EN449" s="71" t="str">
        <f t="shared" si="7193"/>
        <v/>
      </c>
      <c r="EO449" s="71" t="str">
        <f t="shared" si="7194"/>
        <v/>
      </c>
      <c r="EP449" s="71" t="str">
        <f t="shared" si="7195"/>
        <v/>
      </c>
      <c r="EQ449" s="71" t="str">
        <f t="shared" si="7196"/>
        <v/>
      </c>
      <c r="ER449" s="71" t="str">
        <f t="shared" si="7197"/>
        <v/>
      </c>
      <c r="ES449" s="71" t="str">
        <f t="shared" si="7198"/>
        <v/>
      </c>
      <c r="ET449" s="71" t="str">
        <f t="shared" si="7199"/>
        <v/>
      </c>
      <c r="EU449" s="71" t="str">
        <f t="shared" si="7200"/>
        <v/>
      </c>
      <c r="EV449" s="71" t="str">
        <f t="shared" si="7201"/>
        <v/>
      </c>
      <c r="EW449" s="71" t="str">
        <f t="shared" si="7202"/>
        <v/>
      </c>
      <c r="EX449" s="71" t="str">
        <f t="shared" si="7203"/>
        <v/>
      </c>
      <c r="EY449" s="71" t="str">
        <f t="shared" si="7204"/>
        <v/>
      </c>
      <c r="EZ449" s="71" t="str">
        <f t="shared" si="7205"/>
        <v/>
      </c>
      <c r="FA449" s="71" t="str">
        <f t="shared" si="7206"/>
        <v/>
      </c>
      <c r="FB449" s="71" t="str">
        <f t="shared" si="7207"/>
        <v/>
      </c>
      <c r="FC449" s="71" t="str">
        <f t="shared" si="7208"/>
        <v/>
      </c>
      <c r="FD449" s="71" t="str">
        <f t="shared" si="7209"/>
        <v/>
      </c>
      <c r="FE449" s="71" t="str">
        <f t="shared" si="7210"/>
        <v/>
      </c>
      <c r="FF449" s="71" t="str">
        <f t="shared" si="7211"/>
        <v/>
      </c>
      <c r="FG449" s="71" t="str">
        <f t="shared" si="7212"/>
        <v/>
      </c>
      <c r="FH449" s="71" t="str">
        <f t="shared" si="7213"/>
        <v/>
      </c>
      <c r="FI449" s="71" t="str">
        <f t="shared" si="7214"/>
        <v/>
      </c>
      <c r="FJ449" s="71" t="str">
        <f t="shared" si="7215"/>
        <v/>
      </c>
      <c r="FK449" s="71" t="str">
        <f t="shared" si="7216"/>
        <v/>
      </c>
      <c r="FL449" s="71" t="str">
        <f t="shared" si="7217"/>
        <v/>
      </c>
      <c r="FM449" s="71" t="str">
        <f t="shared" si="7218"/>
        <v/>
      </c>
      <c r="FN449" s="71" t="str">
        <f t="shared" si="7219"/>
        <v/>
      </c>
      <c r="FO449" s="71" t="str">
        <f t="shared" si="7220"/>
        <v/>
      </c>
      <c r="FP449" s="71" t="str">
        <f t="shared" si="7221"/>
        <v/>
      </c>
      <c r="FQ449" s="71" t="str">
        <f t="shared" si="7222"/>
        <v/>
      </c>
      <c r="FR449" s="71" t="str">
        <f t="shared" si="7223"/>
        <v/>
      </c>
      <c r="FS449" s="71" t="str">
        <f t="shared" si="7224"/>
        <v/>
      </c>
    </row>
    <row r="450" spans="1:175" ht="16.5">
      <c r="A450" s="134"/>
      <c r="B450" s="80" t="s">
        <v>1123</v>
      </c>
      <c r="C450" s="147" t="s">
        <v>1106</v>
      </c>
      <c r="K450" s="151"/>
      <c r="T450" s="152" t="s">
        <v>1124</v>
      </c>
      <c r="U450" s="85" t="s">
        <v>1108</v>
      </c>
      <c r="CN450" s="70" t="str">
        <f t="shared" si="7149"/>
        <v>InitUnitState('IK7I',,,,,,,,,,)</v>
      </c>
      <c r="CO450" s="70" t="str">
        <f t="shared" si="7150"/>
        <v>InitUnitNormal('IK7I',,,,,,,,,,)</v>
      </c>
      <c r="CP450" s="70" t="str">
        <f t="shared" si="7151"/>
        <v>InitUnitMagic('IK7I',,,,,,,,,,)</v>
      </c>
      <c r="CQ450" s="70" t="str">
        <f t="shared" si="7152"/>
        <v>InitUnitAdd('IK7I',,,,,,,,,,)</v>
      </c>
      <c r="CR450" s="70" t="str">
        <f t="shared" si="7153"/>
        <v>InitEquipData('IK7I',,"",,,,,'','','','','','',"ReplaceableTextures\\CommandButtons\\BTNSST16.blp")</v>
      </c>
      <c r="CU450" s="95" t="str">
        <f t="shared" si="7154"/>
        <v>|n</v>
      </c>
      <c r="CV450" s="61" t="str">
        <f t="shared" si="7225"/>
        <v>护甲|Cffffc926+100|n|n|r|Cffaaaaaa○|CffFFD24D暗之符印+1|r|r|n|n|Cff00ff7f点击穿戴或脱卸。|r</v>
      </c>
      <c r="CW450" s="60"/>
      <c r="CX450" s="60"/>
      <c r="CY450" s="60"/>
      <c r="CZ450" s="60"/>
      <c r="DA450" s="60"/>
      <c r="DB450" s="71" t="str">
        <f t="shared" si="7155"/>
        <v/>
      </c>
      <c r="DC450" s="71" t="str">
        <f t="shared" si="7156"/>
        <v/>
      </c>
      <c r="DD450" s="71" t="str">
        <f t="shared" si="7157"/>
        <v/>
      </c>
      <c r="DE450" s="71" t="str">
        <f t="shared" si="7158"/>
        <v/>
      </c>
      <c r="DF450" s="71" t="str">
        <f t="shared" si="7159"/>
        <v/>
      </c>
      <c r="DG450" s="71" t="str">
        <f t="shared" si="7160"/>
        <v/>
      </c>
      <c r="DH450" s="71" t="str">
        <f t="shared" si="7161"/>
        <v/>
      </c>
      <c r="DI450" s="71" t="str">
        <f t="shared" si="7162"/>
        <v/>
      </c>
      <c r="DJ450" s="71" t="str">
        <f t="shared" si="7163"/>
        <v/>
      </c>
      <c r="DK450" s="71" t="str">
        <f t="shared" si="7164"/>
        <v/>
      </c>
      <c r="DL450" s="71" t="str">
        <f t="shared" si="7165"/>
        <v/>
      </c>
      <c r="DM450" s="71" t="str">
        <f t="shared" si="7166"/>
        <v/>
      </c>
      <c r="DN450" s="71" t="str">
        <f t="shared" si="7167"/>
        <v/>
      </c>
      <c r="DO450" s="71" t="str">
        <f t="shared" si="7168"/>
        <v/>
      </c>
      <c r="DP450" s="71" t="str">
        <f t="shared" si="7169"/>
        <v/>
      </c>
      <c r="DQ450" s="71" t="str">
        <f t="shared" si="7170"/>
        <v/>
      </c>
      <c r="DR450" s="71" t="str">
        <f t="shared" si="7171"/>
        <v/>
      </c>
      <c r="DS450" s="71" t="str">
        <f t="shared" si="7172"/>
        <v/>
      </c>
      <c r="DT450" s="71" t="str">
        <f t="shared" si="7173"/>
        <v/>
      </c>
      <c r="DU450" s="71" t="str">
        <f t="shared" si="7174"/>
        <v/>
      </c>
      <c r="DV450" s="71" t="str">
        <f t="shared" si="7175"/>
        <v/>
      </c>
      <c r="DW450" s="71" t="str">
        <f t="shared" si="7176"/>
        <v/>
      </c>
      <c r="DX450" s="71" t="str">
        <f t="shared" si="7177"/>
        <v/>
      </c>
      <c r="DY450" s="71" t="str">
        <f t="shared" si="7178"/>
        <v/>
      </c>
      <c r="DZ450" s="71" t="str">
        <f t="shared" si="7179"/>
        <v/>
      </c>
      <c r="EA450" s="71" t="str">
        <f t="shared" si="7180"/>
        <v/>
      </c>
      <c r="EB450" s="71" t="str">
        <f t="shared" si="7181"/>
        <v/>
      </c>
      <c r="EC450" s="71" t="str">
        <f t="shared" si="7182"/>
        <v/>
      </c>
      <c r="ED450" s="71" t="str">
        <f t="shared" si="7183"/>
        <v/>
      </c>
      <c r="EE450" s="71" t="str">
        <f t="shared" si="7184"/>
        <v/>
      </c>
      <c r="EF450" s="71" t="str">
        <f t="shared" si="7185"/>
        <v/>
      </c>
      <c r="EG450" s="71" t="str">
        <f t="shared" si="7186"/>
        <v/>
      </c>
      <c r="EH450" s="71" t="str">
        <f t="shared" si="7187"/>
        <v/>
      </c>
      <c r="EI450" s="71" t="str">
        <f t="shared" si="7188"/>
        <v/>
      </c>
      <c r="EJ450" s="71" t="str">
        <f t="shared" si="7189"/>
        <v/>
      </c>
      <c r="EK450" s="71" t="str">
        <f t="shared" si="7190"/>
        <v/>
      </c>
      <c r="EL450" s="71" t="str">
        <f t="shared" si="7191"/>
        <v/>
      </c>
      <c r="EM450" s="71" t="str">
        <f t="shared" si="7192"/>
        <v/>
      </c>
      <c r="EN450" s="71" t="str">
        <f t="shared" si="7193"/>
        <v/>
      </c>
      <c r="EO450" s="71" t="str">
        <f t="shared" si="7194"/>
        <v/>
      </c>
      <c r="EP450" s="71" t="str">
        <f t="shared" si="7195"/>
        <v/>
      </c>
      <c r="EQ450" s="71" t="str">
        <f t="shared" si="7196"/>
        <v/>
      </c>
      <c r="ER450" s="71" t="str">
        <f t="shared" si="7197"/>
        <v/>
      </c>
      <c r="ES450" s="71" t="str">
        <f t="shared" si="7198"/>
        <v/>
      </c>
      <c r="ET450" s="71" t="str">
        <f t="shared" si="7199"/>
        <v/>
      </c>
      <c r="EU450" s="71" t="str">
        <f t="shared" si="7200"/>
        <v/>
      </c>
      <c r="EV450" s="71" t="str">
        <f t="shared" si="7201"/>
        <v/>
      </c>
      <c r="EW450" s="71" t="str">
        <f t="shared" si="7202"/>
        <v/>
      </c>
      <c r="EX450" s="71" t="str">
        <f t="shared" si="7203"/>
        <v/>
      </c>
      <c r="EY450" s="71" t="str">
        <f t="shared" si="7204"/>
        <v/>
      </c>
      <c r="EZ450" s="71" t="str">
        <f t="shared" si="7205"/>
        <v/>
      </c>
      <c r="FA450" s="71" t="str">
        <f t="shared" si="7206"/>
        <v/>
      </c>
      <c r="FB450" s="71" t="str">
        <f t="shared" si="7207"/>
        <v/>
      </c>
      <c r="FC450" s="71" t="str">
        <f t="shared" si="7208"/>
        <v/>
      </c>
      <c r="FD450" s="71" t="str">
        <f t="shared" si="7209"/>
        <v/>
      </c>
      <c r="FE450" s="71" t="str">
        <f t="shared" si="7210"/>
        <v/>
      </c>
      <c r="FF450" s="71" t="str">
        <f t="shared" si="7211"/>
        <v/>
      </c>
      <c r="FG450" s="71" t="str">
        <f t="shared" si="7212"/>
        <v/>
      </c>
      <c r="FH450" s="71" t="str">
        <f t="shared" si="7213"/>
        <v/>
      </c>
      <c r="FI450" s="71" t="str">
        <f t="shared" si="7214"/>
        <v/>
      </c>
      <c r="FJ450" s="71" t="str">
        <f t="shared" si="7215"/>
        <v/>
      </c>
      <c r="FK450" s="71" t="str">
        <f t="shared" si="7216"/>
        <v/>
      </c>
      <c r="FL450" s="71" t="str">
        <f t="shared" si="7217"/>
        <v/>
      </c>
      <c r="FM450" s="71" t="str">
        <f t="shared" si="7218"/>
        <v/>
      </c>
      <c r="FN450" s="71" t="str">
        <f t="shared" si="7219"/>
        <v/>
      </c>
      <c r="FO450" s="71" t="str">
        <f t="shared" si="7220"/>
        <v/>
      </c>
      <c r="FP450" s="71" t="str">
        <f t="shared" si="7221"/>
        <v/>
      </c>
      <c r="FQ450" s="71" t="str">
        <f t="shared" si="7222"/>
        <v/>
      </c>
      <c r="FR450" s="71" t="str">
        <f t="shared" si="7223"/>
        <v/>
      </c>
      <c r="FS450" s="71" t="str">
        <f t="shared" si="7224"/>
        <v/>
      </c>
    </row>
    <row r="451" spans="1:175" ht="16.5">
      <c r="A451" s="134"/>
      <c r="B451" s="80" t="s">
        <v>1125</v>
      </c>
      <c r="C451" s="153" t="s">
        <v>1126</v>
      </c>
      <c r="T451" s="152" t="s">
        <v>1127</v>
      </c>
      <c r="U451" s="85" t="s">
        <v>1128</v>
      </c>
      <c r="CN451" s="70" t="str">
        <f t="shared" si="6618"/>
        <v>InitUnitState('IK8A',,,,,,,,,,)</v>
      </c>
      <c r="CO451" s="70" t="str">
        <f t="shared" si="6619"/>
        <v>InitUnitNormal('IK8A',,,,,,,,,,)</v>
      </c>
      <c r="CP451" s="70" t="str">
        <f t="shared" si="6620"/>
        <v>InitUnitMagic('IK8A',,,,,,,,,,)</v>
      </c>
      <c r="CQ451" s="70" t="str">
        <f t="shared" si="6621"/>
        <v>InitUnitAdd('IK8A',,,,,,,,,,)</v>
      </c>
      <c r="CR451" s="70" t="str">
        <f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460&amp;CR$1&amp;")"</f>
        <v>InitEquipData('IK8A',,"",,,,,'','','','','','',"ReplaceableTextures\\CommandButtons\\BTNUI_Fuin_01.blp")</v>
      </c>
      <c r="CU451" s="95" t="str">
        <f t="shared" si="6622"/>
        <v>|n</v>
      </c>
      <c r="CV451" s="61" t="str">
        <f t="shared" si="7225"/>
        <v>业力|Cffffc926+50000|r，业力|Cffffc926+12%|n|n|r|Cffaaaaaa○刻印槽 【空】|r|n|n|Cff00ff7f点击穿戴或脱卸。|r</v>
      </c>
      <c r="CW451" s="60"/>
      <c r="CX451" s="60"/>
      <c r="CY451" s="60"/>
      <c r="CZ451" s="60"/>
      <c r="DA451" s="60"/>
      <c r="DB451" s="71" t="str">
        <f t="shared" si="6623"/>
        <v/>
      </c>
      <c r="DC451" s="71" t="str">
        <f t="shared" si="6624"/>
        <v/>
      </c>
      <c r="DD451" s="71" t="str">
        <f t="shared" si="6625"/>
        <v/>
      </c>
      <c r="DE451" s="71" t="str">
        <f t="shared" si="6626"/>
        <v/>
      </c>
      <c r="DF451" s="71" t="str">
        <f t="shared" si="6627"/>
        <v/>
      </c>
      <c r="DG451" s="71" t="str">
        <f t="shared" si="6628"/>
        <v/>
      </c>
      <c r="DH451" s="71" t="str">
        <f t="shared" si="6629"/>
        <v/>
      </c>
      <c r="DI451" s="71" t="str">
        <f t="shared" si="6630"/>
        <v/>
      </c>
      <c r="DJ451" s="71" t="str">
        <f t="shared" si="6631"/>
        <v/>
      </c>
      <c r="DK451" s="71" t="str">
        <f t="shared" si="6632"/>
        <v/>
      </c>
      <c r="DL451" s="71" t="str">
        <f t="shared" si="6633"/>
        <v/>
      </c>
      <c r="DM451" s="71" t="str">
        <f t="shared" si="6634"/>
        <v/>
      </c>
      <c r="DN451" s="71" t="str">
        <f t="shared" si="6635"/>
        <v/>
      </c>
      <c r="DO451" s="71" t="str">
        <f t="shared" si="6636"/>
        <v/>
      </c>
      <c r="DP451" s="71" t="str">
        <f t="shared" si="6637"/>
        <v/>
      </c>
      <c r="DQ451" s="71" t="str">
        <f t="shared" si="6638"/>
        <v/>
      </c>
      <c r="DR451" s="71" t="str">
        <f t="shared" si="6639"/>
        <v/>
      </c>
      <c r="DS451" s="71" t="str">
        <f t="shared" si="6640"/>
        <v/>
      </c>
      <c r="DT451" s="71" t="str">
        <f t="shared" si="6641"/>
        <v/>
      </c>
      <c r="DU451" s="71" t="str">
        <f t="shared" si="6642"/>
        <v/>
      </c>
      <c r="DV451" s="71" t="str">
        <f t="shared" si="6643"/>
        <v/>
      </c>
      <c r="DW451" s="71" t="str">
        <f t="shared" si="6644"/>
        <v/>
      </c>
      <c r="DX451" s="71" t="str">
        <f t="shared" si="6645"/>
        <v/>
      </c>
      <c r="DY451" s="71" t="str">
        <f t="shared" si="6646"/>
        <v/>
      </c>
      <c r="DZ451" s="71" t="str">
        <f t="shared" si="6647"/>
        <v/>
      </c>
      <c r="EA451" s="71" t="str">
        <f t="shared" si="6648"/>
        <v/>
      </c>
      <c r="EB451" s="71" t="str">
        <f t="shared" si="6649"/>
        <v/>
      </c>
      <c r="EC451" s="71" t="str">
        <f t="shared" si="6650"/>
        <v/>
      </c>
      <c r="ED451" s="71" t="str">
        <f t="shared" si="6651"/>
        <v/>
      </c>
      <c r="EE451" s="71" t="str">
        <f t="shared" si="6652"/>
        <v/>
      </c>
      <c r="EF451" s="71" t="str">
        <f t="shared" si="6653"/>
        <v/>
      </c>
      <c r="EG451" s="71" t="str">
        <f t="shared" si="6654"/>
        <v/>
      </c>
      <c r="EH451" s="71" t="str">
        <f t="shared" si="6655"/>
        <v/>
      </c>
      <c r="EI451" s="71" t="str">
        <f t="shared" si="6656"/>
        <v/>
      </c>
      <c r="EJ451" s="71" t="str">
        <f t="shared" si="6657"/>
        <v/>
      </c>
      <c r="EK451" s="71" t="str">
        <f t="shared" si="6658"/>
        <v/>
      </c>
      <c r="EL451" s="71" t="str">
        <f t="shared" si="6659"/>
        <v/>
      </c>
      <c r="EM451" s="71" t="str">
        <f t="shared" si="6660"/>
        <v/>
      </c>
      <c r="EN451" s="71" t="str">
        <f t="shared" si="6661"/>
        <v/>
      </c>
      <c r="EO451" s="71" t="str">
        <f t="shared" si="6662"/>
        <v/>
      </c>
      <c r="EP451" s="71" t="str">
        <f t="shared" si="6663"/>
        <v/>
      </c>
      <c r="EQ451" s="71" t="str">
        <f t="shared" si="6664"/>
        <v/>
      </c>
      <c r="ER451" s="71" t="str">
        <f t="shared" si="6665"/>
        <v/>
      </c>
      <c r="ES451" s="71" t="str">
        <f t="shared" si="6666"/>
        <v/>
      </c>
      <c r="ET451" s="71" t="str">
        <f t="shared" si="6667"/>
        <v/>
      </c>
      <c r="EU451" s="71" t="str">
        <f t="shared" si="6668"/>
        <v/>
      </c>
      <c r="EV451" s="71" t="str">
        <f t="shared" si="6669"/>
        <v/>
      </c>
      <c r="EW451" s="71" t="str">
        <f t="shared" si="6670"/>
        <v/>
      </c>
      <c r="EX451" s="71" t="str">
        <f t="shared" si="6671"/>
        <v/>
      </c>
      <c r="EY451" s="71" t="str">
        <f t="shared" si="6672"/>
        <v/>
      </c>
      <c r="EZ451" s="71" t="str">
        <f t="shared" si="6673"/>
        <v/>
      </c>
      <c r="FA451" s="71" t="str">
        <f t="shared" si="6674"/>
        <v/>
      </c>
      <c r="FB451" s="71" t="str">
        <f t="shared" si="6675"/>
        <v/>
      </c>
      <c r="FC451" s="71" t="str">
        <f t="shared" si="6676"/>
        <v/>
      </c>
      <c r="FD451" s="71" t="str">
        <f t="shared" si="6677"/>
        <v/>
      </c>
      <c r="FE451" s="71" t="str">
        <f t="shared" si="6678"/>
        <v/>
      </c>
      <c r="FF451" s="71" t="str">
        <f t="shared" si="6679"/>
        <v/>
      </c>
      <c r="FG451" s="71" t="str">
        <f t="shared" si="6680"/>
        <v/>
      </c>
      <c r="FH451" s="71" t="str">
        <f t="shared" si="6681"/>
        <v/>
      </c>
      <c r="FI451" s="71" t="str">
        <f t="shared" si="6682"/>
        <v/>
      </c>
      <c r="FJ451" s="71" t="str">
        <f t="shared" si="6683"/>
        <v/>
      </c>
      <c r="FK451" s="71" t="str">
        <f t="shared" si="6684"/>
        <v/>
      </c>
      <c r="FL451" s="71" t="str">
        <f t="shared" si="6685"/>
        <v/>
      </c>
      <c r="FM451" s="71" t="str">
        <f t="shared" si="6686"/>
        <v/>
      </c>
      <c r="FN451" s="71" t="str">
        <f t="shared" si="6687"/>
        <v/>
      </c>
      <c r="FO451" s="71" t="str">
        <f t="shared" si="6688"/>
        <v/>
      </c>
      <c r="FP451" s="71" t="str">
        <f t="shared" si="6689"/>
        <v/>
      </c>
      <c r="FQ451" s="71" t="str">
        <f t="shared" si="6690"/>
        <v/>
      </c>
      <c r="FR451" s="71" t="str">
        <f t="shared" si="6691"/>
        <v/>
      </c>
      <c r="FS451" s="71" t="str">
        <f t="shared" si="6692"/>
        <v/>
      </c>
    </row>
    <row r="452" spans="1:175" ht="16.5">
      <c r="A452" s="134"/>
      <c r="B452" s="80" t="s">
        <v>1129</v>
      </c>
      <c r="C452" s="153" t="s">
        <v>1126</v>
      </c>
      <c r="K452" s="149"/>
      <c r="T452" s="152" t="s">
        <v>1130</v>
      </c>
      <c r="U452" s="85" t="s">
        <v>1128</v>
      </c>
      <c r="CN452" s="70" t="str">
        <f t="shared" ref="CN452:CN459" si="7226">"InitUnitState('"&amp;B452&amp;"',"&amp;V452&amp;","&amp;W452&amp;","&amp;X452&amp;","&amp;Y452&amp;","&amp;Z452&amp;","&amp;AA452&amp;","&amp;AB452&amp;","&amp;AC452&amp;","&amp;AD452&amp;","&amp;AE452&amp;")"</f>
        <v>InitUnitState('IK8B',,,,,,,,,,)</v>
      </c>
      <c r="CO452" s="70" t="str">
        <f t="shared" ref="CO452:CO459" si="7227">"InitUnitNormal('"&amp;B452&amp;"',"&amp;AF452&amp;","&amp;AG452&amp;","&amp;AH452&amp;","&amp;AI452&amp;","&amp;AJ452&amp;","&amp;AK452&amp;","&amp;AL452&amp;","&amp;AM452&amp;","&amp;AN452&amp;","&amp;AO452&amp;")"</f>
        <v>InitUnitNormal('IK8B',,,,,,,,,,)</v>
      </c>
      <c r="CP452" s="70" t="str">
        <f t="shared" ref="CP452:CP459" si="7228">"InitUnitMagic('"&amp;B452&amp;"',"&amp;AP452&amp;","&amp;AQ452&amp;","&amp;AR452&amp;","&amp;AS452&amp;","&amp;AT452&amp;","&amp;AU452&amp;","&amp;AV452&amp;","&amp;AW452&amp;","&amp;BI452&amp;","&amp;BJ452&amp;")"</f>
        <v>InitUnitMagic('IK8B',,,,,,,,,,)</v>
      </c>
      <c r="CQ452" s="70" t="str">
        <f t="shared" ref="CQ452:CQ459" si="7229">"InitUnitAdd('"&amp;B452&amp;"',"&amp;BK452&amp;","&amp;BL452&amp;","&amp;BM452&amp;","&amp;BN452&amp;","&amp;BO452&amp;","&amp;BP452&amp;","&amp;BQ452&amp;","&amp;BR452&amp;","&amp;BS452&amp;","&amp;BT452&amp;")"</f>
        <v>InitUnitAdd('IK8B',,,,,,,,,,)</v>
      </c>
      <c r="CR452" s="70" t="str">
        <f t="shared" ref="CR452:CR458" si="7230"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461&amp;CR$1&amp;")"</f>
        <v>InitEquipData('IK8B',,"",,,,,'','','','','','',"ReplaceableTextures\\CommandButtons\\BTNUI_Fuin_02.blp")</v>
      </c>
      <c r="CU452" s="95" t="str">
        <f t="shared" ref="CU452:CU459" si="7231">CONCATENATE(DB452,DC452,DD452,DE452,DF452,DG452,DH452,DI452,DJ452,DK452,DL452,DM452,DN452,DO452,DP452,DQ452,DR452,DS452,DT452,DU452,DV452,DW452,DX452,DY452,DZ452,EA452,EB452,EC452,ED452,EE452,EF452,EG452,EH452,EI452,EJ452,EK452,EL452,EM452,EN452,EO452,EP452&amp;"|n")</f>
        <v>|n</v>
      </c>
      <c r="CV452" s="61" t="str">
        <f t="shared" si="7225"/>
        <v>业力|Cffffc926+50000|r，业力|Cffffc926+12%|n|n|r|Cffaaaaaa○|CffFFD24D金之符印+1|r|r|n|n|Cff00ff7f点击穿戴或脱卸。|r</v>
      </c>
      <c r="CW452" s="60"/>
      <c r="CX452" s="60"/>
      <c r="CY452" s="60"/>
      <c r="CZ452" s="60"/>
      <c r="DA452" s="60"/>
      <c r="DB452" s="71" t="str">
        <f t="shared" ref="DB452:DB459" si="7232">IF(V452="","","|n"&amp;DB$2&amp;"+"&amp;V452&amp;DB$1)</f>
        <v/>
      </c>
      <c r="DC452" s="71" t="str">
        <f t="shared" ref="DC452:DC459" si="7233">IF(W452="","","|n"&amp;DC$2&amp;"+"&amp;W452&amp;DC$1)</f>
        <v/>
      </c>
      <c r="DD452" s="71" t="str">
        <f t="shared" ref="DD452:DD459" si="7234">IF(X452="","","|n"&amp;DD$2&amp;"+"&amp;X452&amp;DD$1)</f>
        <v/>
      </c>
      <c r="DE452" s="71" t="str">
        <f t="shared" ref="DE452:DE459" si="7235">IF(Y452="","","|n"&amp;DE$2&amp;"+"&amp;Y452&amp;DE$1)</f>
        <v/>
      </c>
      <c r="DF452" s="71" t="str">
        <f t="shared" ref="DF452:DF459" si="7236">IF(Z452="","","|n"&amp;DF$2&amp;"+"&amp;Z452&amp;DF$1)</f>
        <v/>
      </c>
      <c r="DG452" s="71" t="str">
        <f t="shared" ref="DG452:DG459" si="7237">IF(AA452="","","|n"&amp;DG$2&amp;"+"&amp;AA452&amp;DG$1)</f>
        <v/>
      </c>
      <c r="DH452" s="71" t="str">
        <f t="shared" ref="DH452:DH459" si="7238">IF(AB452="","","|n"&amp;DH$2&amp;"+"&amp;AB452&amp;DH$1)</f>
        <v/>
      </c>
      <c r="DI452" s="71" t="str">
        <f t="shared" ref="DI452:DI459" si="7239">IF(AC452="","","|n"&amp;DI$2&amp;"+"&amp;AC452&amp;DI$1)</f>
        <v/>
      </c>
      <c r="DJ452" s="71" t="str">
        <f t="shared" ref="DJ452:DJ459" si="7240">IF(AD452="","","|n"&amp;DJ$2&amp;"+"&amp;AD452&amp;DJ$1)</f>
        <v/>
      </c>
      <c r="DK452" s="71" t="str">
        <f t="shared" ref="DK452:DK459" si="7241">IF(AE452="","","|n"&amp;DK$2&amp;"+"&amp;AE452&amp;DK$1)</f>
        <v/>
      </c>
      <c r="DL452" s="71" t="str">
        <f t="shared" ref="DL452:DL459" si="7242">IF(AF452="","","|n"&amp;DL$2&amp;"+"&amp;AF452&amp;DL$1)</f>
        <v/>
      </c>
      <c r="DM452" s="71" t="str">
        <f t="shared" ref="DM452:DM459" si="7243">IF(AG452="","","|n"&amp;DM$2&amp;"+"&amp;AG452&amp;DM$1)</f>
        <v/>
      </c>
      <c r="DN452" s="71" t="str">
        <f t="shared" ref="DN452:DN459" si="7244">IF(AH452="","","|n"&amp;DN$2&amp;"+"&amp;AH452&amp;DN$1)</f>
        <v/>
      </c>
      <c r="DO452" s="71" t="str">
        <f t="shared" ref="DO452:DO459" si="7245">IF(AI452="","","|n"&amp;DO$2&amp;"+"&amp;AI452&amp;DO$1)</f>
        <v/>
      </c>
      <c r="DP452" s="71" t="str">
        <f t="shared" ref="DP452:DP459" si="7246">IF(AJ452="","","|n"&amp;DP$2&amp;"+"&amp;AJ452&amp;DP$1)</f>
        <v/>
      </c>
      <c r="DQ452" s="71" t="str">
        <f t="shared" ref="DQ452:DQ459" si="7247">IF(AK452="","","|n"&amp;DQ$2&amp;"+"&amp;AK452&amp;DQ$1)</f>
        <v/>
      </c>
      <c r="DR452" s="71" t="str">
        <f t="shared" ref="DR452:DR459" si="7248">IF(AL452="","","|n"&amp;DR$2&amp;"+"&amp;AL452&amp;DR$1)</f>
        <v/>
      </c>
      <c r="DS452" s="71" t="str">
        <f t="shared" ref="DS452:DS459" si="7249">IF(AM452="","","|n"&amp;DS$2&amp;"+"&amp;AM452&amp;DS$1)</f>
        <v/>
      </c>
      <c r="DT452" s="71" t="str">
        <f t="shared" ref="DT452:DT459" si="7250">IF(AN452="","","|n"&amp;DT$2&amp;"+"&amp;AN452&amp;DT$1)</f>
        <v/>
      </c>
      <c r="DU452" s="71" t="str">
        <f t="shared" ref="DU452:DU459" si="7251">IF(AO452="","","|n"&amp;DU$2&amp;"+"&amp;AO452&amp;DU$1)</f>
        <v/>
      </c>
      <c r="DV452" s="71" t="str">
        <f t="shared" ref="DV452:DV459" si="7252">IF(AP452="","","|n"&amp;DV$2&amp;"+"&amp;AP452&amp;DV$1)</f>
        <v/>
      </c>
      <c r="DW452" s="71" t="str">
        <f t="shared" ref="DW452:DW459" si="7253">IF(AQ452="","","|n"&amp;DW$2&amp;"+"&amp;AQ452&amp;DW$1)</f>
        <v/>
      </c>
      <c r="DX452" s="71" t="str">
        <f t="shared" ref="DX452:DX459" si="7254">IF(AR452="","","|n"&amp;DX$2&amp;"+"&amp;AR452&amp;DX$1)</f>
        <v/>
      </c>
      <c r="DY452" s="71" t="str">
        <f t="shared" ref="DY452:DY459" si="7255">IF(AS452="","","|n"&amp;DY$2&amp;"+"&amp;AS452&amp;DY$1)</f>
        <v/>
      </c>
      <c r="DZ452" s="71" t="str">
        <f t="shared" ref="DZ452:DZ459" si="7256">IF(AT452="","","|n"&amp;DZ$2&amp;"+"&amp;AT452&amp;DZ$1)</f>
        <v/>
      </c>
      <c r="EA452" s="71" t="str">
        <f t="shared" ref="EA452:EA459" si="7257">IF(AU452="","","|n"&amp;EA$2&amp;"+"&amp;AU452&amp;EA$1)</f>
        <v/>
      </c>
      <c r="EB452" s="71" t="str">
        <f t="shared" ref="EB452:EB459" si="7258">IF(AV452="","","|n"&amp;EB$2&amp;"+"&amp;AV452&amp;EB$1)</f>
        <v/>
      </c>
      <c r="EC452" s="71" t="str">
        <f t="shared" ref="EC452:EC459" si="7259">IF(AW452="","","|n"&amp;EC$2&amp;"+"&amp;AW452&amp;EC$1)</f>
        <v/>
      </c>
      <c r="ED452" s="71" t="str">
        <f t="shared" ref="ED452:ED459" si="7260">IF(AX452="","","|n"&amp;ED$2&amp;"+"&amp;AX452&amp;ED$1)</f>
        <v/>
      </c>
      <c r="EE452" s="71" t="str">
        <f t="shared" ref="EE452:EE459" si="7261">IF(AY452="","","|n"&amp;EE$2&amp;"+"&amp;AY452&amp;EE$1)</f>
        <v/>
      </c>
      <c r="EF452" s="71" t="str">
        <f t="shared" ref="EF452:EF459" si="7262">IF(AZ452="","","|n"&amp;EF$2&amp;"+"&amp;AZ452&amp;EF$1)</f>
        <v/>
      </c>
      <c r="EG452" s="71" t="str">
        <f t="shared" ref="EG452:EG459" si="7263">IF(BA452="","","|n"&amp;EG$2&amp;"+"&amp;BA452&amp;EG$1)</f>
        <v/>
      </c>
      <c r="EH452" s="71" t="str">
        <f t="shared" ref="EH452:EH459" si="7264">IF(BB452="","","|n"&amp;EH$2&amp;"+"&amp;BB452&amp;EH$1)</f>
        <v/>
      </c>
      <c r="EI452" s="71" t="str">
        <f t="shared" ref="EI452:EI459" si="7265">IF(BC452="","","|n"&amp;EI$2&amp;"+"&amp;BC452&amp;EI$1)</f>
        <v/>
      </c>
      <c r="EJ452" s="71" t="str">
        <f t="shared" ref="EJ452:EJ459" si="7266">IF(BD452="","","|n"&amp;EJ$2&amp;"+"&amp;BD452&amp;EJ$1)</f>
        <v/>
      </c>
      <c r="EK452" s="71" t="str">
        <f t="shared" ref="EK452:EK459" si="7267">IF(BE452="","","|n"&amp;EK$2&amp;"+"&amp;BE452&amp;EK$1)</f>
        <v/>
      </c>
      <c r="EL452" s="71" t="str">
        <f t="shared" ref="EL452:EL459" si="7268">IF(BF452="","","|n"&amp;EL$2&amp;"+"&amp;BF452&amp;EL$1)</f>
        <v/>
      </c>
      <c r="EM452" s="71" t="str">
        <f t="shared" ref="EM452:EM459" si="7269">IF(BG452="","","|n"&amp;EM$2&amp;"+"&amp;BG452&amp;EM$1)</f>
        <v/>
      </c>
      <c r="EN452" s="71" t="str">
        <f t="shared" ref="EN452:EN459" si="7270">IF(BH452="","","|n"&amp;EN$2&amp;"+"&amp;BH452&amp;EN$1)</f>
        <v/>
      </c>
      <c r="EO452" s="71" t="str">
        <f t="shared" ref="EO452:EO459" si="7271">IF(BI452="","","|n"&amp;EO$2&amp;"+"&amp;BI452&amp;EO$1)</f>
        <v/>
      </c>
      <c r="EP452" s="71" t="str">
        <f t="shared" ref="EP452:EP459" si="7272">IF(BJ452="","","|n"&amp;EP$2&amp;"+"&amp;BJ452&amp;EP$1)</f>
        <v/>
      </c>
      <c r="EQ452" s="71" t="str">
        <f t="shared" ref="EQ452:EQ459" si="7273">IF(BK452="","","|n"&amp;EQ$2&amp;"+"&amp;BK452&amp;EQ$1)</f>
        <v/>
      </c>
      <c r="ER452" s="71" t="str">
        <f t="shared" ref="ER452:ER459" si="7274">IF(BL452="","","|n"&amp;ER$2&amp;"+"&amp;BL452&amp;ER$1)</f>
        <v/>
      </c>
      <c r="ES452" s="71" t="str">
        <f t="shared" ref="ES452:ES459" si="7275">IF(BM452="","","|n"&amp;ES$2&amp;"+"&amp;BM452&amp;ES$1)</f>
        <v/>
      </c>
      <c r="ET452" s="71" t="str">
        <f t="shared" ref="ET452:ET459" si="7276">IF(BN452="","","|n"&amp;ET$2&amp;"+"&amp;BN452&amp;ET$1)</f>
        <v/>
      </c>
      <c r="EU452" s="71" t="str">
        <f t="shared" ref="EU452:EU459" si="7277">IF(BO452="","","|n"&amp;EU$2&amp;"+"&amp;BO452&amp;EU$1)</f>
        <v/>
      </c>
      <c r="EV452" s="71" t="str">
        <f t="shared" ref="EV452:EV459" si="7278">IF(BP452="","","|n"&amp;EV$2&amp;"+"&amp;BP452&amp;EV$1)</f>
        <v/>
      </c>
      <c r="EW452" s="71" t="str">
        <f t="shared" ref="EW452:EW459" si="7279">IF(BQ452="","","|n"&amp;EW$2&amp;"+"&amp;BQ452&amp;EW$1)</f>
        <v/>
      </c>
      <c r="EX452" s="71" t="str">
        <f t="shared" ref="EX452:EX459" si="7280">IF(BR452="","","|n"&amp;EX$2&amp;"+"&amp;BR452&amp;EX$1)</f>
        <v/>
      </c>
      <c r="EY452" s="71" t="str">
        <f t="shared" ref="EY452:EY459" si="7281">IF(BS452="","","|n"&amp;EY$2&amp;"+"&amp;BS452&amp;EY$1)</f>
        <v/>
      </c>
      <c r="EZ452" s="71" t="str">
        <f t="shared" ref="EZ452:EZ459" si="7282">IF(BT452="","","|n"&amp;EZ$2&amp;"+"&amp;BT452&amp;EZ$1)</f>
        <v/>
      </c>
      <c r="FA452" s="71" t="str">
        <f t="shared" ref="FA452:FA459" si="7283">IF(BU452="","","|n"&amp;FA$2&amp;"+"&amp;BU452&amp;FA$1)</f>
        <v/>
      </c>
      <c r="FB452" s="71" t="str">
        <f t="shared" ref="FB452:FB459" si="7284">IF(BV452="","","|n"&amp;FB$2&amp;"+"&amp;BV452&amp;FB$1)</f>
        <v/>
      </c>
      <c r="FC452" s="71" t="str">
        <f t="shared" ref="FC452:FC459" si="7285">IF(BW452="","","|n"&amp;FC$2&amp;"+"&amp;BW452&amp;FC$1)</f>
        <v/>
      </c>
      <c r="FD452" s="71" t="str">
        <f t="shared" ref="FD452:FD459" si="7286">IF(BX452="","","|n"&amp;FD$2&amp;"+"&amp;BX452&amp;FD$1)</f>
        <v/>
      </c>
      <c r="FE452" s="71" t="str">
        <f t="shared" ref="FE452:FE459" si="7287">IF(BY452="","","|n"&amp;FE$2&amp;"+"&amp;BY452&amp;FE$1)</f>
        <v/>
      </c>
      <c r="FF452" s="71" t="str">
        <f t="shared" ref="FF452:FF459" si="7288">IF(BZ452="","","|n"&amp;FF$2&amp;"+"&amp;BZ452&amp;FF$1)</f>
        <v/>
      </c>
      <c r="FG452" s="71" t="str">
        <f t="shared" ref="FG452:FG459" si="7289">IF(CA452="","","|n"&amp;FG$2&amp;"+"&amp;CA452&amp;FG$1)</f>
        <v/>
      </c>
      <c r="FH452" s="71" t="str">
        <f t="shared" ref="FH452:FH459" si="7290">IF(CB452="","","|n"&amp;FH$2&amp;"+"&amp;CB452&amp;FH$1)</f>
        <v/>
      </c>
      <c r="FI452" s="71" t="str">
        <f t="shared" ref="FI452:FI459" si="7291">IF(CC452="","","|n"&amp;FI$2&amp;"+"&amp;CC452&amp;FI$1)</f>
        <v/>
      </c>
      <c r="FJ452" s="71" t="str">
        <f t="shared" ref="FJ452:FJ459" si="7292">IF(CD452="","","|n"&amp;FJ$2&amp;"+"&amp;CD452&amp;FJ$1)</f>
        <v/>
      </c>
      <c r="FK452" s="71" t="str">
        <f t="shared" ref="FK452:FK459" si="7293">IF(CE452="","","|n"&amp;FK$2&amp;"+"&amp;CE452&amp;FK$1)</f>
        <v/>
      </c>
      <c r="FL452" s="71" t="str">
        <f t="shared" ref="FL452:FL459" si="7294">IF(CF452="","","|n"&amp;FL$2&amp;"+"&amp;CF452&amp;FL$1)</f>
        <v/>
      </c>
      <c r="FM452" s="71" t="str">
        <f t="shared" ref="FM452:FM459" si="7295">IF(CG452="","","|n"&amp;FM$2&amp;"+"&amp;CG452&amp;FM$1)</f>
        <v/>
      </c>
      <c r="FN452" s="71" t="str">
        <f t="shared" ref="FN452:FN459" si="7296">IF(CH452="","","|n"&amp;FN$2&amp;"+"&amp;CH452&amp;FN$1)</f>
        <v/>
      </c>
      <c r="FO452" s="71" t="str">
        <f t="shared" ref="FO452:FO459" si="7297">IF(CI452="","","|n"&amp;FO$2&amp;"+"&amp;CI452&amp;FO$1)</f>
        <v/>
      </c>
      <c r="FP452" s="71" t="str">
        <f t="shared" ref="FP452:FP459" si="7298">IF(CJ452="","","|n"&amp;FP$2&amp;"+"&amp;CJ452&amp;FP$1)</f>
        <v/>
      </c>
      <c r="FQ452" s="71" t="str">
        <f t="shared" ref="FQ452:FQ459" si="7299">IF(CK452="","","|n"&amp;FQ$2&amp;"+"&amp;CK452&amp;FQ$1)</f>
        <v/>
      </c>
      <c r="FR452" s="71" t="str">
        <f t="shared" ref="FR452:FR459" si="7300">IF(CL452="","","|n"&amp;FR$2&amp;"+"&amp;CL452&amp;FR$1)</f>
        <v/>
      </c>
      <c r="FS452" s="71" t="str">
        <f t="shared" ref="FS452:FS459" si="7301">IF(CM452="","","|n"&amp;FS$2&amp;"+"&amp;CM452&amp;FS$1)</f>
        <v/>
      </c>
    </row>
    <row r="453" spans="1:175" ht="16.5">
      <c r="A453" s="134"/>
      <c r="B453" s="80" t="s">
        <v>1131</v>
      </c>
      <c r="C453" s="153" t="s">
        <v>1126</v>
      </c>
      <c r="K453" s="150"/>
      <c r="T453" s="152" t="s">
        <v>1132</v>
      </c>
      <c r="U453" s="85" t="s">
        <v>1128</v>
      </c>
      <c r="CN453" s="70" t="str">
        <f t="shared" si="7226"/>
        <v>InitUnitState('IK8C',,,,,,,,,,)</v>
      </c>
      <c r="CO453" s="70" t="str">
        <f t="shared" si="7227"/>
        <v>InitUnitNormal('IK8C',,,,,,,,,,)</v>
      </c>
      <c r="CP453" s="70" t="str">
        <f t="shared" si="7228"/>
        <v>InitUnitMagic('IK8C',,,,,,,,,,)</v>
      </c>
      <c r="CQ453" s="70" t="str">
        <f t="shared" si="7229"/>
        <v>InitUnitAdd('IK8C',,,,,,,,,,)</v>
      </c>
      <c r="CR453" s="70" t="str">
        <f t="shared" si="7230"/>
        <v>InitEquipData('IK8C',,"",,,,,'','','','','','',"ReplaceableTextures\\CommandButtons\\BTNUI_Fuin_03.blp")</v>
      </c>
      <c r="CU453" s="95" t="str">
        <f t="shared" si="7231"/>
        <v>|n</v>
      </c>
      <c r="CV453" s="61" t="str">
        <f t="shared" si="7225"/>
        <v>业力|Cffffc926+50000|r，业力|Cffffc926+12%|n|n|r|Cffaaaaaa○|CffFFD24D木之符印+1|r|r|n|n|Cff00ff7f点击穿戴或脱卸。|r</v>
      </c>
      <c r="CW453" s="60"/>
      <c r="CX453" s="60"/>
      <c r="CY453" s="60"/>
      <c r="CZ453" s="60"/>
      <c r="DA453" s="60"/>
      <c r="DB453" s="71" t="str">
        <f t="shared" si="7232"/>
        <v/>
      </c>
      <c r="DC453" s="71" t="str">
        <f t="shared" si="7233"/>
        <v/>
      </c>
      <c r="DD453" s="71" t="str">
        <f t="shared" si="7234"/>
        <v/>
      </c>
      <c r="DE453" s="71" t="str">
        <f t="shared" si="7235"/>
        <v/>
      </c>
      <c r="DF453" s="71" t="str">
        <f t="shared" si="7236"/>
        <v/>
      </c>
      <c r="DG453" s="71" t="str">
        <f t="shared" si="7237"/>
        <v/>
      </c>
      <c r="DH453" s="71" t="str">
        <f t="shared" si="7238"/>
        <v/>
      </c>
      <c r="DI453" s="71" t="str">
        <f t="shared" si="7239"/>
        <v/>
      </c>
      <c r="DJ453" s="71" t="str">
        <f t="shared" si="7240"/>
        <v/>
      </c>
      <c r="DK453" s="71" t="str">
        <f t="shared" si="7241"/>
        <v/>
      </c>
      <c r="DL453" s="71" t="str">
        <f t="shared" si="7242"/>
        <v/>
      </c>
      <c r="DM453" s="71" t="str">
        <f t="shared" si="7243"/>
        <v/>
      </c>
      <c r="DN453" s="71" t="str">
        <f t="shared" si="7244"/>
        <v/>
      </c>
      <c r="DO453" s="71" t="str">
        <f t="shared" si="7245"/>
        <v/>
      </c>
      <c r="DP453" s="71" t="str">
        <f t="shared" si="7246"/>
        <v/>
      </c>
      <c r="DQ453" s="71" t="str">
        <f t="shared" si="7247"/>
        <v/>
      </c>
      <c r="DR453" s="71" t="str">
        <f t="shared" si="7248"/>
        <v/>
      </c>
      <c r="DS453" s="71" t="str">
        <f t="shared" si="7249"/>
        <v/>
      </c>
      <c r="DT453" s="71" t="str">
        <f t="shared" si="7250"/>
        <v/>
      </c>
      <c r="DU453" s="71" t="str">
        <f t="shared" si="7251"/>
        <v/>
      </c>
      <c r="DV453" s="71" t="str">
        <f t="shared" si="7252"/>
        <v/>
      </c>
      <c r="DW453" s="71" t="str">
        <f t="shared" si="7253"/>
        <v/>
      </c>
      <c r="DX453" s="71" t="str">
        <f t="shared" si="7254"/>
        <v/>
      </c>
      <c r="DY453" s="71" t="str">
        <f t="shared" si="7255"/>
        <v/>
      </c>
      <c r="DZ453" s="71" t="str">
        <f t="shared" si="7256"/>
        <v/>
      </c>
      <c r="EA453" s="71" t="str">
        <f t="shared" si="7257"/>
        <v/>
      </c>
      <c r="EB453" s="71" t="str">
        <f t="shared" si="7258"/>
        <v/>
      </c>
      <c r="EC453" s="71" t="str">
        <f t="shared" si="7259"/>
        <v/>
      </c>
      <c r="ED453" s="71" t="str">
        <f t="shared" si="7260"/>
        <v/>
      </c>
      <c r="EE453" s="71" t="str">
        <f t="shared" si="7261"/>
        <v/>
      </c>
      <c r="EF453" s="71" t="str">
        <f t="shared" si="7262"/>
        <v/>
      </c>
      <c r="EG453" s="71" t="str">
        <f t="shared" si="7263"/>
        <v/>
      </c>
      <c r="EH453" s="71" t="str">
        <f t="shared" si="7264"/>
        <v/>
      </c>
      <c r="EI453" s="71" t="str">
        <f t="shared" si="7265"/>
        <v/>
      </c>
      <c r="EJ453" s="71" t="str">
        <f t="shared" si="7266"/>
        <v/>
      </c>
      <c r="EK453" s="71" t="str">
        <f t="shared" si="7267"/>
        <v/>
      </c>
      <c r="EL453" s="71" t="str">
        <f t="shared" si="7268"/>
        <v/>
      </c>
      <c r="EM453" s="71" t="str">
        <f t="shared" si="7269"/>
        <v/>
      </c>
      <c r="EN453" s="71" t="str">
        <f t="shared" si="7270"/>
        <v/>
      </c>
      <c r="EO453" s="71" t="str">
        <f t="shared" si="7271"/>
        <v/>
      </c>
      <c r="EP453" s="71" t="str">
        <f t="shared" si="7272"/>
        <v/>
      </c>
      <c r="EQ453" s="71" t="str">
        <f t="shared" si="7273"/>
        <v/>
      </c>
      <c r="ER453" s="71" t="str">
        <f t="shared" si="7274"/>
        <v/>
      </c>
      <c r="ES453" s="71" t="str">
        <f t="shared" si="7275"/>
        <v/>
      </c>
      <c r="ET453" s="71" t="str">
        <f t="shared" si="7276"/>
        <v/>
      </c>
      <c r="EU453" s="71" t="str">
        <f t="shared" si="7277"/>
        <v/>
      </c>
      <c r="EV453" s="71" t="str">
        <f t="shared" si="7278"/>
        <v/>
      </c>
      <c r="EW453" s="71" t="str">
        <f t="shared" si="7279"/>
        <v/>
      </c>
      <c r="EX453" s="71" t="str">
        <f t="shared" si="7280"/>
        <v/>
      </c>
      <c r="EY453" s="71" t="str">
        <f t="shared" si="7281"/>
        <v/>
      </c>
      <c r="EZ453" s="71" t="str">
        <f t="shared" si="7282"/>
        <v/>
      </c>
      <c r="FA453" s="71" t="str">
        <f t="shared" si="7283"/>
        <v/>
      </c>
      <c r="FB453" s="71" t="str">
        <f t="shared" si="7284"/>
        <v/>
      </c>
      <c r="FC453" s="71" t="str">
        <f t="shared" si="7285"/>
        <v/>
      </c>
      <c r="FD453" s="71" t="str">
        <f t="shared" si="7286"/>
        <v/>
      </c>
      <c r="FE453" s="71" t="str">
        <f t="shared" si="7287"/>
        <v/>
      </c>
      <c r="FF453" s="71" t="str">
        <f t="shared" si="7288"/>
        <v/>
      </c>
      <c r="FG453" s="71" t="str">
        <f t="shared" si="7289"/>
        <v/>
      </c>
      <c r="FH453" s="71" t="str">
        <f t="shared" si="7290"/>
        <v/>
      </c>
      <c r="FI453" s="71" t="str">
        <f t="shared" si="7291"/>
        <v/>
      </c>
      <c r="FJ453" s="71" t="str">
        <f t="shared" si="7292"/>
        <v/>
      </c>
      <c r="FK453" s="71" t="str">
        <f t="shared" si="7293"/>
        <v/>
      </c>
      <c r="FL453" s="71" t="str">
        <f t="shared" si="7294"/>
        <v/>
      </c>
      <c r="FM453" s="71" t="str">
        <f t="shared" si="7295"/>
        <v/>
      </c>
      <c r="FN453" s="71" t="str">
        <f t="shared" si="7296"/>
        <v/>
      </c>
      <c r="FO453" s="71" t="str">
        <f t="shared" si="7297"/>
        <v/>
      </c>
      <c r="FP453" s="71" t="str">
        <f t="shared" si="7298"/>
        <v/>
      </c>
      <c r="FQ453" s="71" t="str">
        <f t="shared" si="7299"/>
        <v/>
      </c>
      <c r="FR453" s="71" t="str">
        <f t="shared" si="7300"/>
        <v/>
      </c>
      <c r="FS453" s="71" t="str">
        <f t="shared" si="7301"/>
        <v/>
      </c>
    </row>
    <row r="454" spans="1:175" ht="16.5">
      <c r="A454" s="134"/>
      <c r="B454" s="80" t="s">
        <v>1133</v>
      </c>
      <c r="C454" s="153" t="s">
        <v>1126</v>
      </c>
      <c r="K454" s="150"/>
      <c r="T454" s="152" t="s">
        <v>1134</v>
      </c>
      <c r="U454" s="85" t="s">
        <v>1128</v>
      </c>
      <c r="CN454" s="70" t="str">
        <f t="shared" si="7226"/>
        <v>InitUnitState('IK8D',,,,,,,,,,)</v>
      </c>
      <c r="CO454" s="70" t="str">
        <f t="shared" si="7227"/>
        <v>InitUnitNormal('IK8D',,,,,,,,,,)</v>
      </c>
      <c r="CP454" s="70" t="str">
        <f t="shared" si="7228"/>
        <v>InitUnitMagic('IK8D',,,,,,,,,,)</v>
      </c>
      <c r="CQ454" s="70" t="str">
        <f t="shared" si="7229"/>
        <v>InitUnitAdd('IK8D',,,,,,,,,,)</v>
      </c>
      <c r="CR454" s="70" t="str">
        <f t="shared" si="7230"/>
        <v>InitEquipData('IK8D',,"",,,,,'','','','','','',"ReplaceableTextures\\CommandButtons\\BTNUI_Fuin_04.blp")</v>
      </c>
      <c r="CU454" s="95" t="str">
        <f t="shared" si="7231"/>
        <v>|n</v>
      </c>
      <c r="CV454" s="61" t="str">
        <f t="shared" si="7225"/>
        <v>业力|Cffffc926+50000|r，业力|Cffffc926+12%|n|n|r|Cffaaaaaa○|CffFFD24D水之符印+1|r|r|n|n|Cff00ff7f点击穿戴或脱卸。|r</v>
      </c>
      <c r="CW454" s="60"/>
      <c r="CX454" s="60"/>
      <c r="CY454" s="60"/>
      <c r="CZ454" s="60"/>
      <c r="DA454" s="60"/>
      <c r="DB454" s="71" t="str">
        <f t="shared" si="7232"/>
        <v/>
      </c>
      <c r="DC454" s="71" t="str">
        <f t="shared" si="7233"/>
        <v/>
      </c>
      <c r="DD454" s="71" t="str">
        <f t="shared" si="7234"/>
        <v/>
      </c>
      <c r="DE454" s="71" t="str">
        <f t="shared" si="7235"/>
        <v/>
      </c>
      <c r="DF454" s="71" t="str">
        <f t="shared" si="7236"/>
        <v/>
      </c>
      <c r="DG454" s="71" t="str">
        <f t="shared" si="7237"/>
        <v/>
      </c>
      <c r="DH454" s="71" t="str">
        <f t="shared" si="7238"/>
        <v/>
      </c>
      <c r="DI454" s="71" t="str">
        <f t="shared" si="7239"/>
        <v/>
      </c>
      <c r="DJ454" s="71" t="str">
        <f t="shared" si="7240"/>
        <v/>
      </c>
      <c r="DK454" s="71" t="str">
        <f t="shared" si="7241"/>
        <v/>
      </c>
      <c r="DL454" s="71" t="str">
        <f t="shared" si="7242"/>
        <v/>
      </c>
      <c r="DM454" s="71" t="str">
        <f t="shared" si="7243"/>
        <v/>
      </c>
      <c r="DN454" s="71" t="str">
        <f t="shared" si="7244"/>
        <v/>
      </c>
      <c r="DO454" s="71" t="str">
        <f t="shared" si="7245"/>
        <v/>
      </c>
      <c r="DP454" s="71" t="str">
        <f t="shared" si="7246"/>
        <v/>
      </c>
      <c r="DQ454" s="71" t="str">
        <f t="shared" si="7247"/>
        <v/>
      </c>
      <c r="DR454" s="71" t="str">
        <f t="shared" si="7248"/>
        <v/>
      </c>
      <c r="DS454" s="71" t="str">
        <f t="shared" si="7249"/>
        <v/>
      </c>
      <c r="DT454" s="71" t="str">
        <f t="shared" si="7250"/>
        <v/>
      </c>
      <c r="DU454" s="71" t="str">
        <f t="shared" si="7251"/>
        <v/>
      </c>
      <c r="DV454" s="71" t="str">
        <f t="shared" si="7252"/>
        <v/>
      </c>
      <c r="DW454" s="71" t="str">
        <f t="shared" si="7253"/>
        <v/>
      </c>
      <c r="DX454" s="71" t="str">
        <f t="shared" si="7254"/>
        <v/>
      </c>
      <c r="DY454" s="71" t="str">
        <f t="shared" si="7255"/>
        <v/>
      </c>
      <c r="DZ454" s="71" t="str">
        <f t="shared" si="7256"/>
        <v/>
      </c>
      <c r="EA454" s="71" t="str">
        <f t="shared" si="7257"/>
        <v/>
      </c>
      <c r="EB454" s="71" t="str">
        <f t="shared" si="7258"/>
        <v/>
      </c>
      <c r="EC454" s="71" t="str">
        <f t="shared" si="7259"/>
        <v/>
      </c>
      <c r="ED454" s="71" t="str">
        <f t="shared" si="7260"/>
        <v/>
      </c>
      <c r="EE454" s="71" t="str">
        <f t="shared" si="7261"/>
        <v/>
      </c>
      <c r="EF454" s="71" t="str">
        <f t="shared" si="7262"/>
        <v/>
      </c>
      <c r="EG454" s="71" t="str">
        <f t="shared" si="7263"/>
        <v/>
      </c>
      <c r="EH454" s="71" t="str">
        <f t="shared" si="7264"/>
        <v/>
      </c>
      <c r="EI454" s="71" t="str">
        <f t="shared" si="7265"/>
        <v/>
      </c>
      <c r="EJ454" s="71" t="str">
        <f t="shared" si="7266"/>
        <v/>
      </c>
      <c r="EK454" s="71" t="str">
        <f t="shared" si="7267"/>
        <v/>
      </c>
      <c r="EL454" s="71" t="str">
        <f t="shared" si="7268"/>
        <v/>
      </c>
      <c r="EM454" s="71" t="str">
        <f t="shared" si="7269"/>
        <v/>
      </c>
      <c r="EN454" s="71" t="str">
        <f t="shared" si="7270"/>
        <v/>
      </c>
      <c r="EO454" s="71" t="str">
        <f t="shared" si="7271"/>
        <v/>
      </c>
      <c r="EP454" s="71" t="str">
        <f t="shared" si="7272"/>
        <v/>
      </c>
      <c r="EQ454" s="71" t="str">
        <f t="shared" si="7273"/>
        <v/>
      </c>
      <c r="ER454" s="71" t="str">
        <f t="shared" si="7274"/>
        <v/>
      </c>
      <c r="ES454" s="71" t="str">
        <f t="shared" si="7275"/>
        <v/>
      </c>
      <c r="ET454" s="71" t="str">
        <f t="shared" si="7276"/>
        <v/>
      </c>
      <c r="EU454" s="71" t="str">
        <f t="shared" si="7277"/>
        <v/>
      </c>
      <c r="EV454" s="71" t="str">
        <f t="shared" si="7278"/>
        <v/>
      </c>
      <c r="EW454" s="71" t="str">
        <f t="shared" si="7279"/>
        <v/>
      </c>
      <c r="EX454" s="71" t="str">
        <f t="shared" si="7280"/>
        <v/>
      </c>
      <c r="EY454" s="71" t="str">
        <f t="shared" si="7281"/>
        <v/>
      </c>
      <c r="EZ454" s="71" t="str">
        <f t="shared" si="7282"/>
        <v/>
      </c>
      <c r="FA454" s="71" t="str">
        <f t="shared" si="7283"/>
        <v/>
      </c>
      <c r="FB454" s="71" t="str">
        <f t="shared" si="7284"/>
        <v/>
      </c>
      <c r="FC454" s="71" t="str">
        <f t="shared" si="7285"/>
        <v/>
      </c>
      <c r="FD454" s="71" t="str">
        <f t="shared" si="7286"/>
        <v/>
      </c>
      <c r="FE454" s="71" t="str">
        <f t="shared" si="7287"/>
        <v/>
      </c>
      <c r="FF454" s="71" t="str">
        <f t="shared" si="7288"/>
        <v/>
      </c>
      <c r="FG454" s="71" t="str">
        <f t="shared" si="7289"/>
        <v/>
      </c>
      <c r="FH454" s="71" t="str">
        <f t="shared" si="7290"/>
        <v/>
      </c>
      <c r="FI454" s="71" t="str">
        <f t="shared" si="7291"/>
        <v/>
      </c>
      <c r="FJ454" s="71" t="str">
        <f t="shared" si="7292"/>
        <v/>
      </c>
      <c r="FK454" s="71" t="str">
        <f t="shared" si="7293"/>
        <v/>
      </c>
      <c r="FL454" s="71" t="str">
        <f t="shared" si="7294"/>
        <v/>
      </c>
      <c r="FM454" s="71" t="str">
        <f t="shared" si="7295"/>
        <v/>
      </c>
      <c r="FN454" s="71" t="str">
        <f t="shared" si="7296"/>
        <v/>
      </c>
      <c r="FO454" s="71" t="str">
        <f t="shared" si="7297"/>
        <v/>
      </c>
      <c r="FP454" s="71" t="str">
        <f t="shared" si="7298"/>
        <v/>
      </c>
      <c r="FQ454" s="71" t="str">
        <f t="shared" si="7299"/>
        <v/>
      </c>
      <c r="FR454" s="71" t="str">
        <f t="shared" si="7300"/>
        <v/>
      </c>
      <c r="FS454" s="71" t="str">
        <f t="shared" si="7301"/>
        <v/>
      </c>
    </row>
    <row r="455" spans="1:175" ht="16.5">
      <c r="A455" s="134"/>
      <c r="B455" s="80" t="s">
        <v>1135</v>
      </c>
      <c r="C455" s="153" t="s">
        <v>1126</v>
      </c>
      <c r="K455" s="150"/>
      <c r="T455" s="152" t="s">
        <v>1136</v>
      </c>
      <c r="U455" s="85" t="s">
        <v>1128</v>
      </c>
      <c r="CN455" s="70" t="str">
        <f t="shared" si="7226"/>
        <v>InitUnitState('IK8E',,,,,,,,,,)</v>
      </c>
      <c r="CO455" s="70" t="str">
        <f t="shared" si="7227"/>
        <v>InitUnitNormal('IK8E',,,,,,,,,,)</v>
      </c>
      <c r="CP455" s="70" t="str">
        <f t="shared" si="7228"/>
        <v>InitUnitMagic('IK8E',,,,,,,,,,)</v>
      </c>
      <c r="CQ455" s="70" t="str">
        <f t="shared" si="7229"/>
        <v>InitUnitAdd('IK8E',,,,,,,,,,)</v>
      </c>
      <c r="CR455" s="70" t="str">
        <f t="shared" si="7230"/>
        <v>InitEquipData('IK8E',,"",,,,,'','','','','','',"ReplaceableTextures\\CommandButtons\\BTNUI_Fuin_05.blp")</v>
      </c>
      <c r="CU455" s="95" t="str">
        <f t="shared" si="7231"/>
        <v>|n</v>
      </c>
      <c r="CV455" s="61" t="str">
        <f t="shared" si="7225"/>
        <v>业力|Cffffc926+50000|r，业力|Cffffc926+12%|n|n|r|Cffaaaaaa○|CffFFD24D火之符印+1|r|r|n|n|Cff00ff7f点击穿戴或脱卸。|r</v>
      </c>
      <c r="CW455" s="60"/>
      <c r="CX455" s="60"/>
      <c r="CY455" s="60"/>
      <c r="CZ455" s="60"/>
      <c r="DA455" s="60"/>
      <c r="DB455" s="71" t="str">
        <f t="shared" si="7232"/>
        <v/>
      </c>
      <c r="DC455" s="71" t="str">
        <f t="shared" si="7233"/>
        <v/>
      </c>
      <c r="DD455" s="71" t="str">
        <f t="shared" si="7234"/>
        <v/>
      </c>
      <c r="DE455" s="71" t="str">
        <f t="shared" si="7235"/>
        <v/>
      </c>
      <c r="DF455" s="71" t="str">
        <f t="shared" si="7236"/>
        <v/>
      </c>
      <c r="DG455" s="71" t="str">
        <f t="shared" si="7237"/>
        <v/>
      </c>
      <c r="DH455" s="71" t="str">
        <f t="shared" si="7238"/>
        <v/>
      </c>
      <c r="DI455" s="71" t="str">
        <f t="shared" si="7239"/>
        <v/>
      </c>
      <c r="DJ455" s="71" t="str">
        <f t="shared" si="7240"/>
        <v/>
      </c>
      <c r="DK455" s="71" t="str">
        <f t="shared" si="7241"/>
        <v/>
      </c>
      <c r="DL455" s="71" t="str">
        <f t="shared" si="7242"/>
        <v/>
      </c>
      <c r="DM455" s="71" t="str">
        <f t="shared" si="7243"/>
        <v/>
      </c>
      <c r="DN455" s="71" t="str">
        <f t="shared" si="7244"/>
        <v/>
      </c>
      <c r="DO455" s="71" t="str">
        <f t="shared" si="7245"/>
        <v/>
      </c>
      <c r="DP455" s="71" t="str">
        <f t="shared" si="7246"/>
        <v/>
      </c>
      <c r="DQ455" s="71" t="str">
        <f t="shared" si="7247"/>
        <v/>
      </c>
      <c r="DR455" s="71" t="str">
        <f t="shared" si="7248"/>
        <v/>
      </c>
      <c r="DS455" s="71" t="str">
        <f t="shared" si="7249"/>
        <v/>
      </c>
      <c r="DT455" s="71" t="str">
        <f t="shared" si="7250"/>
        <v/>
      </c>
      <c r="DU455" s="71" t="str">
        <f t="shared" si="7251"/>
        <v/>
      </c>
      <c r="DV455" s="71" t="str">
        <f t="shared" si="7252"/>
        <v/>
      </c>
      <c r="DW455" s="71" t="str">
        <f t="shared" si="7253"/>
        <v/>
      </c>
      <c r="DX455" s="71" t="str">
        <f t="shared" si="7254"/>
        <v/>
      </c>
      <c r="DY455" s="71" t="str">
        <f t="shared" si="7255"/>
        <v/>
      </c>
      <c r="DZ455" s="71" t="str">
        <f t="shared" si="7256"/>
        <v/>
      </c>
      <c r="EA455" s="71" t="str">
        <f t="shared" si="7257"/>
        <v/>
      </c>
      <c r="EB455" s="71" t="str">
        <f t="shared" si="7258"/>
        <v/>
      </c>
      <c r="EC455" s="71" t="str">
        <f t="shared" si="7259"/>
        <v/>
      </c>
      <c r="ED455" s="71" t="str">
        <f t="shared" si="7260"/>
        <v/>
      </c>
      <c r="EE455" s="71" t="str">
        <f t="shared" si="7261"/>
        <v/>
      </c>
      <c r="EF455" s="71" t="str">
        <f t="shared" si="7262"/>
        <v/>
      </c>
      <c r="EG455" s="71" t="str">
        <f t="shared" si="7263"/>
        <v/>
      </c>
      <c r="EH455" s="71" t="str">
        <f t="shared" si="7264"/>
        <v/>
      </c>
      <c r="EI455" s="71" t="str">
        <f t="shared" si="7265"/>
        <v/>
      </c>
      <c r="EJ455" s="71" t="str">
        <f t="shared" si="7266"/>
        <v/>
      </c>
      <c r="EK455" s="71" t="str">
        <f t="shared" si="7267"/>
        <v/>
      </c>
      <c r="EL455" s="71" t="str">
        <f t="shared" si="7268"/>
        <v/>
      </c>
      <c r="EM455" s="71" t="str">
        <f t="shared" si="7269"/>
        <v/>
      </c>
      <c r="EN455" s="71" t="str">
        <f t="shared" si="7270"/>
        <v/>
      </c>
      <c r="EO455" s="71" t="str">
        <f t="shared" si="7271"/>
        <v/>
      </c>
      <c r="EP455" s="71" t="str">
        <f t="shared" si="7272"/>
        <v/>
      </c>
      <c r="EQ455" s="71" t="str">
        <f t="shared" si="7273"/>
        <v/>
      </c>
      <c r="ER455" s="71" t="str">
        <f t="shared" si="7274"/>
        <v/>
      </c>
      <c r="ES455" s="71" t="str">
        <f t="shared" si="7275"/>
        <v/>
      </c>
      <c r="ET455" s="71" t="str">
        <f t="shared" si="7276"/>
        <v/>
      </c>
      <c r="EU455" s="71" t="str">
        <f t="shared" si="7277"/>
        <v/>
      </c>
      <c r="EV455" s="71" t="str">
        <f t="shared" si="7278"/>
        <v/>
      </c>
      <c r="EW455" s="71" t="str">
        <f t="shared" si="7279"/>
        <v/>
      </c>
      <c r="EX455" s="71" t="str">
        <f t="shared" si="7280"/>
        <v/>
      </c>
      <c r="EY455" s="71" t="str">
        <f t="shared" si="7281"/>
        <v/>
      </c>
      <c r="EZ455" s="71" t="str">
        <f t="shared" si="7282"/>
        <v/>
      </c>
      <c r="FA455" s="71" t="str">
        <f t="shared" si="7283"/>
        <v/>
      </c>
      <c r="FB455" s="71" t="str">
        <f t="shared" si="7284"/>
        <v/>
      </c>
      <c r="FC455" s="71" t="str">
        <f t="shared" si="7285"/>
        <v/>
      </c>
      <c r="FD455" s="71" t="str">
        <f t="shared" si="7286"/>
        <v/>
      </c>
      <c r="FE455" s="71" t="str">
        <f t="shared" si="7287"/>
        <v/>
      </c>
      <c r="FF455" s="71" t="str">
        <f t="shared" si="7288"/>
        <v/>
      </c>
      <c r="FG455" s="71" t="str">
        <f t="shared" si="7289"/>
        <v/>
      </c>
      <c r="FH455" s="71" t="str">
        <f t="shared" si="7290"/>
        <v/>
      </c>
      <c r="FI455" s="71" t="str">
        <f t="shared" si="7291"/>
        <v/>
      </c>
      <c r="FJ455" s="71" t="str">
        <f t="shared" si="7292"/>
        <v/>
      </c>
      <c r="FK455" s="71" t="str">
        <f t="shared" si="7293"/>
        <v/>
      </c>
      <c r="FL455" s="71" t="str">
        <f t="shared" si="7294"/>
        <v/>
      </c>
      <c r="FM455" s="71" t="str">
        <f t="shared" si="7295"/>
        <v/>
      </c>
      <c r="FN455" s="71" t="str">
        <f t="shared" si="7296"/>
        <v/>
      </c>
      <c r="FO455" s="71" t="str">
        <f t="shared" si="7297"/>
        <v/>
      </c>
      <c r="FP455" s="71" t="str">
        <f t="shared" si="7298"/>
        <v/>
      </c>
      <c r="FQ455" s="71" t="str">
        <f t="shared" si="7299"/>
        <v/>
      </c>
      <c r="FR455" s="71" t="str">
        <f t="shared" si="7300"/>
        <v/>
      </c>
      <c r="FS455" s="71" t="str">
        <f t="shared" si="7301"/>
        <v/>
      </c>
    </row>
    <row r="456" spans="1:175" ht="16.5">
      <c r="A456" s="134"/>
      <c r="B456" s="80" t="s">
        <v>1137</v>
      </c>
      <c r="C456" s="153" t="s">
        <v>1126</v>
      </c>
      <c r="K456" s="150"/>
      <c r="T456" s="152" t="s">
        <v>1138</v>
      </c>
      <c r="U456" s="85" t="s">
        <v>1128</v>
      </c>
      <c r="CN456" s="70" t="str">
        <f t="shared" si="7226"/>
        <v>InitUnitState('IK8F',,,,,,,,,,)</v>
      </c>
      <c r="CO456" s="70" t="str">
        <f t="shared" si="7227"/>
        <v>InitUnitNormal('IK8F',,,,,,,,,,)</v>
      </c>
      <c r="CP456" s="70" t="str">
        <f t="shared" si="7228"/>
        <v>InitUnitMagic('IK8F',,,,,,,,,,)</v>
      </c>
      <c r="CQ456" s="70" t="str">
        <f t="shared" si="7229"/>
        <v>InitUnitAdd('IK8F',,,,,,,,,,)</v>
      </c>
      <c r="CR456" s="70" t="str">
        <f t="shared" si="7230"/>
        <v>InitEquipData('IK8F',,"",,,,,'','','','','','',"ReplaceableTextures\\CommandButtons\\BTNUI_Fuin_06.blp")</v>
      </c>
      <c r="CU456" s="95" t="str">
        <f t="shared" si="7231"/>
        <v>|n</v>
      </c>
      <c r="CV456" s="61" t="str">
        <f t="shared" si="7225"/>
        <v>业力|Cffffc926+50000|r，业力|Cffffc926+12%|n|n|r|Cffaaaaaa○|CffFFD24D土之符印+1|r|r|n|n|Cff00ff7f点击穿戴或脱卸。|r</v>
      </c>
      <c r="CW456" s="60"/>
      <c r="CX456" s="60"/>
      <c r="CY456" s="60"/>
      <c r="CZ456" s="60"/>
      <c r="DA456" s="60"/>
      <c r="DB456" s="71" t="str">
        <f t="shared" si="7232"/>
        <v/>
      </c>
      <c r="DC456" s="71" t="str">
        <f t="shared" si="7233"/>
        <v/>
      </c>
      <c r="DD456" s="71" t="str">
        <f t="shared" si="7234"/>
        <v/>
      </c>
      <c r="DE456" s="71" t="str">
        <f t="shared" si="7235"/>
        <v/>
      </c>
      <c r="DF456" s="71" t="str">
        <f t="shared" si="7236"/>
        <v/>
      </c>
      <c r="DG456" s="71" t="str">
        <f t="shared" si="7237"/>
        <v/>
      </c>
      <c r="DH456" s="71" t="str">
        <f t="shared" si="7238"/>
        <v/>
      </c>
      <c r="DI456" s="71" t="str">
        <f t="shared" si="7239"/>
        <v/>
      </c>
      <c r="DJ456" s="71" t="str">
        <f t="shared" si="7240"/>
        <v/>
      </c>
      <c r="DK456" s="71" t="str">
        <f t="shared" si="7241"/>
        <v/>
      </c>
      <c r="DL456" s="71" t="str">
        <f t="shared" si="7242"/>
        <v/>
      </c>
      <c r="DM456" s="71" t="str">
        <f t="shared" si="7243"/>
        <v/>
      </c>
      <c r="DN456" s="71" t="str">
        <f t="shared" si="7244"/>
        <v/>
      </c>
      <c r="DO456" s="71" t="str">
        <f t="shared" si="7245"/>
        <v/>
      </c>
      <c r="DP456" s="71" t="str">
        <f t="shared" si="7246"/>
        <v/>
      </c>
      <c r="DQ456" s="71" t="str">
        <f t="shared" si="7247"/>
        <v/>
      </c>
      <c r="DR456" s="71" t="str">
        <f t="shared" si="7248"/>
        <v/>
      </c>
      <c r="DS456" s="71" t="str">
        <f t="shared" si="7249"/>
        <v/>
      </c>
      <c r="DT456" s="71" t="str">
        <f t="shared" si="7250"/>
        <v/>
      </c>
      <c r="DU456" s="71" t="str">
        <f t="shared" si="7251"/>
        <v/>
      </c>
      <c r="DV456" s="71" t="str">
        <f t="shared" si="7252"/>
        <v/>
      </c>
      <c r="DW456" s="71" t="str">
        <f t="shared" si="7253"/>
        <v/>
      </c>
      <c r="DX456" s="71" t="str">
        <f t="shared" si="7254"/>
        <v/>
      </c>
      <c r="DY456" s="71" t="str">
        <f t="shared" si="7255"/>
        <v/>
      </c>
      <c r="DZ456" s="71" t="str">
        <f t="shared" si="7256"/>
        <v/>
      </c>
      <c r="EA456" s="71" t="str">
        <f t="shared" si="7257"/>
        <v/>
      </c>
      <c r="EB456" s="71" t="str">
        <f t="shared" si="7258"/>
        <v/>
      </c>
      <c r="EC456" s="71" t="str">
        <f t="shared" si="7259"/>
        <v/>
      </c>
      <c r="ED456" s="71" t="str">
        <f t="shared" si="7260"/>
        <v/>
      </c>
      <c r="EE456" s="71" t="str">
        <f t="shared" si="7261"/>
        <v/>
      </c>
      <c r="EF456" s="71" t="str">
        <f t="shared" si="7262"/>
        <v/>
      </c>
      <c r="EG456" s="71" t="str">
        <f t="shared" si="7263"/>
        <v/>
      </c>
      <c r="EH456" s="71" t="str">
        <f t="shared" si="7264"/>
        <v/>
      </c>
      <c r="EI456" s="71" t="str">
        <f t="shared" si="7265"/>
        <v/>
      </c>
      <c r="EJ456" s="71" t="str">
        <f t="shared" si="7266"/>
        <v/>
      </c>
      <c r="EK456" s="71" t="str">
        <f t="shared" si="7267"/>
        <v/>
      </c>
      <c r="EL456" s="71" t="str">
        <f t="shared" si="7268"/>
        <v/>
      </c>
      <c r="EM456" s="71" t="str">
        <f t="shared" si="7269"/>
        <v/>
      </c>
      <c r="EN456" s="71" t="str">
        <f t="shared" si="7270"/>
        <v/>
      </c>
      <c r="EO456" s="71" t="str">
        <f t="shared" si="7271"/>
        <v/>
      </c>
      <c r="EP456" s="71" t="str">
        <f t="shared" si="7272"/>
        <v/>
      </c>
      <c r="EQ456" s="71" t="str">
        <f t="shared" si="7273"/>
        <v/>
      </c>
      <c r="ER456" s="71" t="str">
        <f t="shared" si="7274"/>
        <v/>
      </c>
      <c r="ES456" s="71" t="str">
        <f t="shared" si="7275"/>
        <v/>
      </c>
      <c r="ET456" s="71" t="str">
        <f t="shared" si="7276"/>
        <v/>
      </c>
      <c r="EU456" s="71" t="str">
        <f t="shared" si="7277"/>
        <v/>
      </c>
      <c r="EV456" s="71" t="str">
        <f t="shared" si="7278"/>
        <v/>
      </c>
      <c r="EW456" s="71" t="str">
        <f t="shared" si="7279"/>
        <v/>
      </c>
      <c r="EX456" s="71" t="str">
        <f t="shared" si="7280"/>
        <v/>
      </c>
      <c r="EY456" s="71" t="str">
        <f t="shared" si="7281"/>
        <v/>
      </c>
      <c r="EZ456" s="71" t="str">
        <f t="shared" si="7282"/>
        <v/>
      </c>
      <c r="FA456" s="71" t="str">
        <f t="shared" si="7283"/>
        <v/>
      </c>
      <c r="FB456" s="71" t="str">
        <f t="shared" si="7284"/>
        <v/>
      </c>
      <c r="FC456" s="71" t="str">
        <f t="shared" si="7285"/>
        <v/>
      </c>
      <c r="FD456" s="71" t="str">
        <f t="shared" si="7286"/>
        <v/>
      </c>
      <c r="FE456" s="71" t="str">
        <f t="shared" si="7287"/>
        <v/>
      </c>
      <c r="FF456" s="71" t="str">
        <f t="shared" si="7288"/>
        <v/>
      </c>
      <c r="FG456" s="71" t="str">
        <f t="shared" si="7289"/>
        <v/>
      </c>
      <c r="FH456" s="71" t="str">
        <f t="shared" si="7290"/>
        <v/>
      </c>
      <c r="FI456" s="71" t="str">
        <f t="shared" si="7291"/>
        <v/>
      </c>
      <c r="FJ456" s="71" t="str">
        <f t="shared" si="7292"/>
        <v/>
      </c>
      <c r="FK456" s="71" t="str">
        <f t="shared" si="7293"/>
        <v/>
      </c>
      <c r="FL456" s="71" t="str">
        <f t="shared" si="7294"/>
        <v/>
      </c>
      <c r="FM456" s="71" t="str">
        <f t="shared" si="7295"/>
        <v/>
      </c>
      <c r="FN456" s="71" t="str">
        <f t="shared" si="7296"/>
        <v/>
      </c>
      <c r="FO456" s="71" t="str">
        <f t="shared" si="7297"/>
        <v/>
      </c>
      <c r="FP456" s="71" t="str">
        <f t="shared" si="7298"/>
        <v/>
      </c>
      <c r="FQ456" s="71" t="str">
        <f t="shared" si="7299"/>
        <v/>
      </c>
      <c r="FR456" s="71" t="str">
        <f t="shared" si="7300"/>
        <v/>
      </c>
      <c r="FS456" s="71" t="str">
        <f t="shared" si="7301"/>
        <v/>
      </c>
    </row>
    <row r="457" spans="1:175" ht="16.5">
      <c r="A457" s="134"/>
      <c r="B457" s="80" t="s">
        <v>1139</v>
      </c>
      <c r="C457" s="153" t="s">
        <v>1126</v>
      </c>
      <c r="K457" s="150"/>
      <c r="T457" s="152" t="s">
        <v>1140</v>
      </c>
      <c r="U457" s="85" t="s">
        <v>1128</v>
      </c>
      <c r="CN457" s="70" t="str">
        <f t="shared" si="7226"/>
        <v>InitUnitState('IK8G',,,,,,,,,,)</v>
      </c>
      <c r="CO457" s="70" t="str">
        <f t="shared" si="7227"/>
        <v>InitUnitNormal('IK8G',,,,,,,,,,)</v>
      </c>
      <c r="CP457" s="70" t="str">
        <f t="shared" si="7228"/>
        <v>InitUnitMagic('IK8G',,,,,,,,,,)</v>
      </c>
      <c r="CQ457" s="70" t="str">
        <f t="shared" si="7229"/>
        <v>InitUnitAdd('IK8G',,,,,,,,,,)</v>
      </c>
      <c r="CR457" s="70" t="str">
        <f t="shared" si="7230"/>
        <v>InitEquipData('IK8G',,"",,,,,'','','','','','',"ReplaceableTextures\\CommandButtons\\BTNUI_Fuin_07.blp")</v>
      </c>
      <c r="CU457" s="95" t="str">
        <f t="shared" si="7231"/>
        <v>|n</v>
      </c>
      <c r="CV457" s="61" t="str">
        <f t="shared" si="7225"/>
        <v>业力|Cffffc926+50000|r，业力|Cffffc926+12%|n|n|r|Cffaaaaaa○|CffFFD24D光之符印+1|r|r|n|n|Cff00ff7f点击穿戴或脱卸。|r</v>
      </c>
      <c r="CW457" s="60"/>
      <c r="CX457" s="60"/>
      <c r="CY457" s="60"/>
      <c r="CZ457" s="60"/>
      <c r="DA457" s="60"/>
      <c r="DB457" s="71" t="str">
        <f t="shared" si="7232"/>
        <v/>
      </c>
      <c r="DC457" s="71" t="str">
        <f t="shared" si="7233"/>
        <v/>
      </c>
      <c r="DD457" s="71" t="str">
        <f t="shared" si="7234"/>
        <v/>
      </c>
      <c r="DE457" s="71" t="str">
        <f t="shared" si="7235"/>
        <v/>
      </c>
      <c r="DF457" s="71" t="str">
        <f t="shared" si="7236"/>
        <v/>
      </c>
      <c r="DG457" s="71" t="str">
        <f t="shared" si="7237"/>
        <v/>
      </c>
      <c r="DH457" s="71" t="str">
        <f t="shared" si="7238"/>
        <v/>
      </c>
      <c r="DI457" s="71" t="str">
        <f t="shared" si="7239"/>
        <v/>
      </c>
      <c r="DJ457" s="71" t="str">
        <f t="shared" si="7240"/>
        <v/>
      </c>
      <c r="DK457" s="71" t="str">
        <f t="shared" si="7241"/>
        <v/>
      </c>
      <c r="DL457" s="71" t="str">
        <f t="shared" si="7242"/>
        <v/>
      </c>
      <c r="DM457" s="71" t="str">
        <f t="shared" si="7243"/>
        <v/>
      </c>
      <c r="DN457" s="71" t="str">
        <f t="shared" si="7244"/>
        <v/>
      </c>
      <c r="DO457" s="71" t="str">
        <f t="shared" si="7245"/>
        <v/>
      </c>
      <c r="DP457" s="71" t="str">
        <f t="shared" si="7246"/>
        <v/>
      </c>
      <c r="DQ457" s="71" t="str">
        <f t="shared" si="7247"/>
        <v/>
      </c>
      <c r="DR457" s="71" t="str">
        <f t="shared" si="7248"/>
        <v/>
      </c>
      <c r="DS457" s="71" t="str">
        <f t="shared" si="7249"/>
        <v/>
      </c>
      <c r="DT457" s="71" t="str">
        <f t="shared" si="7250"/>
        <v/>
      </c>
      <c r="DU457" s="71" t="str">
        <f t="shared" si="7251"/>
        <v/>
      </c>
      <c r="DV457" s="71" t="str">
        <f t="shared" si="7252"/>
        <v/>
      </c>
      <c r="DW457" s="71" t="str">
        <f t="shared" si="7253"/>
        <v/>
      </c>
      <c r="DX457" s="71" t="str">
        <f t="shared" si="7254"/>
        <v/>
      </c>
      <c r="DY457" s="71" t="str">
        <f t="shared" si="7255"/>
        <v/>
      </c>
      <c r="DZ457" s="71" t="str">
        <f t="shared" si="7256"/>
        <v/>
      </c>
      <c r="EA457" s="71" t="str">
        <f t="shared" si="7257"/>
        <v/>
      </c>
      <c r="EB457" s="71" t="str">
        <f t="shared" si="7258"/>
        <v/>
      </c>
      <c r="EC457" s="71" t="str">
        <f t="shared" si="7259"/>
        <v/>
      </c>
      <c r="ED457" s="71" t="str">
        <f t="shared" si="7260"/>
        <v/>
      </c>
      <c r="EE457" s="71" t="str">
        <f t="shared" si="7261"/>
        <v/>
      </c>
      <c r="EF457" s="71" t="str">
        <f t="shared" si="7262"/>
        <v/>
      </c>
      <c r="EG457" s="71" t="str">
        <f t="shared" si="7263"/>
        <v/>
      </c>
      <c r="EH457" s="71" t="str">
        <f t="shared" si="7264"/>
        <v/>
      </c>
      <c r="EI457" s="71" t="str">
        <f t="shared" si="7265"/>
        <v/>
      </c>
      <c r="EJ457" s="71" t="str">
        <f t="shared" si="7266"/>
        <v/>
      </c>
      <c r="EK457" s="71" t="str">
        <f t="shared" si="7267"/>
        <v/>
      </c>
      <c r="EL457" s="71" t="str">
        <f t="shared" si="7268"/>
        <v/>
      </c>
      <c r="EM457" s="71" t="str">
        <f t="shared" si="7269"/>
        <v/>
      </c>
      <c r="EN457" s="71" t="str">
        <f t="shared" si="7270"/>
        <v/>
      </c>
      <c r="EO457" s="71" t="str">
        <f t="shared" si="7271"/>
        <v/>
      </c>
      <c r="EP457" s="71" t="str">
        <f t="shared" si="7272"/>
        <v/>
      </c>
      <c r="EQ457" s="71" t="str">
        <f t="shared" si="7273"/>
        <v/>
      </c>
      <c r="ER457" s="71" t="str">
        <f t="shared" si="7274"/>
        <v/>
      </c>
      <c r="ES457" s="71" t="str">
        <f t="shared" si="7275"/>
        <v/>
      </c>
      <c r="ET457" s="71" t="str">
        <f t="shared" si="7276"/>
        <v/>
      </c>
      <c r="EU457" s="71" t="str">
        <f t="shared" si="7277"/>
        <v/>
      </c>
      <c r="EV457" s="71" t="str">
        <f t="shared" si="7278"/>
        <v/>
      </c>
      <c r="EW457" s="71" t="str">
        <f t="shared" si="7279"/>
        <v/>
      </c>
      <c r="EX457" s="71" t="str">
        <f t="shared" si="7280"/>
        <v/>
      </c>
      <c r="EY457" s="71" t="str">
        <f t="shared" si="7281"/>
        <v/>
      </c>
      <c r="EZ457" s="71" t="str">
        <f t="shared" si="7282"/>
        <v/>
      </c>
      <c r="FA457" s="71" t="str">
        <f t="shared" si="7283"/>
        <v/>
      </c>
      <c r="FB457" s="71" t="str">
        <f t="shared" si="7284"/>
        <v/>
      </c>
      <c r="FC457" s="71" t="str">
        <f t="shared" si="7285"/>
        <v/>
      </c>
      <c r="FD457" s="71" t="str">
        <f t="shared" si="7286"/>
        <v/>
      </c>
      <c r="FE457" s="71" t="str">
        <f t="shared" si="7287"/>
        <v/>
      </c>
      <c r="FF457" s="71" t="str">
        <f t="shared" si="7288"/>
        <v/>
      </c>
      <c r="FG457" s="71" t="str">
        <f t="shared" si="7289"/>
        <v/>
      </c>
      <c r="FH457" s="71" t="str">
        <f t="shared" si="7290"/>
        <v/>
      </c>
      <c r="FI457" s="71" t="str">
        <f t="shared" si="7291"/>
        <v/>
      </c>
      <c r="FJ457" s="71" t="str">
        <f t="shared" si="7292"/>
        <v/>
      </c>
      <c r="FK457" s="71" t="str">
        <f t="shared" si="7293"/>
        <v/>
      </c>
      <c r="FL457" s="71" t="str">
        <f t="shared" si="7294"/>
        <v/>
      </c>
      <c r="FM457" s="71" t="str">
        <f t="shared" si="7295"/>
        <v/>
      </c>
      <c r="FN457" s="71" t="str">
        <f t="shared" si="7296"/>
        <v/>
      </c>
      <c r="FO457" s="71" t="str">
        <f t="shared" si="7297"/>
        <v/>
      </c>
      <c r="FP457" s="71" t="str">
        <f t="shared" si="7298"/>
        <v/>
      </c>
      <c r="FQ457" s="71" t="str">
        <f t="shared" si="7299"/>
        <v/>
      </c>
      <c r="FR457" s="71" t="str">
        <f t="shared" si="7300"/>
        <v/>
      </c>
      <c r="FS457" s="71" t="str">
        <f t="shared" si="7301"/>
        <v/>
      </c>
    </row>
    <row r="458" spans="1:175" ht="16.5">
      <c r="A458" s="134"/>
      <c r="B458" s="80" t="s">
        <v>1141</v>
      </c>
      <c r="C458" s="153" t="s">
        <v>1126</v>
      </c>
      <c r="K458" s="150"/>
      <c r="T458" s="152" t="s">
        <v>1142</v>
      </c>
      <c r="U458" s="85" t="s">
        <v>1128</v>
      </c>
      <c r="CN458" s="70" t="str">
        <f t="shared" si="7226"/>
        <v>InitUnitState('IK8H',,,,,,,,,,)</v>
      </c>
      <c r="CO458" s="70" t="str">
        <f t="shared" si="7227"/>
        <v>InitUnitNormal('IK8H',,,,,,,,,,)</v>
      </c>
      <c r="CP458" s="70" t="str">
        <f t="shared" si="7228"/>
        <v>InitUnitMagic('IK8H',,,,,,,,,,)</v>
      </c>
      <c r="CQ458" s="70" t="str">
        <f t="shared" si="7229"/>
        <v>InitUnitAdd('IK8H',,,,,,,,,,)</v>
      </c>
      <c r="CR458" s="70" t="str">
        <f t="shared" si="7230"/>
        <v>InitEquipData('IK8H',,"",,,,,'','','','','','',"ReplaceableTextures\\CommandButtons\\BTNUI_Fuin_08.blp")</v>
      </c>
      <c r="CU458" s="95" t="str">
        <f t="shared" si="7231"/>
        <v>|n</v>
      </c>
      <c r="CV458" s="61" t="str">
        <f t="shared" si="7225"/>
        <v>业力|Cffffc926+50000|r，业力|Cffffc926+12%|n|n|r|Cffaaaaaa○|CffFFD24D雷之符印+1|r|r|n|n|Cff00ff7f点击穿戴或脱卸。|r</v>
      </c>
      <c r="CW458" s="60"/>
      <c r="CX458" s="60"/>
      <c r="CY458" s="60"/>
      <c r="CZ458" s="60"/>
      <c r="DA458" s="60"/>
      <c r="DB458" s="71" t="str">
        <f t="shared" si="7232"/>
        <v/>
      </c>
      <c r="DC458" s="71" t="str">
        <f t="shared" si="7233"/>
        <v/>
      </c>
      <c r="DD458" s="71" t="str">
        <f t="shared" si="7234"/>
        <v/>
      </c>
      <c r="DE458" s="71" t="str">
        <f t="shared" si="7235"/>
        <v/>
      </c>
      <c r="DF458" s="71" t="str">
        <f t="shared" si="7236"/>
        <v/>
      </c>
      <c r="DG458" s="71" t="str">
        <f t="shared" si="7237"/>
        <v/>
      </c>
      <c r="DH458" s="71" t="str">
        <f t="shared" si="7238"/>
        <v/>
      </c>
      <c r="DI458" s="71" t="str">
        <f t="shared" si="7239"/>
        <v/>
      </c>
      <c r="DJ458" s="71" t="str">
        <f t="shared" si="7240"/>
        <v/>
      </c>
      <c r="DK458" s="71" t="str">
        <f t="shared" si="7241"/>
        <v/>
      </c>
      <c r="DL458" s="71" t="str">
        <f t="shared" si="7242"/>
        <v/>
      </c>
      <c r="DM458" s="71" t="str">
        <f t="shared" si="7243"/>
        <v/>
      </c>
      <c r="DN458" s="71" t="str">
        <f t="shared" si="7244"/>
        <v/>
      </c>
      <c r="DO458" s="71" t="str">
        <f t="shared" si="7245"/>
        <v/>
      </c>
      <c r="DP458" s="71" t="str">
        <f t="shared" si="7246"/>
        <v/>
      </c>
      <c r="DQ458" s="71" t="str">
        <f t="shared" si="7247"/>
        <v/>
      </c>
      <c r="DR458" s="71" t="str">
        <f t="shared" si="7248"/>
        <v/>
      </c>
      <c r="DS458" s="71" t="str">
        <f t="shared" si="7249"/>
        <v/>
      </c>
      <c r="DT458" s="71" t="str">
        <f t="shared" si="7250"/>
        <v/>
      </c>
      <c r="DU458" s="71" t="str">
        <f t="shared" si="7251"/>
        <v/>
      </c>
      <c r="DV458" s="71" t="str">
        <f t="shared" si="7252"/>
        <v/>
      </c>
      <c r="DW458" s="71" t="str">
        <f t="shared" si="7253"/>
        <v/>
      </c>
      <c r="DX458" s="71" t="str">
        <f t="shared" si="7254"/>
        <v/>
      </c>
      <c r="DY458" s="71" t="str">
        <f t="shared" si="7255"/>
        <v/>
      </c>
      <c r="DZ458" s="71" t="str">
        <f t="shared" si="7256"/>
        <v/>
      </c>
      <c r="EA458" s="71" t="str">
        <f t="shared" si="7257"/>
        <v/>
      </c>
      <c r="EB458" s="71" t="str">
        <f t="shared" si="7258"/>
        <v/>
      </c>
      <c r="EC458" s="71" t="str">
        <f t="shared" si="7259"/>
        <v/>
      </c>
      <c r="ED458" s="71" t="str">
        <f t="shared" si="7260"/>
        <v/>
      </c>
      <c r="EE458" s="71" t="str">
        <f t="shared" si="7261"/>
        <v/>
      </c>
      <c r="EF458" s="71" t="str">
        <f t="shared" si="7262"/>
        <v/>
      </c>
      <c r="EG458" s="71" t="str">
        <f t="shared" si="7263"/>
        <v/>
      </c>
      <c r="EH458" s="71" t="str">
        <f t="shared" si="7264"/>
        <v/>
      </c>
      <c r="EI458" s="71" t="str">
        <f t="shared" si="7265"/>
        <v/>
      </c>
      <c r="EJ458" s="71" t="str">
        <f t="shared" si="7266"/>
        <v/>
      </c>
      <c r="EK458" s="71" t="str">
        <f t="shared" si="7267"/>
        <v/>
      </c>
      <c r="EL458" s="71" t="str">
        <f t="shared" si="7268"/>
        <v/>
      </c>
      <c r="EM458" s="71" t="str">
        <f t="shared" si="7269"/>
        <v/>
      </c>
      <c r="EN458" s="71" t="str">
        <f t="shared" si="7270"/>
        <v/>
      </c>
      <c r="EO458" s="71" t="str">
        <f t="shared" si="7271"/>
        <v/>
      </c>
      <c r="EP458" s="71" t="str">
        <f t="shared" si="7272"/>
        <v/>
      </c>
      <c r="EQ458" s="71" t="str">
        <f t="shared" si="7273"/>
        <v/>
      </c>
      <c r="ER458" s="71" t="str">
        <f t="shared" si="7274"/>
        <v/>
      </c>
      <c r="ES458" s="71" t="str">
        <f t="shared" si="7275"/>
        <v/>
      </c>
      <c r="ET458" s="71" t="str">
        <f t="shared" si="7276"/>
        <v/>
      </c>
      <c r="EU458" s="71" t="str">
        <f t="shared" si="7277"/>
        <v/>
      </c>
      <c r="EV458" s="71" t="str">
        <f t="shared" si="7278"/>
        <v/>
      </c>
      <c r="EW458" s="71" t="str">
        <f t="shared" si="7279"/>
        <v/>
      </c>
      <c r="EX458" s="71" t="str">
        <f t="shared" si="7280"/>
        <v/>
      </c>
      <c r="EY458" s="71" t="str">
        <f t="shared" si="7281"/>
        <v/>
      </c>
      <c r="EZ458" s="71" t="str">
        <f t="shared" si="7282"/>
        <v/>
      </c>
      <c r="FA458" s="71" t="str">
        <f t="shared" si="7283"/>
        <v/>
      </c>
      <c r="FB458" s="71" t="str">
        <f t="shared" si="7284"/>
        <v/>
      </c>
      <c r="FC458" s="71" t="str">
        <f t="shared" si="7285"/>
        <v/>
      </c>
      <c r="FD458" s="71" t="str">
        <f t="shared" si="7286"/>
        <v/>
      </c>
      <c r="FE458" s="71" t="str">
        <f t="shared" si="7287"/>
        <v/>
      </c>
      <c r="FF458" s="71" t="str">
        <f t="shared" si="7288"/>
        <v/>
      </c>
      <c r="FG458" s="71" t="str">
        <f t="shared" si="7289"/>
        <v/>
      </c>
      <c r="FH458" s="71" t="str">
        <f t="shared" si="7290"/>
        <v/>
      </c>
      <c r="FI458" s="71" t="str">
        <f t="shared" si="7291"/>
        <v/>
      </c>
      <c r="FJ458" s="71" t="str">
        <f t="shared" si="7292"/>
        <v/>
      </c>
      <c r="FK458" s="71" t="str">
        <f t="shared" si="7293"/>
        <v/>
      </c>
      <c r="FL458" s="71" t="str">
        <f t="shared" si="7294"/>
        <v/>
      </c>
      <c r="FM458" s="71" t="str">
        <f t="shared" si="7295"/>
        <v/>
      </c>
      <c r="FN458" s="71" t="str">
        <f t="shared" si="7296"/>
        <v/>
      </c>
      <c r="FO458" s="71" t="str">
        <f t="shared" si="7297"/>
        <v/>
      </c>
      <c r="FP458" s="71" t="str">
        <f t="shared" si="7298"/>
        <v/>
      </c>
      <c r="FQ458" s="71" t="str">
        <f t="shared" si="7299"/>
        <v/>
      </c>
      <c r="FR458" s="71" t="str">
        <f t="shared" si="7300"/>
        <v/>
      </c>
      <c r="FS458" s="71" t="str">
        <f t="shared" si="7301"/>
        <v/>
      </c>
    </row>
    <row r="459" spans="1:175" ht="16.5">
      <c r="A459" s="134"/>
      <c r="B459" s="80" t="s">
        <v>1143</v>
      </c>
      <c r="C459" s="153" t="s">
        <v>1126</v>
      </c>
      <c r="K459" s="151"/>
      <c r="T459" s="152" t="s">
        <v>1144</v>
      </c>
      <c r="U459" s="85" t="s">
        <v>1128</v>
      </c>
      <c r="CN459" s="70" t="str">
        <f t="shared" si="7226"/>
        <v>InitUnitState('IK8I',,,,,,,,,,)</v>
      </c>
      <c r="CO459" s="70" t="str">
        <f t="shared" si="7227"/>
        <v>InitUnitNormal('IK8I',,,,,,,,,,)</v>
      </c>
      <c r="CP459" s="70" t="str">
        <f t="shared" si="7228"/>
        <v>InitUnitMagic('IK8I',,,,,,,,,,)</v>
      </c>
      <c r="CQ459" s="70" t="str">
        <f t="shared" si="7229"/>
        <v>InitUnitAdd('IK8I',,,,,,,,,,)</v>
      </c>
      <c r="CR459" s="70" t="str">
        <f>"InitEquipData('"&amp;B459&amp;"',"&amp;D459&amp;","&amp;CR$1&amp;A459&amp;CR$1&amp;","&amp;E459&amp;","&amp;I459&amp;","&amp;F459&amp;","&amp;G459&amp;",'"&amp;J459&amp;"','"&amp;K459&amp;"','"&amp;L459&amp;"','"&amp;M459&amp;"','"&amp;N459&amp;"','"&amp;O459&amp;"',"&amp;CR$1&amp;U468&amp;CR$1&amp;")"</f>
        <v>InitEquipData('IK8I',,"",,,,,'','','','','','',"ReplaceableTextures\\CommandButtons\\BTNI014.blp")</v>
      </c>
      <c r="CU459" s="95" t="str">
        <f t="shared" si="7231"/>
        <v>|n</v>
      </c>
      <c r="CV459" s="61" t="str">
        <f t="shared" si="7225"/>
        <v>业力|Cffffc926+50000|r，业力|Cffffc926+12%|n|n|r|Cffaaaaaa○|CffFFD24D暗之符印+1|r|r|n|n|Cff00ff7f点击穿戴或脱卸。|r</v>
      </c>
      <c r="CW459" s="60"/>
      <c r="CX459" s="60"/>
      <c r="CY459" s="60"/>
      <c r="CZ459" s="60"/>
      <c r="DA459" s="60"/>
      <c r="DB459" s="71" t="str">
        <f t="shared" si="7232"/>
        <v/>
      </c>
      <c r="DC459" s="71" t="str">
        <f t="shared" si="7233"/>
        <v/>
      </c>
      <c r="DD459" s="71" t="str">
        <f t="shared" si="7234"/>
        <v/>
      </c>
      <c r="DE459" s="71" t="str">
        <f t="shared" si="7235"/>
        <v/>
      </c>
      <c r="DF459" s="71" t="str">
        <f t="shared" si="7236"/>
        <v/>
      </c>
      <c r="DG459" s="71" t="str">
        <f t="shared" si="7237"/>
        <v/>
      </c>
      <c r="DH459" s="71" t="str">
        <f t="shared" si="7238"/>
        <v/>
      </c>
      <c r="DI459" s="71" t="str">
        <f t="shared" si="7239"/>
        <v/>
      </c>
      <c r="DJ459" s="71" t="str">
        <f t="shared" si="7240"/>
        <v/>
      </c>
      <c r="DK459" s="71" t="str">
        <f t="shared" si="7241"/>
        <v/>
      </c>
      <c r="DL459" s="71" t="str">
        <f t="shared" si="7242"/>
        <v/>
      </c>
      <c r="DM459" s="71" t="str">
        <f t="shared" si="7243"/>
        <v/>
      </c>
      <c r="DN459" s="71" t="str">
        <f t="shared" si="7244"/>
        <v/>
      </c>
      <c r="DO459" s="71" t="str">
        <f t="shared" si="7245"/>
        <v/>
      </c>
      <c r="DP459" s="71" t="str">
        <f t="shared" si="7246"/>
        <v/>
      </c>
      <c r="DQ459" s="71" t="str">
        <f t="shared" si="7247"/>
        <v/>
      </c>
      <c r="DR459" s="71" t="str">
        <f t="shared" si="7248"/>
        <v/>
      </c>
      <c r="DS459" s="71" t="str">
        <f t="shared" si="7249"/>
        <v/>
      </c>
      <c r="DT459" s="71" t="str">
        <f t="shared" si="7250"/>
        <v/>
      </c>
      <c r="DU459" s="71" t="str">
        <f t="shared" si="7251"/>
        <v/>
      </c>
      <c r="DV459" s="71" t="str">
        <f t="shared" si="7252"/>
        <v/>
      </c>
      <c r="DW459" s="71" t="str">
        <f t="shared" si="7253"/>
        <v/>
      </c>
      <c r="DX459" s="71" t="str">
        <f t="shared" si="7254"/>
        <v/>
      </c>
      <c r="DY459" s="71" t="str">
        <f t="shared" si="7255"/>
        <v/>
      </c>
      <c r="DZ459" s="71" t="str">
        <f t="shared" si="7256"/>
        <v/>
      </c>
      <c r="EA459" s="71" t="str">
        <f t="shared" si="7257"/>
        <v/>
      </c>
      <c r="EB459" s="71" t="str">
        <f t="shared" si="7258"/>
        <v/>
      </c>
      <c r="EC459" s="71" t="str">
        <f t="shared" si="7259"/>
        <v/>
      </c>
      <c r="ED459" s="71" t="str">
        <f t="shared" si="7260"/>
        <v/>
      </c>
      <c r="EE459" s="71" t="str">
        <f t="shared" si="7261"/>
        <v/>
      </c>
      <c r="EF459" s="71" t="str">
        <f t="shared" si="7262"/>
        <v/>
      </c>
      <c r="EG459" s="71" t="str">
        <f t="shared" si="7263"/>
        <v/>
      </c>
      <c r="EH459" s="71" t="str">
        <f t="shared" si="7264"/>
        <v/>
      </c>
      <c r="EI459" s="71" t="str">
        <f t="shared" si="7265"/>
        <v/>
      </c>
      <c r="EJ459" s="71" t="str">
        <f t="shared" si="7266"/>
        <v/>
      </c>
      <c r="EK459" s="71" t="str">
        <f t="shared" si="7267"/>
        <v/>
      </c>
      <c r="EL459" s="71" t="str">
        <f t="shared" si="7268"/>
        <v/>
      </c>
      <c r="EM459" s="71" t="str">
        <f t="shared" si="7269"/>
        <v/>
      </c>
      <c r="EN459" s="71" t="str">
        <f t="shared" si="7270"/>
        <v/>
      </c>
      <c r="EO459" s="71" t="str">
        <f t="shared" si="7271"/>
        <v/>
      </c>
      <c r="EP459" s="71" t="str">
        <f t="shared" si="7272"/>
        <v/>
      </c>
      <c r="EQ459" s="71" t="str">
        <f t="shared" si="7273"/>
        <v/>
      </c>
      <c r="ER459" s="71" t="str">
        <f t="shared" si="7274"/>
        <v/>
      </c>
      <c r="ES459" s="71" t="str">
        <f t="shared" si="7275"/>
        <v/>
      </c>
      <c r="ET459" s="71" t="str">
        <f t="shared" si="7276"/>
        <v/>
      </c>
      <c r="EU459" s="71" t="str">
        <f t="shared" si="7277"/>
        <v/>
      </c>
      <c r="EV459" s="71" t="str">
        <f t="shared" si="7278"/>
        <v/>
      </c>
      <c r="EW459" s="71" t="str">
        <f t="shared" si="7279"/>
        <v/>
      </c>
      <c r="EX459" s="71" t="str">
        <f t="shared" si="7280"/>
        <v/>
      </c>
      <c r="EY459" s="71" t="str">
        <f t="shared" si="7281"/>
        <v/>
      </c>
      <c r="EZ459" s="71" t="str">
        <f t="shared" si="7282"/>
        <v/>
      </c>
      <c r="FA459" s="71" t="str">
        <f t="shared" si="7283"/>
        <v/>
      </c>
      <c r="FB459" s="71" t="str">
        <f t="shared" si="7284"/>
        <v/>
      </c>
      <c r="FC459" s="71" t="str">
        <f t="shared" si="7285"/>
        <v/>
      </c>
      <c r="FD459" s="71" t="str">
        <f t="shared" si="7286"/>
        <v/>
      </c>
      <c r="FE459" s="71" t="str">
        <f t="shared" si="7287"/>
        <v/>
      </c>
      <c r="FF459" s="71" t="str">
        <f t="shared" si="7288"/>
        <v/>
      </c>
      <c r="FG459" s="71" t="str">
        <f t="shared" si="7289"/>
        <v/>
      </c>
      <c r="FH459" s="71" t="str">
        <f t="shared" si="7290"/>
        <v/>
      </c>
      <c r="FI459" s="71" t="str">
        <f t="shared" si="7291"/>
        <v/>
      </c>
      <c r="FJ459" s="71" t="str">
        <f t="shared" si="7292"/>
        <v/>
      </c>
      <c r="FK459" s="71" t="str">
        <f t="shared" si="7293"/>
        <v/>
      </c>
      <c r="FL459" s="71" t="str">
        <f t="shared" si="7294"/>
        <v/>
      </c>
      <c r="FM459" s="71" t="str">
        <f t="shared" si="7295"/>
        <v/>
      </c>
      <c r="FN459" s="71" t="str">
        <f t="shared" si="7296"/>
        <v/>
      </c>
      <c r="FO459" s="71" t="str">
        <f t="shared" si="7297"/>
        <v/>
      </c>
      <c r="FP459" s="71" t="str">
        <f t="shared" si="7298"/>
        <v/>
      </c>
      <c r="FQ459" s="71" t="str">
        <f t="shared" si="7299"/>
        <v/>
      </c>
      <c r="FR459" s="71" t="str">
        <f t="shared" si="7300"/>
        <v/>
      </c>
      <c r="FS459" s="71" t="str">
        <f t="shared" si="7301"/>
        <v/>
      </c>
    </row>
    <row r="460" spans="1:175" ht="16.5">
      <c r="A460" s="133"/>
      <c r="B460" s="80" t="s">
        <v>1145</v>
      </c>
      <c r="C460" s="149" t="s">
        <v>1146</v>
      </c>
      <c r="T460" s="155" t="s">
        <v>1147</v>
      </c>
      <c r="U460" s="85" t="s">
        <v>1148</v>
      </c>
      <c r="CN460" s="70" t="str">
        <f t="shared" si="6618"/>
        <v>InitUnitState('IK91',,,,,,,,,,)</v>
      </c>
      <c r="CO460" s="70" t="str">
        <f t="shared" si="6619"/>
        <v>InitUnitNormal('IK91',,,,,,,,,,)</v>
      </c>
      <c r="CP460" s="70" t="str">
        <f t="shared" si="6620"/>
        <v>InitUnitMagic('IK91',,,,,,,,,,)</v>
      </c>
      <c r="CQ460" s="70" t="str">
        <f t="shared" si="6621"/>
        <v>InitUnitAdd('IK91',,,,,,,,,,)</v>
      </c>
      <c r="CR460" s="70" t="str">
        <f t="shared" ref="CR460:CR466" si="7302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InitEquipData('IK91',,"",,,,,'','','','','','',"ReplaceableTextures\\CommandButtons\\BTNUI_Fuin_02.blp")</v>
      </c>
      <c r="CU460" s="95" t="str">
        <f t="shared" si="6622"/>
        <v>|n</v>
      </c>
      <c r="CV460" s="61" t="str">
        <f t="shared" si="7225"/>
        <v>为|Cffffc926史诗品质|r的|Cffffc926宝物|r附加一条|Cffffc926金之符印|r属性。|n|n|Cff00ff7f点击可将刻印镶嵌至指定史诗品质的宝物。|n|r|Cffff0000镶嵌后不可拆卸和替换。|r</v>
      </c>
      <c r="CW460" s="60"/>
      <c r="CX460" s="60"/>
      <c r="CY460" s="60"/>
      <c r="CZ460" s="60"/>
      <c r="DA460" s="60"/>
      <c r="DB460" s="71" t="str">
        <f t="shared" si="6623"/>
        <v/>
      </c>
      <c r="DC460" s="71" t="str">
        <f t="shared" si="6624"/>
        <v/>
      </c>
      <c r="DD460" s="71" t="str">
        <f t="shared" si="6625"/>
        <v/>
      </c>
      <c r="DE460" s="71" t="str">
        <f t="shared" si="6626"/>
        <v/>
      </c>
      <c r="DF460" s="71" t="str">
        <f t="shared" si="6627"/>
        <v/>
      </c>
      <c r="DG460" s="71" t="str">
        <f t="shared" si="6628"/>
        <v/>
      </c>
      <c r="DH460" s="71" t="str">
        <f t="shared" si="6629"/>
        <v/>
      </c>
      <c r="DI460" s="71" t="str">
        <f t="shared" si="6630"/>
        <v/>
      </c>
      <c r="DJ460" s="71" t="str">
        <f t="shared" si="6631"/>
        <v/>
      </c>
      <c r="DK460" s="71" t="str">
        <f t="shared" si="6632"/>
        <v/>
      </c>
      <c r="DL460" s="71" t="str">
        <f t="shared" si="6633"/>
        <v/>
      </c>
      <c r="DM460" s="71" t="str">
        <f t="shared" si="6634"/>
        <v/>
      </c>
      <c r="DN460" s="71" t="str">
        <f t="shared" si="6635"/>
        <v/>
      </c>
      <c r="DO460" s="71" t="str">
        <f t="shared" si="6636"/>
        <v/>
      </c>
      <c r="DP460" s="71" t="str">
        <f t="shared" si="6637"/>
        <v/>
      </c>
      <c r="DQ460" s="71" t="str">
        <f t="shared" si="6638"/>
        <v/>
      </c>
      <c r="DR460" s="71" t="str">
        <f t="shared" si="6639"/>
        <v/>
      </c>
      <c r="DS460" s="71" t="str">
        <f t="shared" si="6640"/>
        <v/>
      </c>
      <c r="DT460" s="71" t="str">
        <f t="shared" si="6641"/>
        <v/>
      </c>
      <c r="DU460" s="71" t="str">
        <f t="shared" si="6642"/>
        <v/>
      </c>
      <c r="DV460" s="71" t="str">
        <f t="shared" si="6643"/>
        <v/>
      </c>
      <c r="DW460" s="71" t="str">
        <f t="shared" si="6644"/>
        <v/>
      </c>
      <c r="DX460" s="71" t="str">
        <f t="shared" si="6645"/>
        <v/>
      </c>
      <c r="DY460" s="71" t="str">
        <f t="shared" si="6646"/>
        <v/>
      </c>
      <c r="DZ460" s="71" t="str">
        <f t="shared" si="6647"/>
        <v/>
      </c>
      <c r="EA460" s="71" t="str">
        <f t="shared" si="6648"/>
        <v/>
      </c>
      <c r="EB460" s="71" t="str">
        <f t="shared" si="6649"/>
        <v/>
      </c>
      <c r="EC460" s="71" t="str">
        <f t="shared" si="6650"/>
        <v/>
      </c>
      <c r="ED460" s="71" t="str">
        <f t="shared" si="6651"/>
        <v/>
      </c>
      <c r="EE460" s="71" t="str">
        <f t="shared" si="6652"/>
        <v/>
      </c>
      <c r="EF460" s="71" t="str">
        <f t="shared" si="6653"/>
        <v/>
      </c>
      <c r="EG460" s="71" t="str">
        <f t="shared" si="6654"/>
        <v/>
      </c>
      <c r="EH460" s="71" t="str">
        <f t="shared" si="6655"/>
        <v/>
      </c>
      <c r="EI460" s="71" t="str">
        <f t="shared" si="6656"/>
        <v/>
      </c>
      <c r="EJ460" s="71" t="str">
        <f t="shared" si="6657"/>
        <v/>
      </c>
      <c r="EK460" s="71" t="str">
        <f t="shared" si="6658"/>
        <v/>
      </c>
      <c r="EL460" s="71" t="str">
        <f t="shared" si="6659"/>
        <v/>
      </c>
      <c r="EM460" s="71" t="str">
        <f t="shared" si="6660"/>
        <v/>
      </c>
      <c r="EN460" s="71" t="str">
        <f t="shared" si="6661"/>
        <v/>
      </c>
      <c r="EO460" s="71" t="str">
        <f t="shared" si="6662"/>
        <v/>
      </c>
      <c r="EP460" s="71" t="str">
        <f t="shared" si="6663"/>
        <v/>
      </c>
      <c r="EQ460" s="71" t="str">
        <f t="shared" si="6664"/>
        <v/>
      </c>
      <c r="ER460" s="71" t="str">
        <f t="shared" si="6665"/>
        <v/>
      </c>
      <c r="ES460" s="71" t="str">
        <f t="shared" si="6666"/>
        <v/>
      </c>
      <c r="ET460" s="71" t="str">
        <f t="shared" si="6667"/>
        <v/>
      </c>
      <c r="EU460" s="71" t="str">
        <f t="shared" si="6668"/>
        <v/>
      </c>
      <c r="EV460" s="71" t="str">
        <f t="shared" si="6669"/>
        <v/>
      </c>
      <c r="EW460" s="71" t="str">
        <f t="shared" si="6670"/>
        <v/>
      </c>
      <c r="EX460" s="71" t="str">
        <f t="shared" si="6671"/>
        <v/>
      </c>
      <c r="EY460" s="71" t="str">
        <f t="shared" si="6672"/>
        <v/>
      </c>
      <c r="EZ460" s="71" t="str">
        <f t="shared" si="6673"/>
        <v/>
      </c>
      <c r="FA460" s="71" t="str">
        <f t="shared" si="6674"/>
        <v/>
      </c>
      <c r="FB460" s="71" t="str">
        <f t="shared" si="6675"/>
        <v/>
      </c>
      <c r="FC460" s="71" t="str">
        <f t="shared" si="6676"/>
        <v/>
      </c>
      <c r="FD460" s="71" t="str">
        <f t="shared" si="6677"/>
        <v/>
      </c>
      <c r="FE460" s="71" t="str">
        <f t="shared" si="6678"/>
        <v/>
      </c>
      <c r="FF460" s="71" t="str">
        <f t="shared" si="6679"/>
        <v/>
      </c>
      <c r="FG460" s="71" t="str">
        <f t="shared" si="6680"/>
        <v/>
      </c>
      <c r="FH460" s="71" t="str">
        <f t="shared" si="6681"/>
        <v/>
      </c>
      <c r="FI460" s="71" t="str">
        <f t="shared" si="6682"/>
        <v/>
      </c>
      <c r="FJ460" s="71" t="str">
        <f t="shared" si="6683"/>
        <v/>
      </c>
      <c r="FK460" s="71" t="str">
        <f t="shared" si="6684"/>
        <v/>
      </c>
      <c r="FL460" s="71" t="str">
        <f t="shared" si="6685"/>
        <v/>
      </c>
      <c r="FM460" s="71" t="str">
        <f t="shared" si="6686"/>
        <v/>
      </c>
      <c r="FN460" s="71" t="str">
        <f t="shared" si="6687"/>
        <v/>
      </c>
      <c r="FO460" s="71" t="str">
        <f t="shared" si="6688"/>
        <v/>
      </c>
      <c r="FP460" s="71" t="str">
        <f t="shared" si="6689"/>
        <v/>
      </c>
      <c r="FQ460" s="71" t="str">
        <f t="shared" si="6690"/>
        <v/>
      </c>
      <c r="FR460" s="71" t="str">
        <f t="shared" si="6691"/>
        <v/>
      </c>
      <c r="FS460" s="71" t="str">
        <f t="shared" si="6692"/>
        <v/>
      </c>
    </row>
    <row r="461" spans="1:175" ht="16.5">
      <c r="A461" s="133"/>
      <c r="B461" s="80" t="s">
        <v>1149</v>
      </c>
      <c r="C461" s="150" t="s">
        <v>1150</v>
      </c>
      <c r="T461" s="156" t="s">
        <v>1151</v>
      </c>
      <c r="U461" s="85" t="s">
        <v>1152</v>
      </c>
      <c r="CN461" s="70" t="str">
        <f t="shared" si="6618"/>
        <v>InitUnitState('IK92',,,,,,,,,,)</v>
      </c>
      <c r="CO461" s="70" t="str">
        <f t="shared" si="6619"/>
        <v>InitUnitNormal('IK92',,,,,,,,,,)</v>
      </c>
      <c r="CP461" s="70" t="str">
        <f t="shared" si="6620"/>
        <v>InitUnitMagic('IK92',,,,,,,,,,)</v>
      </c>
      <c r="CQ461" s="70" t="str">
        <f t="shared" si="6621"/>
        <v>InitUnitAdd('IK92',,,,,,,,,,)</v>
      </c>
      <c r="CR461" s="70" t="str">
        <f t="shared" si="7302"/>
        <v>InitEquipData('IK92',,"",,,,,'','','','','','',"ReplaceableTextures\\CommandButtons\\BTNUI_Fuin_03.blp")</v>
      </c>
      <c r="CU461" s="95" t="str">
        <f t="shared" si="6622"/>
        <v>|n</v>
      </c>
      <c r="CV461" s="61" t="str">
        <f t="shared" si="7225"/>
        <v>为|Cffffc926史诗品质|r的|Cffffc926宝物|r附加一条|Cffffc926木之符印|r属性。|n|n|Cff00ff7f点击可将刻印镶嵌至指定史诗品质的宝物。|n|r|Cffff0000镶嵌后不可拆卸和替换。|r</v>
      </c>
      <c r="CW461" s="60"/>
      <c r="CX461" s="60"/>
      <c r="CY461" s="60"/>
      <c r="CZ461" s="60"/>
      <c r="DA461" s="60"/>
      <c r="DB461" s="71" t="str">
        <f t="shared" si="6623"/>
        <v/>
      </c>
      <c r="DC461" s="71" t="str">
        <f t="shared" si="6624"/>
        <v/>
      </c>
      <c r="DD461" s="71" t="str">
        <f t="shared" si="6625"/>
        <v/>
      </c>
      <c r="DE461" s="71" t="str">
        <f t="shared" si="6626"/>
        <v/>
      </c>
      <c r="DF461" s="71" t="str">
        <f t="shared" si="6627"/>
        <v/>
      </c>
      <c r="DG461" s="71" t="str">
        <f t="shared" si="6628"/>
        <v/>
      </c>
      <c r="DH461" s="71" t="str">
        <f t="shared" si="6629"/>
        <v/>
      </c>
      <c r="DI461" s="71" t="str">
        <f t="shared" si="6630"/>
        <v/>
      </c>
      <c r="DJ461" s="71" t="str">
        <f t="shared" si="6631"/>
        <v/>
      </c>
      <c r="DK461" s="71" t="str">
        <f t="shared" si="6632"/>
        <v/>
      </c>
      <c r="DL461" s="71" t="str">
        <f t="shared" si="6633"/>
        <v/>
      </c>
      <c r="DM461" s="71" t="str">
        <f t="shared" si="6634"/>
        <v/>
      </c>
      <c r="DN461" s="71" t="str">
        <f t="shared" si="6635"/>
        <v/>
      </c>
      <c r="DO461" s="71" t="str">
        <f t="shared" si="6636"/>
        <v/>
      </c>
      <c r="DP461" s="71" t="str">
        <f t="shared" si="6637"/>
        <v/>
      </c>
      <c r="DQ461" s="71" t="str">
        <f t="shared" si="6638"/>
        <v/>
      </c>
      <c r="DR461" s="71" t="str">
        <f t="shared" si="6639"/>
        <v/>
      </c>
      <c r="DS461" s="71" t="str">
        <f t="shared" si="6640"/>
        <v/>
      </c>
      <c r="DT461" s="71" t="str">
        <f t="shared" si="6641"/>
        <v/>
      </c>
      <c r="DU461" s="71" t="str">
        <f t="shared" si="6642"/>
        <v/>
      </c>
      <c r="DV461" s="71" t="str">
        <f t="shared" si="6643"/>
        <v/>
      </c>
      <c r="DW461" s="71" t="str">
        <f t="shared" si="6644"/>
        <v/>
      </c>
      <c r="DX461" s="71" t="str">
        <f t="shared" si="6645"/>
        <v/>
      </c>
      <c r="DY461" s="71" t="str">
        <f t="shared" si="6646"/>
        <v/>
      </c>
      <c r="DZ461" s="71" t="str">
        <f t="shared" si="6647"/>
        <v/>
      </c>
      <c r="EA461" s="71" t="str">
        <f t="shared" si="6648"/>
        <v/>
      </c>
      <c r="EB461" s="71" t="str">
        <f t="shared" si="6649"/>
        <v/>
      </c>
      <c r="EC461" s="71" t="str">
        <f t="shared" si="6650"/>
        <v/>
      </c>
      <c r="ED461" s="71" t="str">
        <f t="shared" si="6651"/>
        <v/>
      </c>
      <c r="EE461" s="71" t="str">
        <f t="shared" si="6652"/>
        <v/>
      </c>
      <c r="EF461" s="71" t="str">
        <f t="shared" si="6653"/>
        <v/>
      </c>
      <c r="EG461" s="71" t="str">
        <f t="shared" si="6654"/>
        <v/>
      </c>
      <c r="EH461" s="71" t="str">
        <f t="shared" si="6655"/>
        <v/>
      </c>
      <c r="EI461" s="71" t="str">
        <f t="shared" si="6656"/>
        <v/>
      </c>
      <c r="EJ461" s="71" t="str">
        <f t="shared" si="6657"/>
        <v/>
      </c>
      <c r="EK461" s="71" t="str">
        <f t="shared" si="6658"/>
        <v/>
      </c>
      <c r="EL461" s="71" t="str">
        <f t="shared" si="6659"/>
        <v/>
      </c>
      <c r="EM461" s="71" t="str">
        <f t="shared" si="6660"/>
        <v/>
      </c>
      <c r="EN461" s="71" t="str">
        <f t="shared" si="6661"/>
        <v/>
      </c>
      <c r="EO461" s="71" t="str">
        <f t="shared" si="6662"/>
        <v/>
      </c>
      <c r="EP461" s="71" t="str">
        <f t="shared" si="6663"/>
        <v/>
      </c>
      <c r="EQ461" s="71" t="str">
        <f t="shared" si="6664"/>
        <v/>
      </c>
      <c r="ER461" s="71" t="str">
        <f t="shared" si="6665"/>
        <v/>
      </c>
      <c r="ES461" s="71" t="str">
        <f t="shared" si="6666"/>
        <v/>
      </c>
      <c r="ET461" s="71" t="str">
        <f t="shared" si="6667"/>
        <v/>
      </c>
      <c r="EU461" s="71" t="str">
        <f t="shared" si="6668"/>
        <v/>
      </c>
      <c r="EV461" s="71" t="str">
        <f t="shared" si="6669"/>
        <v/>
      </c>
      <c r="EW461" s="71" t="str">
        <f t="shared" si="6670"/>
        <v/>
      </c>
      <c r="EX461" s="71" t="str">
        <f t="shared" si="6671"/>
        <v/>
      </c>
      <c r="EY461" s="71" t="str">
        <f t="shared" si="6672"/>
        <v/>
      </c>
      <c r="EZ461" s="71" t="str">
        <f t="shared" si="6673"/>
        <v/>
      </c>
      <c r="FA461" s="71" t="str">
        <f t="shared" si="6674"/>
        <v/>
      </c>
      <c r="FB461" s="71" t="str">
        <f t="shared" si="6675"/>
        <v/>
      </c>
      <c r="FC461" s="71" t="str">
        <f t="shared" si="6676"/>
        <v/>
      </c>
      <c r="FD461" s="71" t="str">
        <f t="shared" si="6677"/>
        <v/>
      </c>
      <c r="FE461" s="71" t="str">
        <f t="shared" si="6678"/>
        <v/>
      </c>
      <c r="FF461" s="71" t="str">
        <f t="shared" si="6679"/>
        <v/>
      </c>
      <c r="FG461" s="71" t="str">
        <f t="shared" si="6680"/>
        <v/>
      </c>
      <c r="FH461" s="71" t="str">
        <f t="shared" si="6681"/>
        <v/>
      </c>
      <c r="FI461" s="71" t="str">
        <f t="shared" si="6682"/>
        <v/>
      </c>
      <c r="FJ461" s="71" t="str">
        <f t="shared" si="6683"/>
        <v/>
      </c>
      <c r="FK461" s="71" t="str">
        <f t="shared" si="6684"/>
        <v/>
      </c>
      <c r="FL461" s="71" t="str">
        <f t="shared" si="6685"/>
        <v/>
      </c>
      <c r="FM461" s="71" t="str">
        <f t="shared" si="6686"/>
        <v/>
      </c>
      <c r="FN461" s="71" t="str">
        <f t="shared" si="6687"/>
        <v/>
      </c>
      <c r="FO461" s="71" t="str">
        <f t="shared" si="6688"/>
        <v/>
      </c>
      <c r="FP461" s="71" t="str">
        <f t="shared" si="6689"/>
        <v/>
      </c>
      <c r="FQ461" s="71" t="str">
        <f t="shared" si="6690"/>
        <v/>
      </c>
      <c r="FR461" s="71" t="str">
        <f t="shared" si="6691"/>
        <v/>
      </c>
      <c r="FS461" s="71" t="str">
        <f t="shared" si="6692"/>
        <v/>
      </c>
    </row>
    <row r="462" spans="1:175" ht="16.5">
      <c r="A462" s="134"/>
      <c r="B462" s="80" t="s">
        <v>1153</v>
      </c>
      <c r="C462" s="150" t="s">
        <v>1154</v>
      </c>
      <c r="T462" s="156" t="s">
        <v>1155</v>
      </c>
      <c r="U462" s="85" t="s">
        <v>1156</v>
      </c>
      <c r="CN462" s="70" t="str">
        <f t="shared" si="6618"/>
        <v>InitUnitState('IK93',,,,,,,,,,)</v>
      </c>
      <c r="CO462" s="70" t="str">
        <f t="shared" si="6619"/>
        <v>InitUnitNormal('IK93',,,,,,,,,,)</v>
      </c>
      <c r="CP462" s="70" t="str">
        <f t="shared" si="6620"/>
        <v>InitUnitMagic('IK93',,,,,,,,,,)</v>
      </c>
      <c r="CQ462" s="70" t="str">
        <f t="shared" si="6621"/>
        <v>InitUnitAdd('IK93',,,,,,,,,,)</v>
      </c>
      <c r="CR462" s="70" t="str">
        <f t="shared" si="7302"/>
        <v>InitEquipData('IK93',,"",,,,,'','','','','','',"ReplaceableTextures\\CommandButtons\\BTNUI_Fuin_04.blp")</v>
      </c>
      <c r="CU462" s="95" t="str">
        <f t="shared" si="6622"/>
        <v>|n</v>
      </c>
      <c r="CV462" s="61" t="str">
        <f t="shared" si="7225"/>
        <v>为|Cffffc926史诗品质|r的|Cffffc926宝物|r附加一条|Cffffc926水之符印|r属性。|n|n|Cff00ff7f点击可将刻印镶嵌至指定史诗品质的宝物。|n|r|Cffff0000镶嵌后不可拆卸和替换。|r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623"/>
        <v/>
      </c>
      <c r="DC462" s="71" t="str">
        <f t="shared" si="6624"/>
        <v/>
      </c>
      <c r="DD462" s="71" t="str">
        <f t="shared" si="6625"/>
        <v/>
      </c>
      <c r="DE462" s="71" t="str">
        <f t="shared" si="6626"/>
        <v/>
      </c>
      <c r="DF462" s="71" t="str">
        <f t="shared" si="6627"/>
        <v/>
      </c>
      <c r="DG462" s="71" t="str">
        <f t="shared" si="6628"/>
        <v/>
      </c>
      <c r="DH462" s="71" t="str">
        <f t="shared" si="6629"/>
        <v/>
      </c>
      <c r="DI462" s="71" t="str">
        <f t="shared" si="6630"/>
        <v/>
      </c>
      <c r="DJ462" s="71" t="str">
        <f t="shared" si="6631"/>
        <v/>
      </c>
      <c r="DK462" s="71" t="str">
        <f t="shared" si="6632"/>
        <v/>
      </c>
      <c r="DL462" s="71" t="str">
        <f t="shared" si="6633"/>
        <v/>
      </c>
      <c r="DM462" s="71" t="str">
        <f t="shared" si="6634"/>
        <v/>
      </c>
      <c r="DN462" s="71" t="str">
        <f t="shared" si="6635"/>
        <v/>
      </c>
      <c r="DO462" s="71" t="str">
        <f t="shared" si="6636"/>
        <v/>
      </c>
      <c r="DP462" s="71" t="str">
        <f t="shared" si="6637"/>
        <v/>
      </c>
      <c r="DQ462" s="71" t="str">
        <f t="shared" si="6638"/>
        <v/>
      </c>
      <c r="DR462" s="71" t="str">
        <f t="shared" si="6639"/>
        <v/>
      </c>
      <c r="DS462" s="71" t="str">
        <f t="shared" si="6640"/>
        <v/>
      </c>
      <c r="DT462" s="71" t="str">
        <f t="shared" si="6641"/>
        <v/>
      </c>
      <c r="DU462" s="71" t="str">
        <f t="shared" si="6642"/>
        <v/>
      </c>
      <c r="DV462" s="71" t="str">
        <f t="shared" si="6643"/>
        <v/>
      </c>
      <c r="DW462" s="71" t="str">
        <f t="shared" si="6644"/>
        <v/>
      </c>
      <c r="DX462" s="71" t="str">
        <f t="shared" si="6645"/>
        <v/>
      </c>
      <c r="DY462" s="71" t="str">
        <f t="shared" si="6646"/>
        <v/>
      </c>
      <c r="DZ462" s="71" t="str">
        <f t="shared" si="6647"/>
        <v/>
      </c>
      <c r="EA462" s="71" t="str">
        <f t="shared" si="6648"/>
        <v/>
      </c>
      <c r="EB462" s="71" t="str">
        <f t="shared" si="6649"/>
        <v/>
      </c>
      <c r="EC462" s="71" t="str">
        <f t="shared" si="6650"/>
        <v/>
      </c>
      <c r="ED462" s="71" t="str">
        <f t="shared" si="6651"/>
        <v/>
      </c>
      <c r="EE462" s="71" t="str">
        <f t="shared" si="6652"/>
        <v/>
      </c>
      <c r="EF462" s="71" t="str">
        <f t="shared" si="6653"/>
        <v/>
      </c>
      <c r="EG462" s="71" t="str">
        <f t="shared" si="6654"/>
        <v/>
      </c>
      <c r="EH462" s="71" t="str">
        <f t="shared" si="6655"/>
        <v/>
      </c>
      <c r="EI462" s="71" t="str">
        <f t="shared" si="6656"/>
        <v/>
      </c>
      <c r="EJ462" s="71" t="str">
        <f t="shared" si="6657"/>
        <v/>
      </c>
      <c r="EK462" s="71" t="str">
        <f t="shared" si="6658"/>
        <v/>
      </c>
      <c r="EL462" s="71" t="str">
        <f t="shared" si="6659"/>
        <v/>
      </c>
      <c r="EM462" s="71" t="str">
        <f t="shared" si="6660"/>
        <v/>
      </c>
      <c r="EN462" s="71" t="str">
        <f t="shared" si="6661"/>
        <v/>
      </c>
      <c r="EO462" s="71" t="str">
        <f t="shared" si="6662"/>
        <v/>
      </c>
      <c r="EP462" s="71" t="str">
        <f t="shared" si="6663"/>
        <v/>
      </c>
      <c r="EQ462" s="71" t="str">
        <f t="shared" si="6664"/>
        <v/>
      </c>
      <c r="ER462" s="71" t="str">
        <f t="shared" si="6665"/>
        <v/>
      </c>
      <c r="ES462" s="71" t="str">
        <f t="shared" si="6666"/>
        <v/>
      </c>
      <c r="ET462" s="71" t="str">
        <f t="shared" si="6667"/>
        <v/>
      </c>
      <c r="EU462" s="71" t="str">
        <f t="shared" si="6668"/>
        <v/>
      </c>
      <c r="EV462" s="71" t="str">
        <f t="shared" si="6669"/>
        <v/>
      </c>
      <c r="EW462" s="71" t="str">
        <f t="shared" si="6670"/>
        <v/>
      </c>
      <c r="EX462" s="71" t="str">
        <f t="shared" si="6671"/>
        <v/>
      </c>
      <c r="EY462" s="71" t="str">
        <f t="shared" si="6672"/>
        <v/>
      </c>
      <c r="EZ462" s="71" t="str">
        <f t="shared" si="6673"/>
        <v/>
      </c>
      <c r="FA462" s="71" t="str">
        <f t="shared" si="6674"/>
        <v/>
      </c>
      <c r="FB462" s="71" t="str">
        <f t="shared" si="6675"/>
        <v/>
      </c>
      <c r="FC462" s="71" t="str">
        <f t="shared" si="6676"/>
        <v/>
      </c>
      <c r="FD462" s="71" t="str">
        <f t="shared" si="6677"/>
        <v/>
      </c>
      <c r="FE462" s="71" t="str">
        <f t="shared" si="6678"/>
        <v/>
      </c>
      <c r="FF462" s="71" t="str">
        <f t="shared" si="6679"/>
        <v/>
      </c>
      <c r="FG462" s="71" t="str">
        <f t="shared" si="6680"/>
        <v/>
      </c>
      <c r="FH462" s="71" t="str">
        <f t="shared" si="6681"/>
        <v/>
      </c>
      <c r="FI462" s="71" t="str">
        <f t="shared" si="6682"/>
        <v/>
      </c>
      <c r="FJ462" s="71" t="str">
        <f t="shared" si="6683"/>
        <v/>
      </c>
      <c r="FK462" s="71" t="str">
        <f t="shared" si="6684"/>
        <v/>
      </c>
      <c r="FL462" s="71" t="str">
        <f t="shared" si="6685"/>
        <v/>
      </c>
      <c r="FM462" s="71" t="str">
        <f t="shared" si="6686"/>
        <v/>
      </c>
      <c r="FN462" s="71" t="str">
        <f t="shared" si="6687"/>
        <v/>
      </c>
      <c r="FO462" s="71" t="str">
        <f t="shared" si="6688"/>
        <v/>
      </c>
      <c r="FP462" s="71" t="str">
        <f t="shared" si="6689"/>
        <v/>
      </c>
      <c r="FQ462" s="71" t="str">
        <f t="shared" si="6690"/>
        <v/>
      </c>
      <c r="FR462" s="71" t="str">
        <f t="shared" si="6691"/>
        <v/>
      </c>
      <c r="FS462" s="71" t="str">
        <f t="shared" si="6692"/>
        <v/>
      </c>
    </row>
    <row r="463" spans="1:175" ht="16.5">
      <c r="A463" s="134"/>
      <c r="B463" s="80" t="s">
        <v>1157</v>
      </c>
      <c r="C463" s="150" t="s">
        <v>1158</v>
      </c>
      <c r="T463" s="156" t="s">
        <v>1159</v>
      </c>
      <c r="U463" s="85" t="s">
        <v>1160</v>
      </c>
      <c r="CN463" s="70" t="str">
        <f t="shared" si="6618"/>
        <v>InitUnitState('IK94',,,,,,,,,,)</v>
      </c>
      <c r="CO463" s="70" t="str">
        <f t="shared" si="6619"/>
        <v>InitUnitNormal('IK94',,,,,,,,,,)</v>
      </c>
      <c r="CP463" s="70" t="str">
        <f t="shared" si="6620"/>
        <v>InitUnitMagic('IK94',,,,,,,,,,)</v>
      </c>
      <c r="CQ463" s="70" t="str">
        <f t="shared" si="6621"/>
        <v>InitUnitAdd('IK94',,,,,,,,,,)</v>
      </c>
      <c r="CR463" s="70" t="str">
        <f t="shared" si="7302"/>
        <v>InitEquipData('IK94',,"",,,,,'','','','','','',"ReplaceableTextures\\CommandButtons\\BTNUI_Fuin_05.blp")</v>
      </c>
      <c r="CU463" s="95" t="str">
        <f t="shared" si="6622"/>
        <v>|n</v>
      </c>
      <c r="CV463" s="61" t="str">
        <f t="shared" si="7225"/>
        <v>为|Cffffc926史诗品质|r的|Cffffc926宝物|r附加一条|Cffffc926火之符印|r属性。|n|n|Cff00ff7f点击可将刻印镶嵌至指定史诗品质的宝物。|n|r|Cffff0000镶嵌后不可拆卸和替换。|r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623"/>
        <v/>
      </c>
      <c r="DC463" s="71" t="str">
        <f t="shared" si="6624"/>
        <v/>
      </c>
      <c r="DD463" s="71" t="str">
        <f t="shared" si="6625"/>
        <v/>
      </c>
      <c r="DE463" s="71" t="str">
        <f t="shared" si="6626"/>
        <v/>
      </c>
      <c r="DF463" s="71" t="str">
        <f t="shared" si="6627"/>
        <v/>
      </c>
      <c r="DG463" s="71" t="str">
        <f t="shared" si="6628"/>
        <v/>
      </c>
      <c r="DH463" s="71" t="str">
        <f t="shared" si="6629"/>
        <v/>
      </c>
      <c r="DI463" s="71" t="str">
        <f t="shared" si="6630"/>
        <v/>
      </c>
      <c r="DJ463" s="71" t="str">
        <f t="shared" si="6631"/>
        <v/>
      </c>
      <c r="DK463" s="71" t="str">
        <f t="shared" si="6632"/>
        <v/>
      </c>
      <c r="DL463" s="71" t="str">
        <f t="shared" si="6633"/>
        <v/>
      </c>
      <c r="DM463" s="71" t="str">
        <f t="shared" si="6634"/>
        <v/>
      </c>
      <c r="DN463" s="71" t="str">
        <f t="shared" si="6635"/>
        <v/>
      </c>
      <c r="DO463" s="71" t="str">
        <f t="shared" si="6636"/>
        <v/>
      </c>
      <c r="DP463" s="71" t="str">
        <f t="shared" si="6637"/>
        <v/>
      </c>
      <c r="DQ463" s="71" t="str">
        <f t="shared" si="6638"/>
        <v/>
      </c>
      <c r="DR463" s="71" t="str">
        <f t="shared" si="6639"/>
        <v/>
      </c>
      <c r="DS463" s="71" t="str">
        <f t="shared" si="6640"/>
        <v/>
      </c>
      <c r="DT463" s="71" t="str">
        <f t="shared" si="6641"/>
        <v/>
      </c>
      <c r="DU463" s="71" t="str">
        <f t="shared" si="6642"/>
        <v/>
      </c>
      <c r="DV463" s="71" t="str">
        <f t="shared" si="6643"/>
        <v/>
      </c>
      <c r="DW463" s="71" t="str">
        <f t="shared" si="6644"/>
        <v/>
      </c>
      <c r="DX463" s="71" t="str">
        <f t="shared" si="6645"/>
        <v/>
      </c>
      <c r="DY463" s="71" t="str">
        <f t="shared" si="6646"/>
        <v/>
      </c>
      <c r="DZ463" s="71" t="str">
        <f t="shared" si="6647"/>
        <v/>
      </c>
      <c r="EA463" s="71" t="str">
        <f t="shared" si="6648"/>
        <v/>
      </c>
      <c r="EB463" s="71" t="str">
        <f t="shared" si="6649"/>
        <v/>
      </c>
      <c r="EC463" s="71" t="str">
        <f t="shared" si="6650"/>
        <v/>
      </c>
      <c r="ED463" s="71" t="str">
        <f t="shared" si="6651"/>
        <v/>
      </c>
      <c r="EE463" s="71" t="str">
        <f t="shared" si="6652"/>
        <v/>
      </c>
      <c r="EF463" s="71" t="str">
        <f t="shared" si="6653"/>
        <v/>
      </c>
      <c r="EG463" s="71" t="str">
        <f t="shared" si="6654"/>
        <v/>
      </c>
      <c r="EH463" s="71" t="str">
        <f t="shared" si="6655"/>
        <v/>
      </c>
      <c r="EI463" s="71" t="str">
        <f t="shared" si="6656"/>
        <v/>
      </c>
      <c r="EJ463" s="71" t="str">
        <f t="shared" si="6657"/>
        <v/>
      </c>
      <c r="EK463" s="71" t="str">
        <f t="shared" si="6658"/>
        <v/>
      </c>
      <c r="EL463" s="71" t="str">
        <f t="shared" si="6659"/>
        <v/>
      </c>
      <c r="EM463" s="71" t="str">
        <f t="shared" si="6660"/>
        <v/>
      </c>
      <c r="EN463" s="71" t="str">
        <f t="shared" si="6661"/>
        <v/>
      </c>
      <c r="EO463" s="71" t="str">
        <f t="shared" si="6662"/>
        <v/>
      </c>
      <c r="EP463" s="71" t="str">
        <f t="shared" si="6663"/>
        <v/>
      </c>
      <c r="EQ463" s="71" t="str">
        <f t="shared" si="6664"/>
        <v/>
      </c>
      <c r="ER463" s="71" t="str">
        <f t="shared" si="6665"/>
        <v/>
      </c>
      <c r="ES463" s="71" t="str">
        <f t="shared" si="6666"/>
        <v/>
      </c>
      <c r="ET463" s="71" t="str">
        <f t="shared" si="6667"/>
        <v/>
      </c>
      <c r="EU463" s="71" t="str">
        <f t="shared" si="6668"/>
        <v/>
      </c>
      <c r="EV463" s="71" t="str">
        <f t="shared" si="6669"/>
        <v/>
      </c>
      <c r="EW463" s="71" t="str">
        <f t="shared" si="6670"/>
        <v/>
      </c>
      <c r="EX463" s="71" t="str">
        <f t="shared" si="6671"/>
        <v/>
      </c>
      <c r="EY463" s="71" t="str">
        <f t="shared" si="6672"/>
        <v/>
      </c>
      <c r="EZ463" s="71" t="str">
        <f t="shared" si="6673"/>
        <v/>
      </c>
      <c r="FA463" s="71" t="str">
        <f t="shared" si="6674"/>
        <v/>
      </c>
      <c r="FB463" s="71" t="str">
        <f t="shared" si="6675"/>
        <v/>
      </c>
      <c r="FC463" s="71" t="str">
        <f t="shared" si="6676"/>
        <v/>
      </c>
      <c r="FD463" s="71" t="str">
        <f t="shared" si="6677"/>
        <v/>
      </c>
      <c r="FE463" s="71" t="str">
        <f t="shared" si="6678"/>
        <v/>
      </c>
      <c r="FF463" s="71" t="str">
        <f t="shared" si="6679"/>
        <v/>
      </c>
      <c r="FG463" s="71" t="str">
        <f t="shared" si="6680"/>
        <v/>
      </c>
      <c r="FH463" s="71" t="str">
        <f t="shared" si="6681"/>
        <v/>
      </c>
      <c r="FI463" s="71" t="str">
        <f t="shared" si="6682"/>
        <v/>
      </c>
      <c r="FJ463" s="71" t="str">
        <f t="shared" si="6683"/>
        <v/>
      </c>
      <c r="FK463" s="71" t="str">
        <f t="shared" si="6684"/>
        <v/>
      </c>
      <c r="FL463" s="71" t="str">
        <f t="shared" si="6685"/>
        <v/>
      </c>
      <c r="FM463" s="71" t="str">
        <f t="shared" si="6686"/>
        <v/>
      </c>
      <c r="FN463" s="71" t="str">
        <f t="shared" si="6687"/>
        <v/>
      </c>
      <c r="FO463" s="71" t="str">
        <f t="shared" si="6688"/>
        <v/>
      </c>
      <c r="FP463" s="71" t="str">
        <f t="shared" si="6689"/>
        <v/>
      </c>
      <c r="FQ463" s="71" t="str">
        <f t="shared" si="6690"/>
        <v/>
      </c>
      <c r="FR463" s="71" t="str">
        <f t="shared" si="6691"/>
        <v/>
      </c>
      <c r="FS463" s="71" t="str">
        <f t="shared" si="6692"/>
        <v/>
      </c>
    </row>
    <row r="464" spans="1:175" ht="16.5">
      <c r="A464" s="134"/>
      <c r="B464" s="80" t="s">
        <v>1161</v>
      </c>
      <c r="C464" s="150" t="s">
        <v>1162</v>
      </c>
      <c r="T464" s="156" t="s">
        <v>1163</v>
      </c>
      <c r="U464" s="85" t="s">
        <v>1164</v>
      </c>
      <c r="CN464" s="70" t="str">
        <f t="shared" si="6618"/>
        <v>InitUnitState('IK95',,,,,,,,,,)</v>
      </c>
      <c r="CO464" s="70" t="str">
        <f t="shared" si="6619"/>
        <v>InitUnitNormal('IK95',,,,,,,,,,)</v>
      </c>
      <c r="CP464" s="70" t="str">
        <f t="shared" si="6620"/>
        <v>InitUnitMagic('IK95',,,,,,,,,,)</v>
      </c>
      <c r="CQ464" s="70" t="str">
        <f t="shared" si="6621"/>
        <v>InitUnitAdd('IK95',,,,,,,,,,)</v>
      </c>
      <c r="CR464" s="70" t="str">
        <f t="shared" si="7302"/>
        <v>InitEquipData('IK95',,"",,,,,'','','','','','',"ReplaceableTextures\\CommandButtons\\BTNUI_Fuin_06.blp")</v>
      </c>
      <c r="CU464" s="95" t="str">
        <f t="shared" si="6622"/>
        <v>|n</v>
      </c>
      <c r="CV464" s="61" t="str">
        <f t="shared" si="7225"/>
        <v>为|Cffffc926史诗品质|r的|Cffffc926宝物|r附加一条|Cffffc926土之符印|r属性。|n|n|Cff00ff7f点击可将刻印镶嵌至指定史诗品质的宝物。|n|r|Cffff0000镶嵌后不可拆卸和替换。|r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623"/>
        <v/>
      </c>
      <c r="DC464" s="71" t="str">
        <f t="shared" si="6624"/>
        <v/>
      </c>
      <c r="DD464" s="71" t="str">
        <f t="shared" si="6625"/>
        <v/>
      </c>
      <c r="DE464" s="71" t="str">
        <f t="shared" si="6626"/>
        <v/>
      </c>
      <c r="DF464" s="71" t="str">
        <f t="shared" si="6627"/>
        <v/>
      </c>
      <c r="DG464" s="71" t="str">
        <f t="shared" si="6628"/>
        <v/>
      </c>
      <c r="DH464" s="71" t="str">
        <f t="shared" si="6629"/>
        <v/>
      </c>
      <c r="DI464" s="71" t="str">
        <f t="shared" si="6630"/>
        <v/>
      </c>
      <c r="DJ464" s="71" t="str">
        <f t="shared" si="6631"/>
        <v/>
      </c>
      <c r="DK464" s="71" t="str">
        <f t="shared" si="6632"/>
        <v/>
      </c>
      <c r="DL464" s="71" t="str">
        <f t="shared" si="6633"/>
        <v/>
      </c>
      <c r="DM464" s="71" t="str">
        <f t="shared" si="6634"/>
        <v/>
      </c>
      <c r="DN464" s="71" t="str">
        <f t="shared" si="6635"/>
        <v/>
      </c>
      <c r="DO464" s="71" t="str">
        <f t="shared" si="6636"/>
        <v/>
      </c>
      <c r="DP464" s="71" t="str">
        <f t="shared" si="6637"/>
        <v/>
      </c>
      <c r="DQ464" s="71" t="str">
        <f t="shared" si="6638"/>
        <v/>
      </c>
      <c r="DR464" s="71" t="str">
        <f t="shared" si="6639"/>
        <v/>
      </c>
      <c r="DS464" s="71" t="str">
        <f t="shared" si="6640"/>
        <v/>
      </c>
      <c r="DT464" s="71" t="str">
        <f t="shared" si="6641"/>
        <v/>
      </c>
      <c r="DU464" s="71" t="str">
        <f t="shared" si="6642"/>
        <v/>
      </c>
      <c r="DV464" s="71" t="str">
        <f t="shared" si="6643"/>
        <v/>
      </c>
      <c r="DW464" s="71" t="str">
        <f t="shared" si="6644"/>
        <v/>
      </c>
      <c r="DX464" s="71" t="str">
        <f t="shared" si="6645"/>
        <v/>
      </c>
      <c r="DY464" s="71" t="str">
        <f t="shared" si="6646"/>
        <v/>
      </c>
      <c r="DZ464" s="71" t="str">
        <f t="shared" si="6647"/>
        <v/>
      </c>
      <c r="EA464" s="71" t="str">
        <f t="shared" si="6648"/>
        <v/>
      </c>
      <c r="EB464" s="71" t="str">
        <f t="shared" si="6649"/>
        <v/>
      </c>
      <c r="EC464" s="71" t="str">
        <f t="shared" si="6650"/>
        <v/>
      </c>
      <c r="ED464" s="71" t="str">
        <f t="shared" si="6651"/>
        <v/>
      </c>
      <c r="EE464" s="71" t="str">
        <f t="shared" si="6652"/>
        <v/>
      </c>
      <c r="EF464" s="71" t="str">
        <f t="shared" si="6653"/>
        <v/>
      </c>
      <c r="EG464" s="71" t="str">
        <f t="shared" si="6654"/>
        <v/>
      </c>
      <c r="EH464" s="71" t="str">
        <f t="shared" si="6655"/>
        <v/>
      </c>
      <c r="EI464" s="71" t="str">
        <f t="shared" si="6656"/>
        <v/>
      </c>
      <c r="EJ464" s="71" t="str">
        <f t="shared" si="6657"/>
        <v/>
      </c>
      <c r="EK464" s="71" t="str">
        <f t="shared" si="6658"/>
        <v/>
      </c>
      <c r="EL464" s="71" t="str">
        <f t="shared" si="6659"/>
        <v/>
      </c>
      <c r="EM464" s="71" t="str">
        <f t="shared" si="6660"/>
        <v/>
      </c>
      <c r="EN464" s="71" t="str">
        <f t="shared" si="6661"/>
        <v/>
      </c>
      <c r="EO464" s="71" t="str">
        <f t="shared" si="6662"/>
        <v/>
      </c>
      <c r="EP464" s="71" t="str">
        <f t="shared" si="6663"/>
        <v/>
      </c>
      <c r="EQ464" s="71" t="str">
        <f t="shared" si="6664"/>
        <v/>
      </c>
      <c r="ER464" s="71" t="str">
        <f t="shared" si="6665"/>
        <v/>
      </c>
      <c r="ES464" s="71" t="str">
        <f t="shared" si="6666"/>
        <v/>
      </c>
      <c r="ET464" s="71" t="str">
        <f t="shared" si="6667"/>
        <v/>
      </c>
      <c r="EU464" s="71" t="str">
        <f t="shared" si="6668"/>
        <v/>
      </c>
      <c r="EV464" s="71" t="str">
        <f t="shared" si="6669"/>
        <v/>
      </c>
      <c r="EW464" s="71" t="str">
        <f t="shared" si="6670"/>
        <v/>
      </c>
      <c r="EX464" s="71" t="str">
        <f t="shared" si="6671"/>
        <v/>
      </c>
      <c r="EY464" s="71" t="str">
        <f t="shared" si="6672"/>
        <v/>
      </c>
      <c r="EZ464" s="71" t="str">
        <f t="shared" si="6673"/>
        <v/>
      </c>
      <c r="FA464" s="71" t="str">
        <f t="shared" si="6674"/>
        <v/>
      </c>
      <c r="FB464" s="71" t="str">
        <f t="shared" si="6675"/>
        <v/>
      </c>
      <c r="FC464" s="71" t="str">
        <f t="shared" si="6676"/>
        <v/>
      </c>
      <c r="FD464" s="71" t="str">
        <f t="shared" si="6677"/>
        <v/>
      </c>
      <c r="FE464" s="71" t="str">
        <f t="shared" si="6678"/>
        <v/>
      </c>
      <c r="FF464" s="71" t="str">
        <f t="shared" si="6679"/>
        <v/>
      </c>
      <c r="FG464" s="71" t="str">
        <f t="shared" si="6680"/>
        <v/>
      </c>
      <c r="FH464" s="71" t="str">
        <f t="shared" si="6681"/>
        <v/>
      </c>
      <c r="FI464" s="71" t="str">
        <f t="shared" si="6682"/>
        <v/>
      </c>
      <c r="FJ464" s="71" t="str">
        <f t="shared" si="6683"/>
        <v/>
      </c>
      <c r="FK464" s="71" t="str">
        <f t="shared" si="6684"/>
        <v/>
      </c>
      <c r="FL464" s="71" t="str">
        <f t="shared" si="6685"/>
        <v/>
      </c>
      <c r="FM464" s="71" t="str">
        <f t="shared" si="6686"/>
        <v/>
      </c>
      <c r="FN464" s="71" t="str">
        <f t="shared" si="6687"/>
        <v/>
      </c>
      <c r="FO464" s="71" t="str">
        <f t="shared" si="6688"/>
        <v/>
      </c>
      <c r="FP464" s="71" t="str">
        <f t="shared" si="6689"/>
        <v/>
      </c>
      <c r="FQ464" s="71" t="str">
        <f t="shared" si="6690"/>
        <v/>
      </c>
      <c r="FR464" s="71" t="str">
        <f t="shared" si="6691"/>
        <v/>
      </c>
      <c r="FS464" s="71" t="str">
        <f t="shared" si="6692"/>
        <v/>
      </c>
    </row>
    <row r="465" spans="1:175" ht="16.5">
      <c r="A465" s="134"/>
      <c r="B465" s="80" t="s">
        <v>1165</v>
      </c>
      <c r="C465" s="150" t="s">
        <v>1166</v>
      </c>
      <c r="T465" s="156" t="s">
        <v>1167</v>
      </c>
      <c r="U465" s="85" t="s">
        <v>1168</v>
      </c>
      <c r="CN465" s="70" t="str">
        <f t="shared" si="6618"/>
        <v>InitUnitState('IK96',,,,,,,,,,)</v>
      </c>
      <c r="CO465" s="70" t="str">
        <f t="shared" si="6619"/>
        <v>InitUnitNormal('IK96',,,,,,,,,,)</v>
      </c>
      <c r="CP465" s="70" t="str">
        <f t="shared" si="6620"/>
        <v>InitUnitMagic('IK96',,,,,,,,,,)</v>
      </c>
      <c r="CQ465" s="70" t="str">
        <f t="shared" si="6621"/>
        <v>InitUnitAdd('IK96',,,,,,,,,,)</v>
      </c>
      <c r="CR465" s="70" t="str">
        <f t="shared" si="7302"/>
        <v>InitEquipData('IK96',,"",,,,,'','','','','','',"ReplaceableTextures\\CommandButtons\\BTNUI_Fuin_07.blp")</v>
      </c>
      <c r="CU465" s="95" t="str">
        <f t="shared" si="6622"/>
        <v>|n</v>
      </c>
      <c r="CV465" s="61" t="str">
        <f t="shared" si="7225"/>
        <v>为|Cffffc926史诗品质|r的|Cffffc926宝物|r附加一条|Cffffc926光之符印|r属性。|n|n|Cff00ff7f点击可将刻印镶嵌至指定史诗品质的宝物。|n|r|Cffff0000镶嵌后不可拆卸和替换。|r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623"/>
        <v/>
      </c>
      <c r="DC465" s="71" t="str">
        <f t="shared" si="6624"/>
        <v/>
      </c>
      <c r="DD465" s="71" t="str">
        <f t="shared" si="6625"/>
        <v/>
      </c>
      <c r="DE465" s="71" t="str">
        <f t="shared" si="6626"/>
        <v/>
      </c>
      <c r="DF465" s="71" t="str">
        <f t="shared" si="6627"/>
        <v/>
      </c>
      <c r="DG465" s="71" t="str">
        <f t="shared" si="6628"/>
        <v/>
      </c>
      <c r="DH465" s="71" t="str">
        <f t="shared" si="6629"/>
        <v/>
      </c>
      <c r="DI465" s="71" t="str">
        <f t="shared" si="6630"/>
        <v/>
      </c>
      <c r="DJ465" s="71" t="str">
        <f t="shared" si="6631"/>
        <v/>
      </c>
      <c r="DK465" s="71" t="str">
        <f t="shared" si="6632"/>
        <v/>
      </c>
      <c r="DL465" s="71" t="str">
        <f t="shared" si="6633"/>
        <v/>
      </c>
      <c r="DM465" s="71" t="str">
        <f t="shared" si="6634"/>
        <v/>
      </c>
      <c r="DN465" s="71" t="str">
        <f t="shared" si="6635"/>
        <v/>
      </c>
      <c r="DO465" s="71" t="str">
        <f t="shared" si="6636"/>
        <v/>
      </c>
      <c r="DP465" s="71" t="str">
        <f t="shared" si="6637"/>
        <v/>
      </c>
      <c r="DQ465" s="71" t="str">
        <f t="shared" si="6638"/>
        <v/>
      </c>
      <c r="DR465" s="71" t="str">
        <f t="shared" si="6639"/>
        <v/>
      </c>
      <c r="DS465" s="71" t="str">
        <f t="shared" si="6640"/>
        <v/>
      </c>
      <c r="DT465" s="71" t="str">
        <f t="shared" si="6641"/>
        <v/>
      </c>
      <c r="DU465" s="71" t="str">
        <f t="shared" si="6642"/>
        <v/>
      </c>
      <c r="DV465" s="71" t="str">
        <f t="shared" si="6643"/>
        <v/>
      </c>
      <c r="DW465" s="71" t="str">
        <f t="shared" si="6644"/>
        <v/>
      </c>
      <c r="DX465" s="71" t="str">
        <f t="shared" si="6645"/>
        <v/>
      </c>
      <c r="DY465" s="71" t="str">
        <f t="shared" si="6646"/>
        <v/>
      </c>
      <c r="DZ465" s="71" t="str">
        <f t="shared" si="6647"/>
        <v/>
      </c>
      <c r="EA465" s="71" t="str">
        <f t="shared" si="6648"/>
        <v/>
      </c>
      <c r="EB465" s="71" t="str">
        <f t="shared" si="6649"/>
        <v/>
      </c>
      <c r="EC465" s="71" t="str">
        <f t="shared" si="6650"/>
        <v/>
      </c>
      <c r="ED465" s="71" t="str">
        <f t="shared" si="6651"/>
        <v/>
      </c>
      <c r="EE465" s="71" t="str">
        <f t="shared" si="6652"/>
        <v/>
      </c>
      <c r="EF465" s="71" t="str">
        <f t="shared" si="6653"/>
        <v/>
      </c>
      <c r="EG465" s="71" t="str">
        <f t="shared" si="6654"/>
        <v/>
      </c>
      <c r="EH465" s="71" t="str">
        <f t="shared" si="6655"/>
        <v/>
      </c>
      <c r="EI465" s="71" t="str">
        <f t="shared" si="6656"/>
        <v/>
      </c>
      <c r="EJ465" s="71" t="str">
        <f t="shared" si="6657"/>
        <v/>
      </c>
      <c r="EK465" s="71" t="str">
        <f t="shared" si="6658"/>
        <v/>
      </c>
      <c r="EL465" s="71" t="str">
        <f t="shared" si="6659"/>
        <v/>
      </c>
      <c r="EM465" s="71" t="str">
        <f t="shared" si="6660"/>
        <v/>
      </c>
      <c r="EN465" s="71" t="str">
        <f t="shared" si="6661"/>
        <v/>
      </c>
      <c r="EO465" s="71" t="str">
        <f t="shared" si="6662"/>
        <v/>
      </c>
      <c r="EP465" s="71" t="str">
        <f t="shared" si="6663"/>
        <v/>
      </c>
      <c r="EQ465" s="71" t="str">
        <f t="shared" si="6664"/>
        <v/>
      </c>
      <c r="ER465" s="71" t="str">
        <f t="shared" si="6665"/>
        <v/>
      </c>
      <c r="ES465" s="71" t="str">
        <f t="shared" si="6666"/>
        <v/>
      </c>
      <c r="ET465" s="71" t="str">
        <f t="shared" si="6667"/>
        <v/>
      </c>
      <c r="EU465" s="71" t="str">
        <f t="shared" si="6668"/>
        <v/>
      </c>
      <c r="EV465" s="71" t="str">
        <f t="shared" si="6669"/>
        <v/>
      </c>
      <c r="EW465" s="71" t="str">
        <f t="shared" si="6670"/>
        <v/>
      </c>
      <c r="EX465" s="71" t="str">
        <f t="shared" si="6671"/>
        <v/>
      </c>
      <c r="EY465" s="71" t="str">
        <f t="shared" si="6672"/>
        <v/>
      </c>
      <c r="EZ465" s="71" t="str">
        <f t="shared" si="6673"/>
        <v/>
      </c>
      <c r="FA465" s="71" t="str">
        <f t="shared" si="6674"/>
        <v/>
      </c>
      <c r="FB465" s="71" t="str">
        <f t="shared" si="6675"/>
        <v/>
      </c>
      <c r="FC465" s="71" t="str">
        <f t="shared" si="6676"/>
        <v/>
      </c>
      <c r="FD465" s="71" t="str">
        <f t="shared" si="6677"/>
        <v/>
      </c>
      <c r="FE465" s="71" t="str">
        <f t="shared" si="6678"/>
        <v/>
      </c>
      <c r="FF465" s="71" t="str">
        <f t="shared" si="6679"/>
        <v/>
      </c>
      <c r="FG465" s="71" t="str">
        <f t="shared" si="6680"/>
        <v/>
      </c>
      <c r="FH465" s="71" t="str">
        <f t="shared" si="6681"/>
        <v/>
      </c>
      <c r="FI465" s="71" t="str">
        <f t="shared" si="6682"/>
        <v/>
      </c>
      <c r="FJ465" s="71" t="str">
        <f t="shared" si="6683"/>
        <v/>
      </c>
      <c r="FK465" s="71" t="str">
        <f t="shared" si="6684"/>
        <v/>
      </c>
      <c r="FL465" s="71" t="str">
        <f t="shared" si="6685"/>
        <v/>
      </c>
      <c r="FM465" s="71" t="str">
        <f t="shared" si="6686"/>
        <v/>
      </c>
      <c r="FN465" s="71" t="str">
        <f t="shared" si="6687"/>
        <v/>
      </c>
      <c r="FO465" s="71" t="str">
        <f t="shared" si="6688"/>
        <v/>
      </c>
      <c r="FP465" s="71" t="str">
        <f t="shared" si="6689"/>
        <v/>
      </c>
      <c r="FQ465" s="71" t="str">
        <f t="shared" si="6690"/>
        <v/>
      </c>
      <c r="FR465" s="71" t="str">
        <f t="shared" si="6691"/>
        <v/>
      </c>
      <c r="FS465" s="71" t="str">
        <f t="shared" si="6692"/>
        <v/>
      </c>
    </row>
    <row r="466" spans="1:175" ht="16.5">
      <c r="A466" s="134"/>
      <c r="B466" s="80" t="s">
        <v>1169</v>
      </c>
      <c r="C466" s="150" t="s">
        <v>1170</v>
      </c>
      <c r="T466" s="156" t="s">
        <v>1171</v>
      </c>
      <c r="U466" s="85" t="s">
        <v>1172</v>
      </c>
      <c r="CN466" s="70" t="str">
        <f t="shared" si="6618"/>
        <v>InitUnitState('IK97',,,,,,,,,,)</v>
      </c>
      <c r="CO466" s="70" t="str">
        <f t="shared" si="6619"/>
        <v>InitUnitNormal('IK97',,,,,,,,,,)</v>
      </c>
      <c r="CP466" s="70" t="str">
        <f t="shared" si="6620"/>
        <v>InitUnitMagic('IK97',,,,,,,,,,)</v>
      </c>
      <c r="CQ466" s="70" t="str">
        <f t="shared" si="6621"/>
        <v>InitUnitAdd('IK97',,,,,,,,,,)</v>
      </c>
      <c r="CR466" s="70" t="str">
        <f t="shared" si="7302"/>
        <v>InitEquipData('IK97',,"",,,,,'','','','','','',"ReplaceableTextures\\CommandButtons\\BTNUI_Fuin_08.blp")</v>
      </c>
      <c r="CU466" s="95" t="str">
        <f t="shared" si="6622"/>
        <v>|n</v>
      </c>
      <c r="CV466" s="61" t="str">
        <f t="shared" si="7225"/>
        <v>为|Cffffc926史诗品质|r的|Cffffc926宝物|r附加一条|Cffffc926雷之符印|r属性。|n|n|Cff00ff7f点击可将刻印镶嵌至指定史诗品质的宝物。|n|r|Cffff0000镶嵌后不可拆卸和替换。|r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623"/>
        <v/>
      </c>
      <c r="DC466" s="71" t="str">
        <f t="shared" si="6624"/>
        <v/>
      </c>
      <c r="DD466" s="71" t="str">
        <f t="shared" si="6625"/>
        <v/>
      </c>
      <c r="DE466" s="71" t="str">
        <f t="shared" si="6626"/>
        <v/>
      </c>
      <c r="DF466" s="71" t="str">
        <f t="shared" si="6627"/>
        <v/>
      </c>
      <c r="DG466" s="71" t="str">
        <f t="shared" si="6628"/>
        <v/>
      </c>
      <c r="DH466" s="71" t="str">
        <f t="shared" si="6629"/>
        <v/>
      </c>
      <c r="DI466" s="71" t="str">
        <f t="shared" si="6630"/>
        <v/>
      </c>
      <c r="DJ466" s="71" t="str">
        <f t="shared" si="6631"/>
        <v/>
      </c>
      <c r="DK466" s="71" t="str">
        <f t="shared" si="6632"/>
        <v/>
      </c>
      <c r="DL466" s="71" t="str">
        <f t="shared" si="6633"/>
        <v/>
      </c>
      <c r="DM466" s="71" t="str">
        <f t="shared" si="6634"/>
        <v/>
      </c>
      <c r="DN466" s="71" t="str">
        <f t="shared" si="6635"/>
        <v/>
      </c>
      <c r="DO466" s="71" t="str">
        <f t="shared" si="6636"/>
        <v/>
      </c>
      <c r="DP466" s="71" t="str">
        <f t="shared" si="6637"/>
        <v/>
      </c>
      <c r="DQ466" s="71" t="str">
        <f t="shared" si="6638"/>
        <v/>
      </c>
      <c r="DR466" s="71" t="str">
        <f t="shared" si="6639"/>
        <v/>
      </c>
      <c r="DS466" s="71" t="str">
        <f t="shared" si="6640"/>
        <v/>
      </c>
      <c r="DT466" s="71" t="str">
        <f t="shared" si="6641"/>
        <v/>
      </c>
      <c r="DU466" s="71" t="str">
        <f t="shared" si="6642"/>
        <v/>
      </c>
      <c r="DV466" s="71" t="str">
        <f t="shared" si="6643"/>
        <v/>
      </c>
      <c r="DW466" s="71" t="str">
        <f t="shared" si="6644"/>
        <v/>
      </c>
      <c r="DX466" s="71" t="str">
        <f t="shared" si="6645"/>
        <v/>
      </c>
      <c r="DY466" s="71" t="str">
        <f t="shared" si="6646"/>
        <v/>
      </c>
      <c r="DZ466" s="71" t="str">
        <f t="shared" si="6647"/>
        <v/>
      </c>
      <c r="EA466" s="71" t="str">
        <f t="shared" si="6648"/>
        <v/>
      </c>
      <c r="EB466" s="71" t="str">
        <f t="shared" si="6649"/>
        <v/>
      </c>
      <c r="EC466" s="71" t="str">
        <f t="shared" si="6650"/>
        <v/>
      </c>
      <c r="ED466" s="71" t="str">
        <f t="shared" si="6651"/>
        <v/>
      </c>
      <c r="EE466" s="71" t="str">
        <f t="shared" si="6652"/>
        <v/>
      </c>
      <c r="EF466" s="71" t="str">
        <f t="shared" si="6653"/>
        <v/>
      </c>
      <c r="EG466" s="71" t="str">
        <f t="shared" si="6654"/>
        <v/>
      </c>
      <c r="EH466" s="71" t="str">
        <f t="shared" si="6655"/>
        <v/>
      </c>
      <c r="EI466" s="71" t="str">
        <f t="shared" si="6656"/>
        <v/>
      </c>
      <c r="EJ466" s="71" t="str">
        <f t="shared" si="6657"/>
        <v/>
      </c>
      <c r="EK466" s="71" t="str">
        <f t="shared" si="6658"/>
        <v/>
      </c>
      <c r="EL466" s="71" t="str">
        <f t="shared" si="6659"/>
        <v/>
      </c>
      <c r="EM466" s="71" t="str">
        <f t="shared" si="6660"/>
        <v/>
      </c>
      <c r="EN466" s="71" t="str">
        <f t="shared" si="6661"/>
        <v/>
      </c>
      <c r="EO466" s="71" t="str">
        <f t="shared" si="6662"/>
        <v/>
      </c>
      <c r="EP466" s="71" t="str">
        <f t="shared" si="6663"/>
        <v/>
      </c>
      <c r="EQ466" s="71" t="str">
        <f t="shared" si="6664"/>
        <v/>
      </c>
      <c r="ER466" s="71" t="str">
        <f t="shared" si="6665"/>
        <v/>
      </c>
      <c r="ES466" s="71" t="str">
        <f t="shared" si="6666"/>
        <v/>
      </c>
      <c r="ET466" s="71" t="str">
        <f t="shared" si="6667"/>
        <v/>
      </c>
      <c r="EU466" s="71" t="str">
        <f t="shared" si="6668"/>
        <v/>
      </c>
      <c r="EV466" s="71" t="str">
        <f t="shared" si="6669"/>
        <v/>
      </c>
      <c r="EW466" s="71" t="str">
        <f t="shared" si="6670"/>
        <v/>
      </c>
      <c r="EX466" s="71" t="str">
        <f t="shared" si="6671"/>
        <v/>
      </c>
      <c r="EY466" s="71" t="str">
        <f t="shared" si="6672"/>
        <v/>
      </c>
      <c r="EZ466" s="71" t="str">
        <f t="shared" si="6673"/>
        <v/>
      </c>
      <c r="FA466" s="71" t="str">
        <f t="shared" si="6674"/>
        <v/>
      </c>
      <c r="FB466" s="71" t="str">
        <f t="shared" si="6675"/>
        <v/>
      </c>
      <c r="FC466" s="71" t="str">
        <f t="shared" si="6676"/>
        <v/>
      </c>
      <c r="FD466" s="71" t="str">
        <f t="shared" si="6677"/>
        <v/>
      </c>
      <c r="FE466" s="71" t="str">
        <f t="shared" si="6678"/>
        <v/>
      </c>
      <c r="FF466" s="71" t="str">
        <f t="shared" si="6679"/>
        <v/>
      </c>
      <c r="FG466" s="71" t="str">
        <f t="shared" si="6680"/>
        <v/>
      </c>
      <c r="FH466" s="71" t="str">
        <f t="shared" si="6681"/>
        <v/>
      </c>
      <c r="FI466" s="71" t="str">
        <f t="shared" si="6682"/>
        <v/>
      </c>
      <c r="FJ466" s="71" t="str">
        <f t="shared" si="6683"/>
        <v/>
      </c>
      <c r="FK466" s="71" t="str">
        <f t="shared" si="6684"/>
        <v/>
      </c>
      <c r="FL466" s="71" t="str">
        <f t="shared" si="6685"/>
        <v/>
      </c>
      <c r="FM466" s="71" t="str">
        <f t="shared" si="6686"/>
        <v/>
      </c>
      <c r="FN466" s="71" t="str">
        <f t="shared" si="6687"/>
        <v/>
      </c>
      <c r="FO466" s="71" t="str">
        <f t="shared" si="6688"/>
        <v/>
      </c>
      <c r="FP466" s="71" t="str">
        <f t="shared" si="6689"/>
        <v/>
      </c>
      <c r="FQ466" s="71" t="str">
        <f t="shared" si="6690"/>
        <v/>
      </c>
      <c r="FR466" s="71" t="str">
        <f t="shared" si="6691"/>
        <v/>
      </c>
      <c r="FS466" s="71" t="str">
        <f t="shared" si="6692"/>
        <v/>
      </c>
    </row>
    <row r="467" spans="1:175" ht="16.5">
      <c r="A467" s="134"/>
      <c r="B467" s="80" t="s">
        <v>1173</v>
      </c>
      <c r="C467" s="151" t="s">
        <v>1174</v>
      </c>
      <c r="T467" s="157" t="s">
        <v>1175</v>
      </c>
      <c r="U467" s="85" t="s">
        <v>1176</v>
      </c>
      <c r="CN467" s="70" t="str">
        <f t="shared" si="6618"/>
        <v>InitUnitState('IK98',,,,,,,,,,)</v>
      </c>
      <c r="CO467" s="70" t="str">
        <f t="shared" si="6619"/>
        <v>InitUnitNormal('IK98',,,,,,,,,,)</v>
      </c>
      <c r="CP467" s="70" t="str">
        <f t="shared" si="6620"/>
        <v>InitUnitMagic('IK98',,,,,,,,,,)</v>
      </c>
      <c r="CQ467" s="70" t="str">
        <f t="shared" si="6621"/>
        <v>InitUnitAdd('IK98',,,,,,,,,,)</v>
      </c>
      <c r="CR467" s="70" t="str">
        <f>"InitEquipData('"&amp;B467&amp;"',"&amp;D467&amp;","&amp;CR$1&amp;A467&amp;CR$1&amp;","&amp;E467&amp;","&amp;I467&amp;","&amp;F467&amp;","&amp;G467&amp;",'"&amp;J467&amp;"','"&amp;K467&amp;"','"&amp;L467&amp;"','"&amp;M467&amp;"','"&amp;N467&amp;"','"&amp;O467&amp;"',"&amp;CR$1&amp;U468&amp;CR$1&amp;")"</f>
        <v>InitEquipData('IK98',,"",,,,,'','','','','','',"ReplaceableTextures\\CommandButtons\\BTNI014.blp")</v>
      </c>
      <c r="CU467" s="95" t="str">
        <f t="shared" si="6622"/>
        <v>|n</v>
      </c>
      <c r="CV467" s="61" t="str">
        <f t="shared" si="7225"/>
        <v>为|Cffffc926史诗品质|r的|Cffffc926宝物|r附加一条|Cffffc926暗之符印|r属性。|n|n|Cff00ff7f点击可将刻印镶嵌至指定史诗品质的宝物。|n|r|Cffff0000镶嵌后不可拆卸和替换。|r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623"/>
        <v/>
      </c>
      <c r="DC467" s="71" t="str">
        <f t="shared" si="6624"/>
        <v/>
      </c>
      <c r="DD467" s="71" t="str">
        <f t="shared" si="6625"/>
        <v/>
      </c>
      <c r="DE467" s="71" t="str">
        <f t="shared" si="6626"/>
        <v/>
      </c>
      <c r="DF467" s="71" t="str">
        <f t="shared" si="6627"/>
        <v/>
      </c>
      <c r="DG467" s="71" t="str">
        <f t="shared" si="6628"/>
        <v/>
      </c>
      <c r="DH467" s="71" t="str">
        <f t="shared" si="6629"/>
        <v/>
      </c>
      <c r="DI467" s="71" t="str">
        <f t="shared" si="6630"/>
        <v/>
      </c>
      <c r="DJ467" s="71" t="str">
        <f t="shared" si="6631"/>
        <v/>
      </c>
      <c r="DK467" s="71" t="str">
        <f t="shared" si="6632"/>
        <v/>
      </c>
      <c r="DL467" s="71" t="str">
        <f t="shared" si="6633"/>
        <v/>
      </c>
      <c r="DM467" s="71" t="str">
        <f t="shared" si="6634"/>
        <v/>
      </c>
      <c r="DN467" s="71" t="str">
        <f t="shared" si="6635"/>
        <v/>
      </c>
      <c r="DO467" s="71" t="str">
        <f t="shared" si="6636"/>
        <v/>
      </c>
      <c r="DP467" s="71" t="str">
        <f t="shared" si="6637"/>
        <v/>
      </c>
      <c r="DQ467" s="71" t="str">
        <f t="shared" si="6638"/>
        <v/>
      </c>
      <c r="DR467" s="71" t="str">
        <f t="shared" si="6639"/>
        <v/>
      </c>
      <c r="DS467" s="71" t="str">
        <f t="shared" si="6640"/>
        <v/>
      </c>
      <c r="DT467" s="71" t="str">
        <f t="shared" si="6641"/>
        <v/>
      </c>
      <c r="DU467" s="71" t="str">
        <f t="shared" si="6642"/>
        <v/>
      </c>
      <c r="DV467" s="71" t="str">
        <f t="shared" si="6643"/>
        <v/>
      </c>
      <c r="DW467" s="71" t="str">
        <f t="shared" si="6644"/>
        <v/>
      </c>
      <c r="DX467" s="71" t="str">
        <f t="shared" si="6645"/>
        <v/>
      </c>
      <c r="DY467" s="71" t="str">
        <f t="shared" si="6646"/>
        <v/>
      </c>
      <c r="DZ467" s="71" t="str">
        <f t="shared" si="6647"/>
        <v/>
      </c>
      <c r="EA467" s="71" t="str">
        <f t="shared" si="6648"/>
        <v/>
      </c>
      <c r="EB467" s="71" t="str">
        <f t="shared" si="6649"/>
        <v/>
      </c>
      <c r="EC467" s="71" t="str">
        <f t="shared" si="6650"/>
        <v/>
      </c>
      <c r="ED467" s="71" t="str">
        <f t="shared" si="6651"/>
        <v/>
      </c>
      <c r="EE467" s="71" t="str">
        <f t="shared" si="6652"/>
        <v/>
      </c>
      <c r="EF467" s="71" t="str">
        <f t="shared" si="6653"/>
        <v/>
      </c>
      <c r="EG467" s="71" t="str">
        <f t="shared" si="6654"/>
        <v/>
      </c>
      <c r="EH467" s="71" t="str">
        <f t="shared" si="6655"/>
        <v/>
      </c>
      <c r="EI467" s="71" t="str">
        <f t="shared" si="6656"/>
        <v/>
      </c>
      <c r="EJ467" s="71" t="str">
        <f t="shared" si="6657"/>
        <v/>
      </c>
      <c r="EK467" s="71" t="str">
        <f t="shared" si="6658"/>
        <v/>
      </c>
      <c r="EL467" s="71" t="str">
        <f t="shared" si="6659"/>
        <v/>
      </c>
      <c r="EM467" s="71" t="str">
        <f t="shared" si="6660"/>
        <v/>
      </c>
      <c r="EN467" s="71" t="str">
        <f t="shared" si="6661"/>
        <v/>
      </c>
      <c r="EO467" s="71" t="str">
        <f t="shared" si="6662"/>
        <v/>
      </c>
      <c r="EP467" s="71" t="str">
        <f t="shared" si="6663"/>
        <v/>
      </c>
      <c r="EQ467" s="71" t="str">
        <f t="shared" si="6664"/>
        <v/>
      </c>
      <c r="ER467" s="71" t="str">
        <f t="shared" si="6665"/>
        <v/>
      </c>
      <c r="ES467" s="71" t="str">
        <f t="shared" si="6666"/>
        <v/>
      </c>
      <c r="ET467" s="71" t="str">
        <f t="shared" si="6667"/>
        <v/>
      </c>
      <c r="EU467" s="71" t="str">
        <f t="shared" si="6668"/>
        <v/>
      </c>
      <c r="EV467" s="71" t="str">
        <f t="shared" si="6669"/>
        <v/>
      </c>
      <c r="EW467" s="71" t="str">
        <f t="shared" si="6670"/>
        <v/>
      </c>
      <c r="EX467" s="71" t="str">
        <f t="shared" si="6671"/>
        <v/>
      </c>
      <c r="EY467" s="71" t="str">
        <f t="shared" si="6672"/>
        <v/>
      </c>
      <c r="EZ467" s="71" t="str">
        <f t="shared" si="6673"/>
        <v/>
      </c>
      <c r="FA467" s="71" t="str">
        <f t="shared" si="6674"/>
        <v/>
      </c>
      <c r="FB467" s="71" t="str">
        <f t="shared" si="6675"/>
        <v/>
      </c>
      <c r="FC467" s="71" t="str">
        <f t="shared" si="6676"/>
        <v/>
      </c>
      <c r="FD467" s="71" t="str">
        <f t="shared" si="6677"/>
        <v/>
      </c>
      <c r="FE467" s="71" t="str">
        <f t="shared" si="6678"/>
        <v/>
      </c>
      <c r="FF467" s="71" t="str">
        <f t="shared" si="6679"/>
        <v/>
      </c>
      <c r="FG467" s="71" t="str">
        <f t="shared" si="6680"/>
        <v/>
      </c>
      <c r="FH467" s="71" t="str">
        <f t="shared" si="6681"/>
        <v/>
      </c>
      <c r="FI467" s="71" t="str">
        <f t="shared" si="6682"/>
        <v/>
      </c>
      <c r="FJ467" s="71" t="str">
        <f t="shared" si="6683"/>
        <v/>
      </c>
      <c r="FK467" s="71" t="str">
        <f t="shared" si="6684"/>
        <v/>
      </c>
      <c r="FL467" s="71" t="str">
        <f t="shared" si="6685"/>
        <v/>
      </c>
      <c r="FM467" s="71" t="str">
        <f t="shared" si="6686"/>
        <v/>
      </c>
      <c r="FN467" s="71" t="str">
        <f t="shared" si="6687"/>
        <v/>
      </c>
      <c r="FO467" s="71" t="str">
        <f t="shared" si="6688"/>
        <v/>
      </c>
      <c r="FP467" s="71" t="str">
        <f t="shared" si="6689"/>
        <v/>
      </c>
      <c r="FQ467" s="71" t="str">
        <f t="shared" si="6690"/>
        <v/>
      </c>
      <c r="FR467" s="71" t="str">
        <f t="shared" si="6691"/>
        <v/>
      </c>
      <c r="FS467" s="71" t="str">
        <f t="shared" si="6692"/>
        <v/>
      </c>
    </row>
    <row r="468" spans="1:175" ht="16.5">
      <c r="A468" s="72"/>
      <c r="B468" s="154" t="s">
        <v>1436</v>
      </c>
      <c r="C468" s="188" t="str">
        <f>"兑换："&amp;VLOOKUP(I468,B3:U467,2,FALSE)</f>
        <v>兑换：|CffFFD24D炽星魔盒|r</v>
      </c>
      <c r="E468" s="138"/>
      <c r="F468" s="72">
        <v>6</v>
      </c>
      <c r="I468" s="63" t="s">
        <v>1443</v>
      </c>
      <c r="T468" s="158" t="str">
        <f>"|cffffcc00需求：|r钻石x"&amp;F468&amp;"|n|n"&amp;VLOOKUP(I468,B3:U467,19,FALSE)</f>
        <v>|cffffcc00需求：|r钻石x6|n|n开启后获得|Cffffd24d随机奖励|r。</v>
      </c>
      <c r="U468" s="85" t="str">
        <f>VLOOKUP(I468,B3:U467,20,FALSE)</f>
        <v>ReplaceableTextures\\CommandButtons\\BTNI014.blp</v>
      </c>
      <c r="CU468" s="95" t="str">
        <f t="shared" si="6303"/>
        <v>|n</v>
      </c>
      <c r="CV468" s="61" t="str">
        <f t="shared" si="7225"/>
        <v>|cffffcc00需求：|r钻石x6|n|n开启后获得|Cffffd24d随机奖励|r。</v>
      </c>
      <c r="CW468" s="60"/>
      <c r="CX468" s="60"/>
      <c r="CY468" s="60"/>
      <c r="CZ468" s="60"/>
      <c r="DA468" s="60"/>
      <c r="DB468" s="71" t="str">
        <f t="shared" si="6304"/>
        <v/>
      </c>
      <c r="DC468" s="71" t="str">
        <f t="shared" si="6305"/>
        <v/>
      </c>
      <c r="DD468" s="71" t="str">
        <f t="shared" si="6306"/>
        <v/>
      </c>
      <c r="DE468" s="71" t="str">
        <f t="shared" si="6307"/>
        <v/>
      </c>
      <c r="DF468" s="71" t="str">
        <f t="shared" si="6308"/>
        <v/>
      </c>
      <c r="DG468" s="71" t="str">
        <f t="shared" si="6309"/>
        <v/>
      </c>
      <c r="DH468" s="71" t="str">
        <f t="shared" si="6310"/>
        <v/>
      </c>
      <c r="DI468" s="71" t="str">
        <f t="shared" si="6311"/>
        <v/>
      </c>
      <c r="DJ468" s="71" t="str">
        <f t="shared" si="6312"/>
        <v/>
      </c>
      <c r="DK468" s="71" t="str">
        <f t="shared" si="6313"/>
        <v/>
      </c>
      <c r="DL468" s="71" t="str">
        <f t="shared" si="6314"/>
        <v/>
      </c>
      <c r="DM468" s="71" t="str">
        <f t="shared" si="6315"/>
        <v/>
      </c>
      <c r="DN468" s="71" t="str">
        <f t="shared" si="6316"/>
        <v/>
      </c>
      <c r="DO468" s="71" t="str">
        <f t="shared" si="6317"/>
        <v/>
      </c>
      <c r="DP468" s="71" t="str">
        <f t="shared" si="6318"/>
        <v/>
      </c>
      <c r="DQ468" s="71" t="str">
        <f t="shared" si="6319"/>
        <v/>
      </c>
      <c r="DR468" s="71" t="str">
        <f t="shared" si="6320"/>
        <v/>
      </c>
      <c r="DS468" s="71" t="str">
        <f t="shared" si="6321"/>
        <v/>
      </c>
      <c r="DT468" s="71" t="str">
        <f t="shared" si="6322"/>
        <v/>
      </c>
      <c r="DU468" s="71" t="str">
        <f t="shared" si="6323"/>
        <v/>
      </c>
      <c r="DV468" s="71" t="str">
        <f t="shared" si="6324"/>
        <v/>
      </c>
      <c r="DW468" s="71" t="str">
        <f t="shared" si="6325"/>
        <v/>
      </c>
      <c r="DX468" s="71" t="str">
        <f t="shared" si="6326"/>
        <v/>
      </c>
      <c r="DY468" s="71" t="str">
        <f t="shared" si="6327"/>
        <v/>
      </c>
      <c r="DZ468" s="71" t="str">
        <f t="shared" si="6328"/>
        <v/>
      </c>
      <c r="EA468" s="71" t="str">
        <f t="shared" si="6329"/>
        <v/>
      </c>
      <c r="EB468" s="71" t="str">
        <f t="shared" si="6330"/>
        <v/>
      </c>
      <c r="EC468" s="71" t="str">
        <f t="shared" si="6331"/>
        <v/>
      </c>
      <c r="ED468" s="71" t="str">
        <f t="shared" si="6332"/>
        <v/>
      </c>
      <c r="EE468" s="71" t="str">
        <f t="shared" si="6333"/>
        <v/>
      </c>
      <c r="EF468" s="71" t="str">
        <f t="shared" si="6334"/>
        <v/>
      </c>
      <c r="EG468" s="71" t="str">
        <f t="shared" si="6335"/>
        <v/>
      </c>
      <c r="EH468" s="71" t="str">
        <f t="shared" si="6336"/>
        <v/>
      </c>
      <c r="EI468" s="71" t="str">
        <f t="shared" si="6337"/>
        <v/>
      </c>
      <c r="EJ468" s="71" t="str">
        <f t="shared" si="6338"/>
        <v/>
      </c>
      <c r="EK468" s="71" t="str">
        <f t="shared" si="6339"/>
        <v/>
      </c>
      <c r="EL468" s="71" t="str">
        <f t="shared" si="6340"/>
        <v/>
      </c>
      <c r="EM468" s="71" t="str">
        <f t="shared" si="6341"/>
        <v/>
      </c>
      <c r="EN468" s="71" t="str">
        <f t="shared" si="6342"/>
        <v/>
      </c>
      <c r="EO468" s="71" t="str">
        <f t="shared" si="6343"/>
        <v/>
      </c>
      <c r="EP468" s="71" t="str">
        <f t="shared" si="6344"/>
        <v/>
      </c>
      <c r="EQ468" s="71" t="str">
        <f t="shared" si="6345"/>
        <v/>
      </c>
      <c r="ER468" s="71" t="str">
        <f t="shared" si="6346"/>
        <v/>
      </c>
      <c r="ES468" s="71" t="str">
        <f t="shared" si="6347"/>
        <v/>
      </c>
      <c r="ET468" s="71" t="str">
        <f t="shared" si="6348"/>
        <v/>
      </c>
      <c r="EU468" s="71" t="str">
        <f t="shared" si="6349"/>
        <v/>
      </c>
      <c r="EV468" s="71" t="str">
        <f t="shared" si="6350"/>
        <v/>
      </c>
      <c r="EW468" s="71" t="str">
        <f t="shared" si="6351"/>
        <v/>
      </c>
      <c r="EX468" s="71" t="str">
        <f t="shared" si="6352"/>
        <v/>
      </c>
      <c r="EY468" s="71" t="str">
        <f t="shared" si="6353"/>
        <v/>
      </c>
      <c r="EZ468" s="71" t="str">
        <f t="shared" si="6354"/>
        <v/>
      </c>
      <c r="FA468" s="71" t="str">
        <f t="shared" si="6355"/>
        <v/>
      </c>
      <c r="FB468" s="71" t="str">
        <f t="shared" si="6356"/>
        <v/>
      </c>
      <c r="FC468" s="71" t="str">
        <f t="shared" si="6357"/>
        <v/>
      </c>
      <c r="FD468" s="71" t="str">
        <f t="shared" si="6358"/>
        <v/>
      </c>
      <c r="FE468" s="71" t="str">
        <f t="shared" si="6359"/>
        <v/>
      </c>
      <c r="FF468" s="71" t="str">
        <f t="shared" si="6360"/>
        <v/>
      </c>
      <c r="FG468" s="71" t="str">
        <f t="shared" si="6361"/>
        <v/>
      </c>
      <c r="FH468" s="71" t="str">
        <f t="shared" si="6362"/>
        <v/>
      </c>
      <c r="FI468" s="71" t="str">
        <f t="shared" si="6363"/>
        <v/>
      </c>
      <c r="FJ468" s="71" t="str">
        <f t="shared" si="6364"/>
        <v/>
      </c>
      <c r="FK468" s="71" t="str">
        <f t="shared" si="6365"/>
        <v/>
      </c>
      <c r="FL468" s="71" t="str">
        <f t="shared" si="6366"/>
        <v/>
      </c>
      <c r="FM468" s="71" t="str">
        <f t="shared" si="6367"/>
        <v/>
      </c>
      <c r="FN468" s="71" t="str">
        <f t="shared" si="6368"/>
        <v/>
      </c>
      <c r="FO468" s="71" t="str">
        <f t="shared" si="6369"/>
        <v/>
      </c>
      <c r="FP468" s="71" t="str">
        <f t="shared" si="6370"/>
        <v/>
      </c>
      <c r="FQ468" s="71" t="str">
        <f t="shared" si="6371"/>
        <v/>
      </c>
      <c r="FR468" s="71" t="str">
        <f t="shared" si="6372"/>
        <v/>
      </c>
      <c r="FS468" s="71" t="str">
        <f t="shared" si="6373"/>
        <v/>
      </c>
    </row>
    <row r="469" spans="1:175" ht="16.5">
      <c r="A469" s="72"/>
      <c r="B469" s="154" t="s">
        <v>1437</v>
      </c>
      <c r="C469" s="188" t="str">
        <f>"兑换："&amp;VLOOKUP(I469,B4:U468,2,FALSE)</f>
        <v>兑换：|cff00BFFF初级附魔石|r</v>
      </c>
      <c r="E469" s="138"/>
      <c r="F469" s="72">
        <v>2</v>
      </c>
      <c r="I469" s="63" t="s">
        <v>1444</v>
      </c>
      <c r="T469" s="158" t="str">
        <f>"|cffffcc00需求：|r钻石x"&amp;F469&amp;"|n|n"&amp;VLOOKUP(I469,B4:U468,19,FALSE)</f>
        <v>|cffffcc00需求：|r钻石x2|n|n为指定的装备附魔一条额外属性。|n|n|cffff0000只可附魔紫色及以上品质装备|r</v>
      </c>
      <c r="U469" s="85" t="str">
        <f>VLOOKUP(I469,B4:U468,20,FALSE)</f>
        <v>ReplaceableTextures\\CommandButtons\\BTNCS51.blp</v>
      </c>
      <c r="CU469" s="95" t="str">
        <f t="shared" si="6303"/>
        <v>|n</v>
      </c>
      <c r="CV469" s="61" t="str">
        <f t="shared" si="7225"/>
        <v>|cffffcc00需求：|r钻石x2|n|n为指定的装备附魔一条额外属性。|n|n|cffff0000只可附魔紫色及以上品质装备|r</v>
      </c>
      <c r="CW469" s="60"/>
      <c r="CX469" s="60"/>
      <c r="CY469" s="60"/>
      <c r="CZ469" s="60"/>
      <c r="DA469" s="60"/>
      <c r="DB469" s="71" t="str">
        <f t="shared" si="6304"/>
        <v/>
      </c>
      <c r="DC469" s="71" t="str">
        <f t="shared" si="6305"/>
        <v/>
      </c>
      <c r="DD469" s="71" t="str">
        <f t="shared" si="6306"/>
        <v/>
      </c>
      <c r="DE469" s="71" t="str">
        <f t="shared" si="6307"/>
        <v/>
      </c>
      <c r="DF469" s="71" t="str">
        <f t="shared" si="6308"/>
        <v/>
      </c>
      <c r="DG469" s="71" t="str">
        <f t="shared" si="6309"/>
        <v/>
      </c>
      <c r="DH469" s="71" t="str">
        <f t="shared" si="6310"/>
        <v/>
      </c>
      <c r="DI469" s="71" t="str">
        <f t="shared" si="6311"/>
        <v/>
      </c>
      <c r="DJ469" s="71" t="str">
        <f t="shared" si="6312"/>
        <v/>
      </c>
      <c r="DK469" s="71" t="str">
        <f t="shared" si="6313"/>
        <v/>
      </c>
      <c r="DL469" s="71" t="str">
        <f t="shared" si="6314"/>
        <v/>
      </c>
      <c r="DM469" s="71" t="str">
        <f t="shared" si="6315"/>
        <v/>
      </c>
      <c r="DN469" s="71" t="str">
        <f t="shared" si="6316"/>
        <v/>
      </c>
      <c r="DO469" s="71" t="str">
        <f t="shared" si="6317"/>
        <v/>
      </c>
      <c r="DP469" s="71" t="str">
        <f t="shared" si="6318"/>
        <v/>
      </c>
      <c r="DQ469" s="71" t="str">
        <f t="shared" si="6319"/>
        <v/>
      </c>
      <c r="DR469" s="71" t="str">
        <f t="shared" si="6320"/>
        <v/>
      </c>
      <c r="DS469" s="71" t="str">
        <f t="shared" si="6321"/>
        <v/>
      </c>
      <c r="DT469" s="71" t="str">
        <f t="shared" si="6322"/>
        <v/>
      </c>
      <c r="DU469" s="71" t="str">
        <f t="shared" si="6323"/>
        <v/>
      </c>
      <c r="DV469" s="71" t="str">
        <f t="shared" si="6324"/>
        <v/>
      </c>
      <c r="DW469" s="71" t="str">
        <f t="shared" si="6325"/>
        <v/>
      </c>
      <c r="DX469" s="71" t="str">
        <f t="shared" si="6326"/>
        <v/>
      </c>
      <c r="DY469" s="71" t="str">
        <f t="shared" si="6327"/>
        <v/>
      </c>
      <c r="DZ469" s="71" t="str">
        <f t="shared" si="6328"/>
        <v/>
      </c>
      <c r="EA469" s="71" t="str">
        <f t="shared" si="6329"/>
        <v/>
      </c>
      <c r="EB469" s="71" t="str">
        <f t="shared" si="6330"/>
        <v/>
      </c>
      <c r="EC469" s="71" t="str">
        <f t="shared" si="6331"/>
        <v/>
      </c>
      <c r="ED469" s="71" t="str">
        <f t="shared" si="6332"/>
        <v/>
      </c>
      <c r="EE469" s="71" t="str">
        <f t="shared" si="6333"/>
        <v/>
      </c>
      <c r="EF469" s="71" t="str">
        <f t="shared" si="6334"/>
        <v/>
      </c>
      <c r="EG469" s="71" t="str">
        <f t="shared" si="6335"/>
        <v/>
      </c>
      <c r="EH469" s="71" t="str">
        <f t="shared" si="6336"/>
        <v/>
      </c>
      <c r="EI469" s="71" t="str">
        <f t="shared" si="6337"/>
        <v/>
      </c>
      <c r="EJ469" s="71" t="str">
        <f t="shared" si="6338"/>
        <v/>
      </c>
      <c r="EK469" s="71" t="str">
        <f t="shared" si="6339"/>
        <v/>
      </c>
      <c r="EL469" s="71" t="str">
        <f t="shared" si="6340"/>
        <v/>
      </c>
      <c r="EM469" s="71" t="str">
        <f t="shared" si="6341"/>
        <v/>
      </c>
      <c r="EN469" s="71" t="str">
        <f t="shared" si="6342"/>
        <v/>
      </c>
      <c r="EO469" s="71" t="str">
        <f t="shared" si="6343"/>
        <v/>
      </c>
      <c r="EP469" s="71" t="str">
        <f t="shared" si="6344"/>
        <v/>
      </c>
      <c r="EQ469" s="71" t="str">
        <f t="shared" si="6345"/>
        <v/>
      </c>
      <c r="ER469" s="71" t="str">
        <f t="shared" si="6346"/>
        <v/>
      </c>
      <c r="ES469" s="71" t="str">
        <f t="shared" si="6347"/>
        <v/>
      </c>
      <c r="ET469" s="71" t="str">
        <f t="shared" si="6348"/>
        <v/>
      </c>
      <c r="EU469" s="71" t="str">
        <f t="shared" si="6349"/>
        <v/>
      </c>
      <c r="EV469" s="71" t="str">
        <f t="shared" si="6350"/>
        <v/>
      </c>
      <c r="EW469" s="71" t="str">
        <f t="shared" si="6351"/>
        <v/>
      </c>
      <c r="EX469" s="71" t="str">
        <f t="shared" si="6352"/>
        <v/>
      </c>
      <c r="EY469" s="71" t="str">
        <f t="shared" si="6353"/>
        <v/>
      </c>
      <c r="EZ469" s="71" t="str">
        <f t="shared" si="6354"/>
        <v/>
      </c>
      <c r="FA469" s="71" t="str">
        <f t="shared" si="6355"/>
        <v/>
      </c>
      <c r="FB469" s="71" t="str">
        <f t="shared" si="6356"/>
        <v/>
      </c>
      <c r="FC469" s="71" t="str">
        <f t="shared" si="6357"/>
        <v/>
      </c>
      <c r="FD469" s="71" t="str">
        <f t="shared" si="6358"/>
        <v/>
      </c>
      <c r="FE469" s="71" t="str">
        <f t="shared" si="6359"/>
        <v/>
      </c>
      <c r="FF469" s="71" t="str">
        <f t="shared" si="6360"/>
        <v/>
      </c>
      <c r="FG469" s="71" t="str">
        <f t="shared" si="6361"/>
        <v/>
      </c>
      <c r="FH469" s="71" t="str">
        <f t="shared" si="6362"/>
        <v/>
      </c>
      <c r="FI469" s="71" t="str">
        <f t="shared" si="6363"/>
        <v/>
      </c>
      <c r="FJ469" s="71" t="str">
        <f t="shared" si="6364"/>
        <v/>
      </c>
      <c r="FK469" s="71" t="str">
        <f t="shared" si="6365"/>
        <v/>
      </c>
      <c r="FL469" s="71" t="str">
        <f t="shared" si="6366"/>
        <v/>
      </c>
      <c r="FM469" s="71" t="str">
        <f t="shared" si="6367"/>
        <v/>
      </c>
      <c r="FN469" s="71" t="str">
        <f t="shared" si="6368"/>
        <v/>
      </c>
      <c r="FO469" s="71" t="str">
        <f t="shared" si="6369"/>
        <v/>
      </c>
      <c r="FP469" s="71" t="str">
        <f t="shared" si="6370"/>
        <v/>
      </c>
      <c r="FQ469" s="71" t="str">
        <f t="shared" si="6371"/>
        <v/>
      </c>
      <c r="FR469" s="71" t="str">
        <f t="shared" si="6372"/>
        <v/>
      </c>
      <c r="FS469" s="71" t="str">
        <f t="shared" si="6373"/>
        <v/>
      </c>
    </row>
    <row r="470" spans="1:175" ht="16.5">
      <c r="A470" s="72"/>
      <c r="B470" s="154" t="s">
        <v>1438</v>
      </c>
      <c r="C470" s="188" t="str">
        <f>"兑换："&amp;VLOOKUP(I470,B5:U469,2,FALSE)</f>
        <v>兑换：|cffffff00中级附魔石|r</v>
      </c>
      <c r="E470" s="138"/>
      <c r="F470" s="72">
        <v>4</v>
      </c>
      <c r="I470" s="63" t="s">
        <v>1445</v>
      </c>
      <c r="T470" s="158" t="str">
        <f>"|cffffcc00需求：|r钻石x"&amp;F470&amp;"|n|n"&amp;VLOOKUP(I470,B5:U469,19,FALSE)</f>
        <v>|cffffcc00需求：|r钻石x4|n|n为指定装备附魔一条较强的额外属性。|n|n|cffff0000只可附魔紫色及以上品质装备|r</v>
      </c>
      <c r="U470" s="85" t="str">
        <f>VLOOKUP(I470,B5:U469,20,FALSE)</f>
        <v>ReplaceableTextures\\CommandButtons\\BTNCS52.blp</v>
      </c>
      <c r="CU470" s="95" t="str">
        <f t="shared" si="6303"/>
        <v>|n</v>
      </c>
      <c r="CV470" s="61" t="str">
        <f t="shared" si="7225"/>
        <v>|cffffcc00需求：|r钻石x4|n|n为指定装备附魔一条较强的额外属性。|n|n|cffff0000只可附魔紫色及以上品质装备|r</v>
      </c>
      <c r="CW470" s="60"/>
      <c r="CX470" s="60"/>
      <c r="CY470" s="60"/>
      <c r="CZ470" s="60"/>
      <c r="DA470" s="60"/>
      <c r="DB470" s="71" t="str">
        <f t="shared" si="6304"/>
        <v/>
      </c>
      <c r="DC470" s="71" t="str">
        <f t="shared" si="6305"/>
        <v/>
      </c>
      <c r="DD470" s="71" t="str">
        <f t="shared" si="6306"/>
        <v/>
      </c>
      <c r="DE470" s="71" t="str">
        <f t="shared" si="6307"/>
        <v/>
      </c>
      <c r="DF470" s="71" t="str">
        <f t="shared" si="6308"/>
        <v/>
      </c>
      <c r="DG470" s="71" t="str">
        <f t="shared" si="6309"/>
        <v/>
      </c>
      <c r="DH470" s="71" t="str">
        <f t="shared" si="6310"/>
        <v/>
      </c>
      <c r="DI470" s="71" t="str">
        <f t="shared" si="6311"/>
        <v/>
      </c>
      <c r="DJ470" s="71" t="str">
        <f t="shared" si="6312"/>
        <v/>
      </c>
      <c r="DK470" s="71" t="str">
        <f t="shared" si="6313"/>
        <v/>
      </c>
      <c r="DL470" s="71" t="str">
        <f t="shared" si="6314"/>
        <v/>
      </c>
      <c r="DM470" s="71" t="str">
        <f t="shared" si="6315"/>
        <v/>
      </c>
      <c r="DN470" s="71" t="str">
        <f t="shared" si="6316"/>
        <v/>
      </c>
      <c r="DO470" s="71" t="str">
        <f t="shared" si="6317"/>
        <v/>
      </c>
      <c r="DP470" s="71" t="str">
        <f t="shared" si="6318"/>
        <v/>
      </c>
      <c r="DQ470" s="71" t="str">
        <f t="shared" si="6319"/>
        <v/>
      </c>
      <c r="DR470" s="71" t="str">
        <f t="shared" si="6320"/>
        <v/>
      </c>
      <c r="DS470" s="71" t="str">
        <f t="shared" si="6321"/>
        <v/>
      </c>
      <c r="DT470" s="71" t="str">
        <f t="shared" si="6322"/>
        <v/>
      </c>
      <c r="DU470" s="71" t="str">
        <f t="shared" si="6323"/>
        <v/>
      </c>
      <c r="DV470" s="71" t="str">
        <f t="shared" si="6324"/>
        <v/>
      </c>
      <c r="DW470" s="71" t="str">
        <f t="shared" si="6325"/>
        <v/>
      </c>
      <c r="DX470" s="71" t="str">
        <f t="shared" si="6326"/>
        <v/>
      </c>
      <c r="DY470" s="71" t="str">
        <f t="shared" si="6327"/>
        <v/>
      </c>
      <c r="DZ470" s="71" t="str">
        <f t="shared" si="6328"/>
        <v/>
      </c>
      <c r="EA470" s="71" t="str">
        <f t="shared" si="6329"/>
        <v/>
      </c>
      <c r="EB470" s="71" t="str">
        <f t="shared" si="6330"/>
        <v/>
      </c>
      <c r="EC470" s="71" t="str">
        <f t="shared" si="6331"/>
        <v/>
      </c>
      <c r="ED470" s="71" t="str">
        <f t="shared" si="6332"/>
        <v/>
      </c>
      <c r="EE470" s="71" t="str">
        <f t="shared" si="6333"/>
        <v/>
      </c>
      <c r="EF470" s="71" t="str">
        <f t="shared" si="6334"/>
        <v/>
      </c>
      <c r="EG470" s="71" t="str">
        <f t="shared" si="6335"/>
        <v/>
      </c>
      <c r="EH470" s="71" t="str">
        <f t="shared" si="6336"/>
        <v/>
      </c>
      <c r="EI470" s="71" t="str">
        <f t="shared" si="6337"/>
        <v/>
      </c>
      <c r="EJ470" s="71" t="str">
        <f t="shared" si="6338"/>
        <v/>
      </c>
      <c r="EK470" s="71" t="str">
        <f t="shared" si="6339"/>
        <v/>
      </c>
      <c r="EL470" s="71" t="str">
        <f t="shared" si="6340"/>
        <v/>
      </c>
      <c r="EM470" s="71" t="str">
        <f t="shared" si="6341"/>
        <v/>
      </c>
      <c r="EN470" s="71" t="str">
        <f t="shared" si="6342"/>
        <v/>
      </c>
      <c r="EO470" s="71" t="str">
        <f t="shared" si="6343"/>
        <v/>
      </c>
      <c r="EP470" s="71" t="str">
        <f t="shared" si="6344"/>
        <v/>
      </c>
      <c r="EQ470" s="71" t="str">
        <f t="shared" si="6345"/>
        <v/>
      </c>
      <c r="ER470" s="71" t="str">
        <f t="shared" si="6346"/>
        <v/>
      </c>
      <c r="ES470" s="71" t="str">
        <f t="shared" si="6347"/>
        <v/>
      </c>
      <c r="ET470" s="71" t="str">
        <f t="shared" si="6348"/>
        <v/>
      </c>
      <c r="EU470" s="71" t="str">
        <f t="shared" si="6349"/>
        <v/>
      </c>
      <c r="EV470" s="71" t="str">
        <f t="shared" si="6350"/>
        <v/>
      </c>
      <c r="EW470" s="71" t="str">
        <f t="shared" si="6351"/>
        <v/>
      </c>
      <c r="EX470" s="71" t="str">
        <f t="shared" si="6352"/>
        <v/>
      </c>
      <c r="EY470" s="71" t="str">
        <f t="shared" si="6353"/>
        <v/>
      </c>
      <c r="EZ470" s="71" t="str">
        <f t="shared" si="6354"/>
        <v/>
      </c>
      <c r="FA470" s="71" t="str">
        <f t="shared" si="6355"/>
        <v/>
      </c>
      <c r="FB470" s="71" t="str">
        <f t="shared" si="6356"/>
        <v/>
      </c>
      <c r="FC470" s="71" t="str">
        <f t="shared" si="6357"/>
        <v/>
      </c>
      <c r="FD470" s="71" t="str">
        <f t="shared" si="6358"/>
        <v/>
      </c>
      <c r="FE470" s="71" t="str">
        <f t="shared" si="6359"/>
        <v/>
      </c>
      <c r="FF470" s="71" t="str">
        <f t="shared" si="6360"/>
        <v/>
      </c>
      <c r="FG470" s="71" t="str">
        <f t="shared" si="6361"/>
        <v/>
      </c>
      <c r="FH470" s="71" t="str">
        <f t="shared" si="6362"/>
        <v/>
      </c>
      <c r="FI470" s="71" t="str">
        <f t="shared" si="6363"/>
        <v/>
      </c>
      <c r="FJ470" s="71" t="str">
        <f t="shared" si="6364"/>
        <v/>
      </c>
      <c r="FK470" s="71" t="str">
        <f t="shared" si="6365"/>
        <v/>
      </c>
      <c r="FL470" s="71" t="str">
        <f t="shared" si="6366"/>
        <v/>
      </c>
      <c r="FM470" s="71" t="str">
        <f t="shared" si="6367"/>
        <v/>
      </c>
      <c r="FN470" s="71" t="str">
        <f t="shared" si="6368"/>
        <v/>
      </c>
      <c r="FO470" s="71" t="str">
        <f t="shared" si="6369"/>
        <v/>
      </c>
      <c r="FP470" s="71" t="str">
        <f t="shared" si="6370"/>
        <v/>
      </c>
      <c r="FQ470" s="71" t="str">
        <f t="shared" si="6371"/>
        <v/>
      </c>
      <c r="FR470" s="71" t="str">
        <f t="shared" si="6372"/>
        <v/>
      </c>
      <c r="FS470" s="71" t="str">
        <f t="shared" si="6373"/>
        <v/>
      </c>
    </row>
    <row r="471" spans="1:175" ht="16.5">
      <c r="A471" s="72"/>
      <c r="B471" s="154" t="s">
        <v>1439</v>
      </c>
      <c r="C471" s="188" t="str">
        <f>"兑换："&amp;VLOOKUP(I471,B6:U470,2,FALSE)</f>
        <v>兑换：|cffff0033高级附魔石|r</v>
      </c>
      <c r="F471" s="72">
        <v>8</v>
      </c>
      <c r="I471" s="63" t="s">
        <v>1446</v>
      </c>
      <c r="T471" s="158" t="str">
        <f>"|cffffcc00需求：|r钻石x"&amp;F471&amp;"|n|n"&amp;VLOOKUP(I471,B6:U470,19,FALSE)</f>
        <v>|cffffcc00需求：|r钻石x8|n|n为指定装备附魔一条强大的额外属性。|n|n|cffff0000只可附魔紫色及以上品质装备|r</v>
      </c>
      <c r="U471" s="85" t="str">
        <f>VLOOKUP(I471,B6:U470,20,FALSE)</f>
        <v>ReplaceableTextures\\CommandButtons\\BTNCS53.blp</v>
      </c>
      <c r="CN471" s="70" t="str">
        <f t="shared" ref="CN471:CN520" si="7303">"InitUnitState('"&amp;B471&amp;"',"&amp;V471&amp;","&amp;W471&amp;","&amp;X471&amp;","&amp;Y471&amp;","&amp;Z471&amp;","&amp;AA471&amp;","&amp;AB471&amp;","&amp;AC471&amp;","&amp;AD471&amp;","&amp;AE471&amp;")"</f>
        <v>InitUnitState('IL1D',,,,,,,,,,)</v>
      </c>
      <c r="CO471" s="70" t="str">
        <f t="shared" ref="CO471:CO520" si="7304">"InitUnitNormal('"&amp;B471&amp;"',"&amp;AF471&amp;","&amp;AG471&amp;","&amp;AH471&amp;","&amp;AI471&amp;","&amp;AJ471&amp;","&amp;AK471&amp;","&amp;AL471&amp;","&amp;AM471&amp;","&amp;AN471&amp;","&amp;AO471&amp;")"</f>
        <v>InitUnitNormal('IL1D',,,,,,,,,,)</v>
      </c>
      <c r="CP471" s="70" t="str">
        <f t="shared" ref="CP471:CP520" si="7305">"InitUnitMagic('"&amp;B471&amp;"',"&amp;AP471&amp;","&amp;AQ471&amp;","&amp;AR471&amp;","&amp;AS471&amp;","&amp;AT471&amp;","&amp;AU471&amp;","&amp;AV471&amp;","&amp;AW471&amp;","&amp;BI471&amp;","&amp;BJ471&amp;")"</f>
        <v>InitUnitMagic('IL1D',,,,,,,,,,)</v>
      </c>
      <c r="CQ471" s="70" t="str">
        <f t="shared" ref="CQ471:CQ520" si="7306">"InitUnitAdd('"&amp;B471&amp;"',"&amp;BK471&amp;","&amp;BL471&amp;","&amp;BM471&amp;","&amp;BN471&amp;","&amp;BO471&amp;","&amp;BP471&amp;","&amp;BQ471&amp;","&amp;BR471&amp;","&amp;BS471&amp;","&amp;BT471&amp;")"</f>
        <v>InitUnitAdd('IL1D',,,,,,,,,,)</v>
      </c>
      <c r="CR471" s="70" t="str">
        <f t="shared" ref="CR471:CR520" si="7307">"InitEquipData('"&amp;B471&amp;"',"&amp;D471&amp;","&amp;CR$1&amp;A471&amp;CR$1&amp;","&amp;E471&amp;","&amp;I471&amp;","&amp;F471&amp;","&amp;G471&amp;",'"&amp;J471&amp;"','"&amp;K471&amp;"','"&amp;L471&amp;"','"&amp;M471&amp;"','"&amp;N471&amp;"','"&amp;O471&amp;"',"&amp;CR$1&amp;U472&amp;CR$1&amp;")"</f>
        <v>InitEquipData('IL1D',,"",,CS53,8,,'','','','','','',"ReplaceableTextures\\CommandButtons\\BTNIN17.blp")</v>
      </c>
      <c r="CU471" s="61" t="str">
        <f t="shared" ref="CU471:CU501" si="7308">CONCATENATE(DB471,DC471,DD471,DE471,DF471,DG471,DH471,DI471,DJ471,DK471,DL471,DM471,DN471,DO471,DP471,DQ471,DR471,DS471,DT471,DU471,DV471,DW471,DX471,DY471,DZ471,EA471,EB471,EC471,ED471,EE471,EF471,EG471,EH471,EI471,EJ471,EK471,EL471,EM471,EN471,EO471,EP471&amp;"|n")</f>
        <v>|n</v>
      </c>
      <c r="CV471" s="61" t="str">
        <f t="shared" si="7225"/>
        <v>|cffffcc00需求：|r钻石x8|n|n为指定装备附魔一条强大的额外属性。|n|n|cffff0000只可附魔紫色及以上品质装备|r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ref="DB471:DB509" si="7309">IF(V471="","","|n"&amp;DB$2&amp;"+"&amp;V471&amp;DB$1)</f>
        <v/>
      </c>
      <c r="DC471" s="71" t="str">
        <f t="shared" ref="DC471:DC509" si="7310">IF(W471="","","|n"&amp;DC$2&amp;"+"&amp;W471&amp;DC$1)</f>
        <v/>
      </c>
      <c r="DD471" s="71" t="str">
        <f t="shared" ref="DD471:DD509" si="7311">IF(X471="","","|n"&amp;DD$2&amp;"+"&amp;X471&amp;DD$1)</f>
        <v/>
      </c>
      <c r="DE471" s="71" t="str">
        <f t="shared" ref="DE471:DE509" si="7312">IF(Y471="","","|n"&amp;DE$2&amp;"+"&amp;Y471&amp;DE$1)</f>
        <v/>
      </c>
      <c r="DF471" s="71" t="str">
        <f t="shared" ref="DF471:DF509" si="7313">IF(Z471="","","|n"&amp;DF$2&amp;"+"&amp;Z471&amp;DF$1)</f>
        <v/>
      </c>
      <c r="DG471" s="71" t="str">
        <f t="shared" ref="DG471:DG509" si="7314">IF(AA471="","","|n"&amp;DG$2&amp;"+"&amp;AA471&amp;DG$1)</f>
        <v/>
      </c>
      <c r="DH471" s="71" t="str">
        <f t="shared" ref="DH471:DH509" si="7315">IF(AB471="","","|n"&amp;DH$2&amp;"+"&amp;AB471&amp;DH$1)</f>
        <v/>
      </c>
      <c r="DI471" s="71" t="str">
        <f t="shared" ref="DI471:DI509" si="7316">IF(AC471="","","|n"&amp;DI$2&amp;"+"&amp;AC471&amp;DI$1)</f>
        <v/>
      </c>
      <c r="DJ471" s="71" t="str">
        <f t="shared" ref="DJ471:DJ509" si="7317">IF(AD471="","","|n"&amp;DJ$2&amp;"+"&amp;AD471&amp;DJ$1)</f>
        <v/>
      </c>
      <c r="DK471" s="71" t="str">
        <f t="shared" ref="DK471:DK509" si="7318">IF(AE471="","","|n"&amp;DK$2&amp;"+"&amp;AE471&amp;DK$1)</f>
        <v/>
      </c>
      <c r="DL471" s="71" t="str">
        <f t="shared" ref="DL471:DL509" si="7319">IF(AF471="","","|n"&amp;DL$2&amp;"+"&amp;AF471&amp;DL$1)</f>
        <v/>
      </c>
      <c r="DM471" s="71" t="str">
        <f t="shared" ref="DM471:DM509" si="7320">IF(AG471="","","|n"&amp;DM$2&amp;"+"&amp;AG471&amp;DM$1)</f>
        <v/>
      </c>
      <c r="DN471" s="71" t="str">
        <f t="shared" ref="DN471:DN509" si="7321">IF(AH471="","","|n"&amp;DN$2&amp;"+"&amp;AH471&amp;DN$1)</f>
        <v/>
      </c>
      <c r="DO471" s="71" t="str">
        <f t="shared" ref="DO471:DO509" si="7322">IF(AI471="","","|n"&amp;DO$2&amp;"+"&amp;AI471&amp;DO$1)</f>
        <v/>
      </c>
      <c r="DP471" s="71" t="str">
        <f t="shared" ref="DP471:DP509" si="7323">IF(AJ471="","","|n"&amp;DP$2&amp;"+"&amp;AJ471&amp;DP$1)</f>
        <v/>
      </c>
      <c r="DQ471" s="71" t="str">
        <f t="shared" ref="DQ471:DQ509" si="7324">IF(AK471="","","|n"&amp;DQ$2&amp;"+"&amp;AK471&amp;DQ$1)</f>
        <v/>
      </c>
      <c r="DR471" s="71" t="str">
        <f t="shared" ref="DR471:DR509" si="7325">IF(AL471="","","|n"&amp;DR$2&amp;"+"&amp;AL471&amp;DR$1)</f>
        <v/>
      </c>
      <c r="DS471" s="71" t="str">
        <f t="shared" ref="DS471:DS509" si="7326">IF(AM471="","","|n"&amp;DS$2&amp;"+"&amp;AM471&amp;DS$1)</f>
        <v/>
      </c>
      <c r="DT471" s="71" t="str">
        <f t="shared" ref="DT471:DT509" si="7327">IF(AN471="","","|n"&amp;DT$2&amp;"+"&amp;AN471&amp;DT$1)</f>
        <v/>
      </c>
      <c r="DU471" s="71" t="str">
        <f t="shared" ref="DU471:DU509" si="7328">IF(AO471="","","|n"&amp;DU$2&amp;"+"&amp;AO471&amp;DU$1)</f>
        <v/>
      </c>
      <c r="DV471" s="71" t="str">
        <f t="shared" ref="DV471:DV509" si="7329">IF(AP471="","","|n"&amp;DV$2&amp;"+"&amp;AP471&amp;DV$1)</f>
        <v/>
      </c>
      <c r="DW471" s="71" t="str">
        <f t="shared" ref="DW471:DW509" si="7330">IF(AQ471="","","|n"&amp;DW$2&amp;"+"&amp;AQ471&amp;DW$1)</f>
        <v/>
      </c>
      <c r="DX471" s="71" t="str">
        <f t="shared" ref="DX471:DX509" si="7331">IF(AR471="","","|n"&amp;DX$2&amp;"+"&amp;AR471&amp;DX$1)</f>
        <v/>
      </c>
      <c r="DY471" s="71" t="str">
        <f t="shared" ref="DY471:DY509" si="7332">IF(AS471="","","|n"&amp;DY$2&amp;"+"&amp;AS471&amp;DY$1)</f>
        <v/>
      </c>
      <c r="DZ471" s="71" t="str">
        <f t="shared" ref="DZ471:DZ509" si="7333">IF(AT471="","","|n"&amp;DZ$2&amp;"+"&amp;AT471&amp;DZ$1)</f>
        <v/>
      </c>
      <c r="EA471" s="71" t="str">
        <f t="shared" ref="EA471:EA509" si="7334">IF(AU471="","","|n"&amp;EA$2&amp;"+"&amp;AU471&amp;EA$1)</f>
        <v/>
      </c>
      <c r="EB471" s="71" t="str">
        <f t="shared" ref="EB471:EB509" si="7335">IF(AV471="","","|n"&amp;EB$2&amp;"+"&amp;AV471&amp;EB$1)</f>
        <v/>
      </c>
      <c r="EC471" s="71" t="str">
        <f t="shared" ref="EC471:EC509" si="7336">IF(AW471="","","|n"&amp;EC$2&amp;"+"&amp;AW471&amp;EC$1)</f>
        <v/>
      </c>
      <c r="ED471" s="71" t="str">
        <f t="shared" ref="ED471:ED509" si="7337">IF(AX471="","","|n"&amp;ED$2&amp;"+"&amp;AX471&amp;ED$1)</f>
        <v/>
      </c>
      <c r="EE471" s="71" t="str">
        <f t="shared" ref="EE471:EE509" si="7338">IF(AY471="","","|n"&amp;EE$2&amp;"+"&amp;AY471&amp;EE$1)</f>
        <v/>
      </c>
      <c r="EF471" s="71" t="str">
        <f t="shared" ref="EF471:EF509" si="7339">IF(AZ471="","","|n"&amp;EF$2&amp;"+"&amp;AZ471&amp;EF$1)</f>
        <v/>
      </c>
      <c r="EG471" s="71" t="str">
        <f t="shared" ref="EG471:EG509" si="7340">IF(BA471="","","|n"&amp;EG$2&amp;"+"&amp;BA471&amp;EG$1)</f>
        <v/>
      </c>
      <c r="EH471" s="71" t="str">
        <f t="shared" ref="EH471:EH509" si="7341">IF(BB471="","","|n"&amp;EH$2&amp;"+"&amp;BB471&amp;EH$1)</f>
        <v/>
      </c>
      <c r="EI471" s="71" t="str">
        <f t="shared" ref="EI471:EI509" si="7342">IF(BC471="","","|n"&amp;EI$2&amp;"+"&amp;BC471&amp;EI$1)</f>
        <v/>
      </c>
      <c r="EJ471" s="71" t="str">
        <f t="shared" ref="EJ471:EJ509" si="7343">IF(BD471="","","|n"&amp;EJ$2&amp;"+"&amp;BD471&amp;EJ$1)</f>
        <v/>
      </c>
      <c r="EK471" s="71" t="str">
        <f t="shared" ref="EK471:EK509" si="7344">IF(BE471="","","|n"&amp;EK$2&amp;"+"&amp;BE471&amp;EK$1)</f>
        <v/>
      </c>
      <c r="EL471" s="71" t="str">
        <f t="shared" ref="EL471:EL509" si="7345">IF(BF471="","","|n"&amp;EL$2&amp;"+"&amp;BF471&amp;EL$1)</f>
        <v/>
      </c>
      <c r="EM471" s="71" t="str">
        <f t="shared" ref="EM471:EM509" si="7346">IF(BG471="","","|n"&amp;EM$2&amp;"+"&amp;BG471&amp;EM$1)</f>
        <v/>
      </c>
      <c r="EN471" s="71" t="str">
        <f t="shared" ref="EN471:EN509" si="7347">IF(BH471="","","|n"&amp;EN$2&amp;"+"&amp;BH471&amp;EN$1)</f>
        <v/>
      </c>
      <c r="EO471" s="71" t="str">
        <f t="shared" ref="EO471:EO509" si="7348">IF(BI471="","","|n"&amp;EO$2&amp;"+"&amp;BI471&amp;EO$1)</f>
        <v/>
      </c>
      <c r="EP471" s="71" t="str">
        <f t="shared" ref="EP471:EP509" si="7349">IF(BJ471="","","|n"&amp;EP$2&amp;"+"&amp;BJ471&amp;EP$1)</f>
        <v/>
      </c>
      <c r="EQ471" s="71" t="str">
        <f t="shared" ref="EQ471:EQ509" si="7350">IF(BK471="","","|n"&amp;EQ$2&amp;"+"&amp;BK471&amp;EQ$1)</f>
        <v/>
      </c>
      <c r="ER471" s="71" t="str">
        <f t="shared" ref="ER471:ER509" si="7351">IF(BL471="","","|n"&amp;ER$2&amp;"+"&amp;BL471&amp;ER$1)</f>
        <v/>
      </c>
      <c r="ES471" s="71" t="str">
        <f t="shared" ref="ES471:ES509" si="7352">IF(BM471="","","|n"&amp;ES$2&amp;"+"&amp;BM471&amp;ES$1)</f>
        <v/>
      </c>
      <c r="ET471" s="71" t="str">
        <f t="shared" ref="ET471:ET509" si="7353">IF(BN471="","","|n"&amp;ET$2&amp;"+"&amp;BN471&amp;ET$1)</f>
        <v/>
      </c>
      <c r="EU471" s="71" t="str">
        <f t="shared" ref="EU471:EU509" si="7354">IF(BO471="","","|n"&amp;EU$2&amp;"+"&amp;BO471&amp;EU$1)</f>
        <v/>
      </c>
      <c r="EV471" s="71" t="str">
        <f t="shared" ref="EV471:EV509" si="7355">IF(BP471="","","|n"&amp;EV$2&amp;"+"&amp;BP471&amp;EV$1)</f>
        <v/>
      </c>
      <c r="EW471" s="71" t="str">
        <f t="shared" ref="EW471:EW509" si="7356">IF(BQ471="","","|n"&amp;EW$2&amp;"+"&amp;BQ471&amp;EW$1)</f>
        <v/>
      </c>
      <c r="EX471" s="71" t="str">
        <f t="shared" ref="EX471:EX509" si="7357">IF(BR471="","","|n"&amp;EX$2&amp;"+"&amp;BR471&amp;EX$1)</f>
        <v/>
      </c>
      <c r="EY471" s="71" t="str">
        <f t="shared" ref="EY471:EY509" si="7358">IF(BS471="","","|n"&amp;EY$2&amp;"+"&amp;BS471&amp;EY$1)</f>
        <v/>
      </c>
      <c r="EZ471" s="71" t="str">
        <f t="shared" ref="EZ471:EZ509" si="7359">IF(BT471="","","|n"&amp;EZ$2&amp;"+"&amp;BT471&amp;EZ$1)</f>
        <v/>
      </c>
      <c r="FA471" s="71" t="str">
        <f t="shared" ref="FA471:FA509" si="7360">IF(BU471="","","|n"&amp;FA$2&amp;"+"&amp;BU471&amp;FA$1)</f>
        <v/>
      </c>
      <c r="FB471" s="71" t="str">
        <f t="shared" ref="FB471:FB509" si="7361">IF(BV471="","","|n"&amp;FB$2&amp;"+"&amp;BV471&amp;FB$1)</f>
        <v/>
      </c>
      <c r="FC471" s="71" t="str">
        <f t="shared" ref="FC471:FC509" si="7362">IF(BW471="","","|n"&amp;FC$2&amp;"+"&amp;BW471&amp;FC$1)</f>
        <v/>
      </c>
      <c r="FD471" s="71" t="str">
        <f t="shared" ref="FD471:FD509" si="7363">IF(BX471="","","|n"&amp;FD$2&amp;"+"&amp;BX471&amp;FD$1)</f>
        <v/>
      </c>
      <c r="FE471" s="71" t="str">
        <f t="shared" ref="FE471:FE509" si="7364">IF(BY471="","","|n"&amp;FE$2&amp;"+"&amp;BY471&amp;FE$1)</f>
        <v/>
      </c>
      <c r="FF471" s="71" t="str">
        <f t="shared" ref="FF471:FF509" si="7365">IF(BZ471="","","|n"&amp;FF$2&amp;"+"&amp;BZ471&amp;FF$1)</f>
        <v/>
      </c>
      <c r="FG471" s="71" t="str">
        <f t="shared" ref="FG471:FG509" si="7366">IF(CA471="","","|n"&amp;FG$2&amp;"+"&amp;CA471&amp;FG$1)</f>
        <v/>
      </c>
      <c r="FH471" s="71" t="str">
        <f t="shared" ref="FH471:FH509" si="7367">IF(CB471="","","|n"&amp;FH$2&amp;"+"&amp;CB471&amp;FH$1)</f>
        <v/>
      </c>
      <c r="FI471" s="71" t="str">
        <f t="shared" ref="FI471:FI509" si="7368">IF(CC471="","","|n"&amp;FI$2&amp;"+"&amp;CC471&amp;FI$1)</f>
        <v/>
      </c>
      <c r="FJ471" s="71" t="str">
        <f t="shared" ref="FJ471:FJ509" si="7369">IF(CD471="","","|n"&amp;FJ$2&amp;"+"&amp;CD471&amp;FJ$1)</f>
        <v/>
      </c>
      <c r="FK471" s="71" t="str">
        <f t="shared" ref="FK471:FK509" si="7370">IF(CE471="","","|n"&amp;FK$2&amp;"+"&amp;CE471&amp;FK$1)</f>
        <v/>
      </c>
      <c r="FL471" s="71" t="str">
        <f t="shared" ref="FL471:FL509" si="7371">IF(CF471="","","|n"&amp;FL$2&amp;"+"&amp;CF471&amp;FL$1)</f>
        <v/>
      </c>
      <c r="FM471" s="71" t="str">
        <f t="shared" ref="FM471:FM509" si="7372">IF(CG471="","","|n"&amp;FM$2&amp;"+"&amp;CG471&amp;FM$1)</f>
        <v/>
      </c>
      <c r="FN471" s="71" t="str">
        <f t="shared" ref="FN471:FN509" si="7373">IF(CH471="","","|n"&amp;FN$2&amp;"+"&amp;CH471&amp;FN$1)</f>
        <v/>
      </c>
      <c r="FO471" s="71" t="str">
        <f t="shared" ref="FO471:FO509" si="7374">IF(CI471="","","|n"&amp;FO$2&amp;"+"&amp;CI471&amp;FO$1)</f>
        <v/>
      </c>
      <c r="FP471" s="71" t="str">
        <f t="shared" ref="FP471:FP509" si="7375">IF(CJ471="","","|n"&amp;FP$2&amp;"+"&amp;CJ471&amp;FP$1)</f>
        <v/>
      </c>
      <c r="FQ471" s="71" t="str">
        <f t="shared" ref="FQ471:FQ509" si="7376">IF(CK471="","","|n"&amp;FQ$2&amp;"+"&amp;CK471&amp;FQ$1)</f>
        <v/>
      </c>
      <c r="FR471" s="71" t="str">
        <f t="shared" ref="FR471:FR509" si="7377">IF(CL471="","","|n"&amp;FR$2&amp;"+"&amp;CL471&amp;FR$1)</f>
        <v/>
      </c>
      <c r="FS471" s="71" t="str">
        <f t="shared" ref="FS471:FS509" si="7378">IF(CM471="","","|n"&amp;FS$2&amp;"+"&amp;CM471&amp;FS$1)</f>
        <v/>
      </c>
    </row>
    <row r="472" spans="1:175" ht="16.5">
      <c r="A472" s="72"/>
      <c r="B472" s="154" t="s">
        <v>1440</v>
      </c>
      <c r="C472" s="188" t="str">
        <f>"兑换："&amp;VLOOKUP(I472,B7:U471,2,FALSE)</f>
        <v>兑换：|Cff00BFFF来点玄铁|r</v>
      </c>
      <c r="F472" s="72">
        <v>1</v>
      </c>
      <c r="I472" s="188" t="s">
        <v>622</v>
      </c>
      <c r="T472" s="158" t="str">
        <f>"|cffffcc00需求：|r钻石x"&amp;F472&amp;"|n|n"&amp;VLOOKUP(I472,B7:U471,19,FALSE)</f>
        <v>|cffffcc00需求：|r钻石x1|n|n玄铁|Cffffc926+5~20|r</v>
      </c>
      <c r="U472" s="85" t="str">
        <f>VLOOKUP(I472,B7:U471,20,FALSE)</f>
        <v>ReplaceableTextures\\CommandButtons\\BTNIN17.blp</v>
      </c>
      <c r="CN472" s="70" t="str">
        <f t="shared" si="7303"/>
        <v>InitUnitState('IL1E',,,,,,,,,,)</v>
      </c>
      <c r="CO472" s="70" t="str">
        <f t="shared" si="7304"/>
        <v>InitUnitNormal('IL1E',,,,,,,,,,)</v>
      </c>
      <c r="CP472" s="70" t="str">
        <f t="shared" si="7305"/>
        <v>InitUnitMagic('IL1E',,,,,,,,,,)</v>
      </c>
      <c r="CQ472" s="70" t="str">
        <f t="shared" si="7306"/>
        <v>InitUnitAdd('IL1E',,,,,,,,,,)</v>
      </c>
      <c r="CR472" s="70" t="str">
        <f t="shared" si="7307"/>
        <v>InitEquipData('IL1E',,"",,IN17,1,,'','','','','','',"ReplaceableTextures\\CommandButtons\\BTNIN23.blp")</v>
      </c>
      <c r="CU472" s="61" t="str">
        <f t="shared" si="7308"/>
        <v>|n</v>
      </c>
      <c r="CV472" s="61" t="str">
        <f t="shared" si="7225"/>
        <v>|cffffcc00需求：|r钻石x1|n|n玄铁|Cffffc926+5~20|r</v>
      </c>
      <c r="CW472" s="60"/>
      <c r="CX472" s="60"/>
      <c r="CY472" s="60"/>
      <c r="CZ472" s="60"/>
      <c r="DA472" s="60"/>
      <c r="DB472" s="71" t="str">
        <f t="shared" si="7309"/>
        <v/>
      </c>
      <c r="DC472" s="71" t="str">
        <f t="shared" si="7310"/>
        <v/>
      </c>
      <c r="DD472" s="71" t="str">
        <f t="shared" si="7311"/>
        <v/>
      </c>
      <c r="DE472" s="71" t="str">
        <f t="shared" si="7312"/>
        <v/>
      </c>
      <c r="DF472" s="71" t="str">
        <f t="shared" si="7313"/>
        <v/>
      </c>
      <c r="DG472" s="71" t="str">
        <f t="shared" si="7314"/>
        <v/>
      </c>
      <c r="DH472" s="71" t="str">
        <f t="shared" si="7315"/>
        <v/>
      </c>
      <c r="DI472" s="71" t="str">
        <f t="shared" si="7316"/>
        <v/>
      </c>
      <c r="DJ472" s="71" t="str">
        <f t="shared" si="7317"/>
        <v/>
      </c>
      <c r="DK472" s="71" t="str">
        <f t="shared" si="7318"/>
        <v/>
      </c>
      <c r="DL472" s="71" t="str">
        <f t="shared" si="7319"/>
        <v/>
      </c>
      <c r="DM472" s="71" t="str">
        <f t="shared" si="7320"/>
        <v/>
      </c>
      <c r="DN472" s="71" t="str">
        <f t="shared" si="7321"/>
        <v/>
      </c>
      <c r="DO472" s="71" t="str">
        <f t="shared" si="7322"/>
        <v/>
      </c>
      <c r="DP472" s="71" t="str">
        <f t="shared" si="7323"/>
        <v/>
      </c>
      <c r="DQ472" s="71" t="str">
        <f t="shared" si="7324"/>
        <v/>
      </c>
      <c r="DR472" s="71" t="str">
        <f t="shared" si="7325"/>
        <v/>
      </c>
      <c r="DS472" s="71" t="str">
        <f t="shared" si="7326"/>
        <v/>
      </c>
      <c r="DT472" s="71" t="str">
        <f t="shared" si="7327"/>
        <v/>
      </c>
      <c r="DU472" s="71" t="str">
        <f t="shared" si="7328"/>
        <v/>
      </c>
      <c r="DV472" s="71" t="str">
        <f t="shared" si="7329"/>
        <v/>
      </c>
      <c r="DW472" s="71" t="str">
        <f t="shared" si="7330"/>
        <v/>
      </c>
      <c r="DX472" s="71" t="str">
        <f t="shared" si="7331"/>
        <v/>
      </c>
      <c r="DY472" s="71" t="str">
        <f t="shared" si="7332"/>
        <v/>
      </c>
      <c r="DZ472" s="71" t="str">
        <f t="shared" si="7333"/>
        <v/>
      </c>
      <c r="EA472" s="71" t="str">
        <f t="shared" si="7334"/>
        <v/>
      </c>
      <c r="EB472" s="71" t="str">
        <f t="shared" si="7335"/>
        <v/>
      </c>
      <c r="EC472" s="71" t="str">
        <f t="shared" si="7336"/>
        <v/>
      </c>
      <c r="ED472" s="71" t="str">
        <f t="shared" si="7337"/>
        <v/>
      </c>
      <c r="EE472" s="71" t="str">
        <f t="shared" si="7338"/>
        <v/>
      </c>
      <c r="EF472" s="71" t="str">
        <f t="shared" si="7339"/>
        <v/>
      </c>
      <c r="EG472" s="71" t="str">
        <f t="shared" si="7340"/>
        <v/>
      </c>
      <c r="EH472" s="71" t="str">
        <f t="shared" si="7341"/>
        <v/>
      </c>
      <c r="EI472" s="71" t="str">
        <f t="shared" si="7342"/>
        <v/>
      </c>
      <c r="EJ472" s="71" t="str">
        <f t="shared" si="7343"/>
        <v/>
      </c>
      <c r="EK472" s="71" t="str">
        <f t="shared" si="7344"/>
        <v/>
      </c>
      <c r="EL472" s="71" t="str">
        <f t="shared" si="7345"/>
        <v/>
      </c>
      <c r="EM472" s="71" t="str">
        <f t="shared" si="7346"/>
        <v/>
      </c>
      <c r="EN472" s="71" t="str">
        <f t="shared" si="7347"/>
        <v/>
      </c>
      <c r="EO472" s="71" t="str">
        <f t="shared" si="7348"/>
        <v/>
      </c>
      <c r="EP472" s="71" t="str">
        <f t="shared" si="7349"/>
        <v/>
      </c>
      <c r="EQ472" s="71" t="str">
        <f t="shared" si="7350"/>
        <v/>
      </c>
      <c r="ER472" s="71" t="str">
        <f t="shared" si="7351"/>
        <v/>
      </c>
      <c r="ES472" s="71" t="str">
        <f t="shared" si="7352"/>
        <v/>
      </c>
      <c r="ET472" s="71" t="str">
        <f t="shared" si="7353"/>
        <v/>
      </c>
      <c r="EU472" s="71" t="str">
        <f t="shared" si="7354"/>
        <v/>
      </c>
      <c r="EV472" s="71" t="str">
        <f t="shared" si="7355"/>
        <v/>
      </c>
      <c r="EW472" s="71" t="str">
        <f t="shared" si="7356"/>
        <v/>
      </c>
      <c r="EX472" s="71" t="str">
        <f t="shared" si="7357"/>
        <v/>
      </c>
      <c r="EY472" s="71" t="str">
        <f t="shared" si="7358"/>
        <v/>
      </c>
      <c r="EZ472" s="71" t="str">
        <f t="shared" si="7359"/>
        <v/>
      </c>
      <c r="FA472" s="71" t="str">
        <f t="shared" si="7360"/>
        <v/>
      </c>
      <c r="FB472" s="71" t="str">
        <f t="shared" si="7361"/>
        <v/>
      </c>
      <c r="FC472" s="71" t="str">
        <f t="shared" si="7362"/>
        <v/>
      </c>
      <c r="FD472" s="71" t="str">
        <f t="shared" si="7363"/>
        <v/>
      </c>
      <c r="FE472" s="71" t="str">
        <f t="shared" si="7364"/>
        <v/>
      </c>
      <c r="FF472" s="71" t="str">
        <f t="shared" si="7365"/>
        <v/>
      </c>
      <c r="FG472" s="71" t="str">
        <f t="shared" si="7366"/>
        <v/>
      </c>
      <c r="FH472" s="71" t="str">
        <f t="shared" si="7367"/>
        <v/>
      </c>
      <c r="FI472" s="71" t="str">
        <f t="shared" si="7368"/>
        <v/>
      </c>
      <c r="FJ472" s="71" t="str">
        <f t="shared" si="7369"/>
        <v/>
      </c>
      <c r="FK472" s="71" t="str">
        <f t="shared" si="7370"/>
        <v/>
      </c>
      <c r="FL472" s="71" t="str">
        <f t="shared" si="7371"/>
        <v/>
      </c>
      <c r="FM472" s="71" t="str">
        <f t="shared" si="7372"/>
        <v/>
      </c>
      <c r="FN472" s="71" t="str">
        <f t="shared" si="7373"/>
        <v/>
      </c>
      <c r="FO472" s="71" t="str">
        <f t="shared" si="7374"/>
        <v/>
      </c>
      <c r="FP472" s="71" t="str">
        <f t="shared" si="7375"/>
        <v/>
      </c>
      <c r="FQ472" s="71" t="str">
        <f t="shared" si="7376"/>
        <v/>
      </c>
      <c r="FR472" s="71" t="str">
        <f t="shared" si="7377"/>
        <v/>
      </c>
      <c r="FS472" s="71" t="str">
        <f t="shared" si="7378"/>
        <v/>
      </c>
    </row>
    <row r="473" spans="1:175" ht="16.5">
      <c r="A473" s="72"/>
      <c r="B473" s="154" t="s">
        <v>1441</v>
      </c>
      <c r="C473" s="188" t="str">
        <f>"兑换："&amp;VLOOKUP(I473,B8:U472,2,FALSE)</f>
        <v>兑换：|CffFFC926大金矿|r</v>
      </c>
      <c r="F473" s="72">
        <v>4</v>
      </c>
      <c r="I473" s="188" t="s">
        <v>641</v>
      </c>
      <c r="T473" s="158" t="str">
        <f>"|cffffcc00需求：|r钻石x"&amp;F473&amp;"|n|n"&amp;VLOOKUP(I473,B8:U472,19,FALSE)</f>
        <v>|cffffcc00需求：|r钻石x4|n|n金币|Cffffc926+8888~88888|r</v>
      </c>
      <c r="U473" s="85" t="str">
        <f>VLOOKUP(I473,B8:U472,20,FALSE)</f>
        <v>ReplaceableTextures\\CommandButtons\\BTNIN23.blp</v>
      </c>
      <c r="CN473" s="70" t="str">
        <f t="shared" si="7303"/>
        <v>InitUnitState('IL1F',,,,,,,,,,)</v>
      </c>
      <c r="CO473" s="70" t="str">
        <f t="shared" si="7304"/>
        <v>InitUnitNormal('IL1F',,,,,,,,,,)</v>
      </c>
      <c r="CP473" s="70" t="str">
        <f t="shared" si="7305"/>
        <v>InitUnitMagic('IL1F',,,,,,,,,,)</v>
      </c>
      <c r="CQ473" s="70" t="str">
        <f t="shared" si="7306"/>
        <v>InitUnitAdd('IL1F',,,,,,,,,,)</v>
      </c>
      <c r="CR473" s="70" t="str">
        <f t="shared" si="7307"/>
        <v>InitEquipData('IL1F',,"",,IN23,4,,'','','','','','',"ReplaceableTextures\\CommandButtons\\BTNCS41.blp")</v>
      </c>
      <c r="CU473" s="61" t="str">
        <f t="shared" si="7308"/>
        <v>|n</v>
      </c>
      <c r="CV473" s="61" t="str">
        <f t="shared" si="7225"/>
        <v>|cffffcc00需求：|r钻石x4|n|n金币|Cffffc926+8888~88888|r</v>
      </c>
      <c r="CW473" s="60"/>
      <c r="CX473" s="60"/>
      <c r="CY473" s="60"/>
      <c r="CZ473" s="60"/>
      <c r="DA473" s="60"/>
      <c r="DB473" s="71" t="str">
        <f t="shared" si="7309"/>
        <v/>
      </c>
      <c r="DC473" s="71" t="str">
        <f t="shared" si="7310"/>
        <v/>
      </c>
      <c r="DD473" s="71" t="str">
        <f t="shared" si="7311"/>
        <v/>
      </c>
      <c r="DE473" s="71" t="str">
        <f t="shared" si="7312"/>
        <v/>
      </c>
      <c r="DF473" s="71" t="str">
        <f t="shared" si="7313"/>
        <v/>
      </c>
      <c r="DG473" s="71" t="str">
        <f t="shared" si="7314"/>
        <v/>
      </c>
      <c r="DH473" s="71" t="str">
        <f t="shared" si="7315"/>
        <v/>
      </c>
      <c r="DI473" s="71" t="str">
        <f t="shared" si="7316"/>
        <v/>
      </c>
      <c r="DJ473" s="71" t="str">
        <f t="shared" si="7317"/>
        <v/>
      </c>
      <c r="DK473" s="71" t="str">
        <f t="shared" si="7318"/>
        <v/>
      </c>
      <c r="DL473" s="71" t="str">
        <f t="shared" si="7319"/>
        <v/>
      </c>
      <c r="DM473" s="71" t="str">
        <f t="shared" si="7320"/>
        <v/>
      </c>
      <c r="DN473" s="71" t="str">
        <f t="shared" si="7321"/>
        <v/>
      </c>
      <c r="DO473" s="71" t="str">
        <f t="shared" si="7322"/>
        <v/>
      </c>
      <c r="DP473" s="71" t="str">
        <f t="shared" si="7323"/>
        <v/>
      </c>
      <c r="DQ473" s="71" t="str">
        <f t="shared" si="7324"/>
        <v/>
      </c>
      <c r="DR473" s="71" t="str">
        <f t="shared" si="7325"/>
        <v/>
      </c>
      <c r="DS473" s="71" t="str">
        <f t="shared" si="7326"/>
        <v/>
      </c>
      <c r="DT473" s="71" t="str">
        <f t="shared" si="7327"/>
        <v/>
      </c>
      <c r="DU473" s="71" t="str">
        <f t="shared" si="7328"/>
        <v/>
      </c>
      <c r="DV473" s="71" t="str">
        <f t="shared" si="7329"/>
        <v/>
      </c>
      <c r="DW473" s="71" t="str">
        <f t="shared" si="7330"/>
        <v/>
      </c>
      <c r="DX473" s="71" t="str">
        <f t="shared" si="7331"/>
        <v/>
      </c>
      <c r="DY473" s="71" t="str">
        <f t="shared" si="7332"/>
        <v/>
      </c>
      <c r="DZ473" s="71" t="str">
        <f t="shared" si="7333"/>
        <v/>
      </c>
      <c r="EA473" s="71" t="str">
        <f t="shared" si="7334"/>
        <v/>
      </c>
      <c r="EB473" s="71" t="str">
        <f t="shared" si="7335"/>
        <v/>
      </c>
      <c r="EC473" s="71" t="str">
        <f t="shared" si="7336"/>
        <v/>
      </c>
      <c r="ED473" s="71" t="str">
        <f t="shared" si="7337"/>
        <v/>
      </c>
      <c r="EE473" s="71" t="str">
        <f t="shared" si="7338"/>
        <v/>
      </c>
      <c r="EF473" s="71" t="str">
        <f t="shared" si="7339"/>
        <v/>
      </c>
      <c r="EG473" s="71" t="str">
        <f t="shared" si="7340"/>
        <v/>
      </c>
      <c r="EH473" s="71" t="str">
        <f t="shared" si="7341"/>
        <v/>
      </c>
      <c r="EI473" s="71" t="str">
        <f t="shared" si="7342"/>
        <v/>
      </c>
      <c r="EJ473" s="71" t="str">
        <f t="shared" si="7343"/>
        <v/>
      </c>
      <c r="EK473" s="71" t="str">
        <f t="shared" si="7344"/>
        <v/>
      </c>
      <c r="EL473" s="71" t="str">
        <f t="shared" si="7345"/>
        <v/>
      </c>
      <c r="EM473" s="71" t="str">
        <f t="shared" si="7346"/>
        <v/>
      </c>
      <c r="EN473" s="71" t="str">
        <f t="shared" si="7347"/>
        <v/>
      </c>
      <c r="EO473" s="71" t="str">
        <f t="shared" si="7348"/>
        <v/>
      </c>
      <c r="EP473" s="71" t="str">
        <f t="shared" si="7349"/>
        <v/>
      </c>
      <c r="EQ473" s="71" t="str">
        <f t="shared" si="7350"/>
        <v/>
      </c>
      <c r="ER473" s="71" t="str">
        <f t="shared" si="7351"/>
        <v/>
      </c>
      <c r="ES473" s="71" t="str">
        <f t="shared" si="7352"/>
        <v/>
      </c>
      <c r="ET473" s="71" t="str">
        <f t="shared" si="7353"/>
        <v/>
      </c>
      <c r="EU473" s="71" t="str">
        <f t="shared" si="7354"/>
        <v/>
      </c>
      <c r="EV473" s="71" t="str">
        <f t="shared" si="7355"/>
        <v/>
      </c>
      <c r="EW473" s="71" t="str">
        <f t="shared" si="7356"/>
        <v/>
      </c>
      <c r="EX473" s="71" t="str">
        <f t="shared" si="7357"/>
        <v/>
      </c>
      <c r="EY473" s="71" t="str">
        <f t="shared" si="7358"/>
        <v/>
      </c>
      <c r="EZ473" s="71" t="str">
        <f t="shared" si="7359"/>
        <v/>
      </c>
      <c r="FA473" s="71" t="str">
        <f t="shared" si="7360"/>
        <v/>
      </c>
      <c r="FB473" s="71" t="str">
        <f t="shared" si="7361"/>
        <v/>
      </c>
      <c r="FC473" s="71" t="str">
        <f t="shared" si="7362"/>
        <v/>
      </c>
      <c r="FD473" s="71" t="str">
        <f t="shared" si="7363"/>
        <v/>
      </c>
      <c r="FE473" s="71" t="str">
        <f t="shared" si="7364"/>
        <v/>
      </c>
      <c r="FF473" s="71" t="str">
        <f t="shared" si="7365"/>
        <v/>
      </c>
      <c r="FG473" s="71" t="str">
        <f t="shared" si="7366"/>
        <v/>
      </c>
      <c r="FH473" s="71" t="str">
        <f t="shared" si="7367"/>
        <v/>
      </c>
      <c r="FI473" s="71" t="str">
        <f t="shared" si="7368"/>
        <v/>
      </c>
      <c r="FJ473" s="71" t="str">
        <f t="shared" si="7369"/>
        <v/>
      </c>
      <c r="FK473" s="71" t="str">
        <f t="shared" si="7370"/>
        <v/>
      </c>
      <c r="FL473" s="71" t="str">
        <f t="shared" si="7371"/>
        <v/>
      </c>
      <c r="FM473" s="71" t="str">
        <f t="shared" si="7372"/>
        <v/>
      </c>
      <c r="FN473" s="71" t="str">
        <f t="shared" si="7373"/>
        <v/>
      </c>
      <c r="FO473" s="71" t="str">
        <f t="shared" si="7374"/>
        <v/>
      </c>
      <c r="FP473" s="71" t="str">
        <f t="shared" si="7375"/>
        <v/>
      </c>
      <c r="FQ473" s="71" t="str">
        <f t="shared" si="7376"/>
        <v/>
      </c>
      <c r="FR473" s="71" t="str">
        <f t="shared" si="7377"/>
        <v/>
      </c>
      <c r="FS473" s="71" t="str">
        <f t="shared" si="7378"/>
        <v/>
      </c>
    </row>
    <row r="474" spans="1:175" ht="16.5">
      <c r="A474" s="72"/>
      <c r="B474" s="154" t="s">
        <v>1442</v>
      </c>
      <c r="C474" s="188" t="str">
        <f>"兑换："&amp;VLOOKUP(I474,B9:U473,2,FALSE)</f>
        <v>兑换：|cffff0000虚空神石|r</v>
      </c>
      <c r="F474" s="72">
        <v>8</v>
      </c>
      <c r="I474" s="196" t="s">
        <v>1447</v>
      </c>
      <c r="T474" s="158" t="str">
        <f>"|cffffcc00需求：|r钻石x"&amp;F474&amp;"|n|n"&amp;VLOOKUP(I474,B9:U473,19,FALSE)</f>
        <v>|cffffcc00需求：|r钻石x8|n|n点击后可将|Cffffc926任意|r装备提升一级。|n|n|Cff00ff7f只能对|r|Cffff73ff创|r|Cffff56bf世|r|Cffff397f品|r|Cffff1c3f质|r|Cff00ff7f以下的装备使用。|r</v>
      </c>
      <c r="U474" s="85" t="str">
        <f>VLOOKUP(I474,B9:U473,20,FALSE)</f>
        <v>ReplaceableTextures\\CommandButtons\\BTNCS41.blp</v>
      </c>
      <c r="CN474" s="70" t="str">
        <f t="shared" si="7303"/>
        <v>InitUnitState('IL1G',,,,,,,,,,)</v>
      </c>
      <c r="CO474" s="70" t="str">
        <f t="shared" si="7304"/>
        <v>InitUnitNormal('IL1G',,,,,,,,,,)</v>
      </c>
      <c r="CP474" s="70" t="str">
        <f t="shared" si="7305"/>
        <v>InitUnitMagic('IL1G',,,,,,,,,,)</v>
      </c>
      <c r="CQ474" s="70" t="str">
        <f t="shared" si="7306"/>
        <v>InitUnitAdd('IL1G',,,,,,,,,,)</v>
      </c>
      <c r="CR474" s="70" t="str">
        <f t="shared" si="7307"/>
        <v>InitEquipData('IL1G',,"",,CS41,8,,'','','','','','',"ReplaceableTextures\\CommandButtons\\BTNIN22.blp")</v>
      </c>
      <c r="CU474" s="61" t="str">
        <f t="shared" si="7308"/>
        <v>|n</v>
      </c>
      <c r="CV474" s="61" t="str">
        <f t="shared" si="7225"/>
        <v>|cffffcc00需求：|r钻石x8|n|n点击后可将|Cffffc926任意|r装备提升一级。|n|n|Cff00ff7f只能对|r|Cffff73ff创|r|Cffff56bf世|r|Cffff397f品|r|Cffff1c3f质|r|Cff00ff7f以下的装备使用。|r</v>
      </c>
      <c r="CW474" s="60"/>
      <c r="CX474" s="60"/>
      <c r="CY474" s="60"/>
      <c r="CZ474" s="60"/>
      <c r="DA474" s="60"/>
      <c r="DB474" s="71" t="str">
        <f t="shared" si="7309"/>
        <v/>
      </c>
      <c r="DC474" s="71" t="str">
        <f t="shared" si="7310"/>
        <v/>
      </c>
      <c r="DD474" s="71" t="str">
        <f t="shared" si="7311"/>
        <v/>
      </c>
      <c r="DE474" s="71" t="str">
        <f t="shared" si="7312"/>
        <v/>
      </c>
      <c r="DF474" s="71" t="str">
        <f t="shared" si="7313"/>
        <v/>
      </c>
      <c r="DG474" s="71" t="str">
        <f t="shared" si="7314"/>
        <v/>
      </c>
      <c r="DH474" s="71" t="str">
        <f t="shared" si="7315"/>
        <v/>
      </c>
      <c r="DI474" s="71" t="str">
        <f t="shared" si="7316"/>
        <v/>
      </c>
      <c r="DJ474" s="71" t="str">
        <f t="shared" si="7317"/>
        <v/>
      </c>
      <c r="DK474" s="71" t="str">
        <f t="shared" si="7318"/>
        <v/>
      </c>
      <c r="DL474" s="71" t="str">
        <f t="shared" si="7319"/>
        <v/>
      </c>
      <c r="DM474" s="71" t="str">
        <f t="shared" si="7320"/>
        <v/>
      </c>
      <c r="DN474" s="71" t="str">
        <f t="shared" si="7321"/>
        <v/>
      </c>
      <c r="DO474" s="71" t="str">
        <f t="shared" si="7322"/>
        <v/>
      </c>
      <c r="DP474" s="71" t="str">
        <f t="shared" si="7323"/>
        <v/>
      </c>
      <c r="DQ474" s="71" t="str">
        <f t="shared" si="7324"/>
        <v/>
      </c>
      <c r="DR474" s="71" t="str">
        <f t="shared" si="7325"/>
        <v/>
      </c>
      <c r="DS474" s="71" t="str">
        <f t="shared" si="7326"/>
        <v/>
      </c>
      <c r="DT474" s="71" t="str">
        <f t="shared" si="7327"/>
        <v/>
      </c>
      <c r="DU474" s="71" t="str">
        <f t="shared" si="7328"/>
        <v/>
      </c>
      <c r="DV474" s="71" t="str">
        <f t="shared" si="7329"/>
        <v/>
      </c>
      <c r="DW474" s="71" t="str">
        <f t="shared" si="7330"/>
        <v/>
      </c>
      <c r="DX474" s="71" t="str">
        <f t="shared" si="7331"/>
        <v/>
      </c>
      <c r="DY474" s="71" t="str">
        <f t="shared" si="7332"/>
        <v/>
      </c>
      <c r="DZ474" s="71" t="str">
        <f t="shared" si="7333"/>
        <v/>
      </c>
      <c r="EA474" s="71" t="str">
        <f t="shared" si="7334"/>
        <v/>
      </c>
      <c r="EB474" s="71" t="str">
        <f t="shared" si="7335"/>
        <v/>
      </c>
      <c r="EC474" s="71" t="str">
        <f t="shared" si="7336"/>
        <v/>
      </c>
      <c r="ED474" s="71" t="str">
        <f t="shared" si="7337"/>
        <v/>
      </c>
      <c r="EE474" s="71" t="str">
        <f t="shared" si="7338"/>
        <v/>
      </c>
      <c r="EF474" s="71" t="str">
        <f t="shared" si="7339"/>
        <v/>
      </c>
      <c r="EG474" s="71" t="str">
        <f t="shared" si="7340"/>
        <v/>
      </c>
      <c r="EH474" s="71" t="str">
        <f t="shared" si="7341"/>
        <v/>
      </c>
      <c r="EI474" s="71" t="str">
        <f t="shared" si="7342"/>
        <v/>
      </c>
      <c r="EJ474" s="71" t="str">
        <f t="shared" si="7343"/>
        <v/>
      </c>
      <c r="EK474" s="71" t="str">
        <f t="shared" si="7344"/>
        <v/>
      </c>
      <c r="EL474" s="71" t="str">
        <f t="shared" si="7345"/>
        <v/>
      </c>
      <c r="EM474" s="71" t="str">
        <f t="shared" si="7346"/>
        <v/>
      </c>
      <c r="EN474" s="71" t="str">
        <f t="shared" si="7347"/>
        <v/>
      </c>
      <c r="EO474" s="71" t="str">
        <f t="shared" si="7348"/>
        <v/>
      </c>
      <c r="EP474" s="71" t="str">
        <f t="shared" si="7349"/>
        <v/>
      </c>
      <c r="EQ474" s="71" t="str">
        <f t="shared" si="7350"/>
        <v/>
      </c>
      <c r="ER474" s="71" t="str">
        <f t="shared" si="7351"/>
        <v/>
      </c>
      <c r="ES474" s="71" t="str">
        <f t="shared" si="7352"/>
        <v/>
      </c>
      <c r="ET474" s="71" t="str">
        <f t="shared" si="7353"/>
        <v/>
      </c>
      <c r="EU474" s="71" t="str">
        <f t="shared" si="7354"/>
        <v/>
      </c>
      <c r="EV474" s="71" t="str">
        <f t="shared" si="7355"/>
        <v/>
      </c>
      <c r="EW474" s="71" t="str">
        <f t="shared" si="7356"/>
        <v/>
      </c>
      <c r="EX474" s="71" t="str">
        <f t="shared" si="7357"/>
        <v/>
      </c>
      <c r="EY474" s="71" t="str">
        <f t="shared" si="7358"/>
        <v/>
      </c>
      <c r="EZ474" s="71" t="str">
        <f t="shared" si="7359"/>
        <v/>
      </c>
      <c r="FA474" s="71" t="str">
        <f t="shared" si="7360"/>
        <v/>
      </c>
      <c r="FB474" s="71" t="str">
        <f t="shared" si="7361"/>
        <v/>
      </c>
      <c r="FC474" s="71" t="str">
        <f t="shared" si="7362"/>
        <v/>
      </c>
      <c r="FD474" s="71" t="str">
        <f t="shared" si="7363"/>
        <v/>
      </c>
      <c r="FE474" s="71" t="str">
        <f t="shared" si="7364"/>
        <v/>
      </c>
      <c r="FF474" s="71" t="str">
        <f t="shared" si="7365"/>
        <v/>
      </c>
      <c r="FG474" s="71" t="str">
        <f t="shared" si="7366"/>
        <v/>
      </c>
      <c r="FH474" s="71" t="str">
        <f t="shared" si="7367"/>
        <v/>
      </c>
      <c r="FI474" s="71" t="str">
        <f t="shared" si="7368"/>
        <v/>
      </c>
      <c r="FJ474" s="71" t="str">
        <f t="shared" si="7369"/>
        <v/>
      </c>
      <c r="FK474" s="71" t="str">
        <f t="shared" si="7370"/>
        <v/>
      </c>
      <c r="FL474" s="71" t="str">
        <f t="shared" si="7371"/>
        <v/>
      </c>
      <c r="FM474" s="71" t="str">
        <f t="shared" si="7372"/>
        <v/>
      </c>
      <c r="FN474" s="71" t="str">
        <f t="shared" si="7373"/>
        <v/>
      </c>
      <c r="FO474" s="71" t="str">
        <f t="shared" si="7374"/>
        <v/>
      </c>
      <c r="FP474" s="71" t="str">
        <f t="shared" si="7375"/>
        <v/>
      </c>
      <c r="FQ474" s="71" t="str">
        <f t="shared" si="7376"/>
        <v/>
      </c>
      <c r="FR474" s="71" t="str">
        <f t="shared" si="7377"/>
        <v/>
      </c>
      <c r="FS474" s="71" t="str">
        <f t="shared" si="7378"/>
        <v/>
      </c>
    </row>
    <row r="475" spans="1:175" ht="16.5">
      <c r="A475" s="72"/>
      <c r="B475" s="154" t="s">
        <v>1460</v>
      </c>
      <c r="C475" s="188" t="str">
        <f>"兑换："&amp;VLOOKUP(I475,B10:U474,2,FALSE)</f>
        <v>兑换：|Cff00BFFF小银行|r</v>
      </c>
      <c r="F475" s="72">
        <v>1</v>
      </c>
      <c r="I475" s="188" t="s">
        <v>638</v>
      </c>
      <c r="T475" s="158" t="str">
        <f>"|cffffcc00需求：|r钻石x"&amp;F475&amp;"|n|n"&amp;VLOOKUP(I475,B10:U474,19,FALSE)</f>
        <v>|cffffcc00需求：|r钻石x1|n|n金币|Cffffc926+2888~18888|r</v>
      </c>
      <c r="U475" s="85" t="str">
        <f>VLOOKUP(I475,B10:U474,20,FALSE)</f>
        <v>ReplaceableTextures\\CommandButtons\\BTNIN22.blp</v>
      </c>
      <c r="CN475" s="70" t="str">
        <f t="shared" si="7303"/>
        <v>InitUnitState('IL1H',,,,,,,,,,)</v>
      </c>
      <c r="CO475" s="70" t="str">
        <f t="shared" si="7304"/>
        <v>InitUnitNormal('IL1H',,,,,,,,,,)</v>
      </c>
      <c r="CP475" s="70" t="str">
        <f t="shared" si="7305"/>
        <v>InitUnitMagic('IL1H',,,,,,,,,,)</v>
      </c>
      <c r="CQ475" s="70" t="str">
        <f t="shared" si="7306"/>
        <v>InitUnitAdd('IL1H',,,,,,,,,,)</v>
      </c>
      <c r="CR475" s="70" t="str">
        <f t="shared" si="7307"/>
        <v>InitEquipData('IL1H',,"",,IN22,1,,'','','','','','',"ReplaceableTextures\\CommandButtons\\BTNIP02.blp")</v>
      </c>
      <c r="CU475" s="61" t="str">
        <f t="shared" si="7308"/>
        <v>|n</v>
      </c>
      <c r="CV475" s="61" t="str">
        <f t="shared" si="7225"/>
        <v>|cffffcc00需求：|r钻石x1|n|n金币|Cffffc926+2888~18888|r</v>
      </c>
      <c r="CW475" s="60"/>
      <c r="CX475" s="60"/>
      <c r="CY475" s="60"/>
      <c r="CZ475" s="60"/>
      <c r="DA475" s="60"/>
      <c r="DB475" s="71" t="str">
        <f t="shared" si="7309"/>
        <v/>
      </c>
      <c r="DC475" s="71" t="str">
        <f t="shared" si="7310"/>
        <v/>
      </c>
      <c r="DD475" s="71" t="str">
        <f t="shared" si="7311"/>
        <v/>
      </c>
      <c r="DE475" s="71" t="str">
        <f t="shared" si="7312"/>
        <v/>
      </c>
      <c r="DF475" s="71" t="str">
        <f t="shared" si="7313"/>
        <v/>
      </c>
      <c r="DG475" s="71" t="str">
        <f t="shared" si="7314"/>
        <v/>
      </c>
      <c r="DH475" s="71" t="str">
        <f t="shared" si="7315"/>
        <v/>
      </c>
      <c r="DI475" s="71" t="str">
        <f t="shared" si="7316"/>
        <v/>
      </c>
      <c r="DJ475" s="71" t="str">
        <f t="shared" si="7317"/>
        <v/>
      </c>
      <c r="DK475" s="71" t="str">
        <f t="shared" si="7318"/>
        <v/>
      </c>
      <c r="DL475" s="71" t="str">
        <f t="shared" si="7319"/>
        <v/>
      </c>
      <c r="DM475" s="71" t="str">
        <f t="shared" si="7320"/>
        <v/>
      </c>
      <c r="DN475" s="71" t="str">
        <f t="shared" si="7321"/>
        <v/>
      </c>
      <c r="DO475" s="71" t="str">
        <f t="shared" si="7322"/>
        <v/>
      </c>
      <c r="DP475" s="71" t="str">
        <f t="shared" si="7323"/>
        <v/>
      </c>
      <c r="DQ475" s="71" t="str">
        <f t="shared" si="7324"/>
        <v/>
      </c>
      <c r="DR475" s="71" t="str">
        <f t="shared" si="7325"/>
        <v/>
      </c>
      <c r="DS475" s="71" t="str">
        <f t="shared" si="7326"/>
        <v/>
      </c>
      <c r="DT475" s="71" t="str">
        <f t="shared" si="7327"/>
        <v/>
      </c>
      <c r="DU475" s="71" t="str">
        <f t="shared" si="7328"/>
        <v/>
      </c>
      <c r="DV475" s="71" t="str">
        <f t="shared" si="7329"/>
        <v/>
      </c>
      <c r="DW475" s="71" t="str">
        <f t="shared" si="7330"/>
        <v/>
      </c>
      <c r="DX475" s="71" t="str">
        <f t="shared" si="7331"/>
        <v/>
      </c>
      <c r="DY475" s="71" t="str">
        <f t="shared" si="7332"/>
        <v/>
      </c>
      <c r="DZ475" s="71" t="str">
        <f t="shared" si="7333"/>
        <v/>
      </c>
      <c r="EA475" s="71" t="str">
        <f t="shared" si="7334"/>
        <v/>
      </c>
      <c r="EB475" s="71" t="str">
        <f t="shared" si="7335"/>
        <v/>
      </c>
      <c r="EC475" s="71" t="str">
        <f t="shared" si="7336"/>
        <v/>
      </c>
      <c r="ED475" s="71" t="str">
        <f t="shared" si="7337"/>
        <v/>
      </c>
      <c r="EE475" s="71" t="str">
        <f t="shared" si="7338"/>
        <v/>
      </c>
      <c r="EF475" s="71" t="str">
        <f t="shared" si="7339"/>
        <v/>
      </c>
      <c r="EG475" s="71" t="str">
        <f t="shared" si="7340"/>
        <v/>
      </c>
      <c r="EH475" s="71" t="str">
        <f t="shared" si="7341"/>
        <v/>
      </c>
      <c r="EI475" s="71" t="str">
        <f t="shared" si="7342"/>
        <v/>
      </c>
      <c r="EJ475" s="71" t="str">
        <f t="shared" si="7343"/>
        <v/>
      </c>
      <c r="EK475" s="71" t="str">
        <f t="shared" si="7344"/>
        <v/>
      </c>
      <c r="EL475" s="71" t="str">
        <f t="shared" si="7345"/>
        <v/>
      </c>
      <c r="EM475" s="71" t="str">
        <f t="shared" si="7346"/>
        <v/>
      </c>
      <c r="EN475" s="71" t="str">
        <f t="shared" si="7347"/>
        <v/>
      </c>
      <c r="EO475" s="71" t="str">
        <f t="shared" si="7348"/>
        <v/>
      </c>
      <c r="EP475" s="71" t="str">
        <f t="shared" si="7349"/>
        <v/>
      </c>
      <c r="EQ475" s="71" t="str">
        <f t="shared" si="7350"/>
        <v/>
      </c>
      <c r="ER475" s="71" t="str">
        <f t="shared" si="7351"/>
        <v/>
      </c>
      <c r="ES475" s="71" t="str">
        <f t="shared" si="7352"/>
        <v/>
      </c>
      <c r="ET475" s="71" t="str">
        <f t="shared" si="7353"/>
        <v/>
      </c>
      <c r="EU475" s="71" t="str">
        <f t="shared" si="7354"/>
        <v/>
      </c>
      <c r="EV475" s="71" t="str">
        <f t="shared" si="7355"/>
        <v/>
      </c>
      <c r="EW475" s="71" t="str">
        <f t="shared" si="7356"/>
        <v/>
      </c>
      <c r="EX475" s="71" t="str">
        <f t="shared" si="7357"/>
        <v/>
      </c>
      <c r="EY475" s="71" t="str">
        <f t="shared" si="7358"/>
        <v/>
      </c>
      <c r="EZ475" s="71" t="str">
        <f t="shared" si="7359"/>
        <v/>
      </c>
      <c r="FA475" s="71" t="str">
        <f t="shared" si="7360"/>
        <v/>
      </c>
      <c r="FB475" s="71" t="str">
        <f t="shared" si="7361"/>
        <v/>
      </c>
      <c r="FC475" s="71" t="str">
        <f t="shared" si="7362"/>
        <v/>
      </c>
      <c r="FD475" s="71" t="str">
        <f t="shared" si="7363"/>
        <v/>
      </c>
      <c r="FE475" s="71" t="str">
        <f t="shared" si="7364"/>
        <v/>
      </c>
      <c r="FF475" s="71" t="str">
        <f t="shared" si="7365"/>
        <v/>
      </c>
      <c r="FG475" s="71" t="str">
        <f t="shared" si="7366"/>
        <v/>
      </c>
      <c r="FH475" s="71" t="str">
        <f t="shared" si="7367"/>
        <v/>
      </c>
      <c r="FI475" s="71" t="str">
        <f t="shared" si="7368"/>
        <v/>
      </c>
      <c r="FJ475" s="71" t="str">
        <f t="shared" si="7369"/>
        <v/>
      </c>
      <c r="FK475" s="71" t="str">
        <f t="shared" si="7370"/>
        <v/>
      </c>
      <c r="FL475" s="71" t="str">
        <f t="shared" si="7371"/>
        <v/>
      </c>
      <c r="FM475" s="71" t="str">
        <f t="shared" si="7372"/>
        <v/>
      </c>
      <c r="FN475" s="71" t="str">
        <f t="shared" si="7373"/>
        <v/>
      </c>
      <c r="FO475" s="71" t="str">
        <f t="shared" si="7374"/>
        <v/>
      </c>
      <c r="FP475" s="71" t="str">
        <f t="shared" si="7375"/>
        <v/>
      </c>
      <c r="FQ475" s="71" t="str">
        <f t="shared" si="7376"/>
        <v/>
      </c>
      <c r="FR475" s="71" t="str">
        <f t="shared" si="7377"/>
        <v/>
      </c>
      <c r="FS475" s="71" t="str">
        <f t="shared" si="7378"/>
        <v/>
      </c>
    </row>
    <row r="476" spans="1:175" ht="16.5">
      <c r="A476" s="72"/>
      <c r="B476" s="154" t="s">
        <v>1461</v>
      </c>
      <c r="C476" s="188" t="str">
        <f>"兑换："&amp;VLOOKUP(I476,B11:U475,2,FALSE)</f>
        <v>兑换：|CffFFD24D补天石|r</v>
      </c>
      <c r="F476" s="72">
        <v>4</v>
      </c>
      <c r="I476" s="197" t="s">
        <v>700</v>
      </c>
      <c r="T476" s="158" t="str">
        <f>"|cffffcc00需求：|r钻石x"&amp;F476&amp;"|n|n"&amp;VLOOKUP(I476,B11:U475,19,FALSE)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6" s="85" t="str">
        <f>VLOOKUP(I476,B11:U475,20,FALSE)</f>
        <v>ReplaceableTextures\\CommandButtons\\BTNIP02.blp</v>
      </c>
      <c r="CN476" s="70" t="str">
        <f t="shared" si="7303"/>
        <v>InitUnitState('IL1I',,,,,,,,,,)</v>
      </c>
      <c r="CO476" s="70" t="str">
        <f t="shared" si="7304"/>
        <v>InitUnitNormal('IL1I',,,,,,,,,,)</v>
      </c>
      <c r="CP476" s="70" t="str">
        <f t="shared" si="7305"/>
        <v>InitUnitMagic('IL1I',,,,,,,,,,)</v>
      </c>
      <c r="CQ476" s="70" t="str">
        <f t="shared" si="7306"/>
        <v>InitUnitAdd('IL1I',,,,,,,,,,)</v>
      </c>
      <c r="CR476" s="70" t="str">
        <f>"InitEquipData('"&amp;B476&amp;"',"&amp;D476&amp;","&amp;CR$1&amp;A476&amp;CR$1&amp;","&amp;E476&amp;","&amp;I476&amp;","&amp;F476&amp;","&amp;G476&amp;",'"&amp;J476&amp;"','"&amp;K476&amp;"','"&amp;L476&amp;"','"&amp;M476&amp;"','"&amp;N476&amp;"','"&amp;O476&amp;"',"&amp;CR$1&amp;U495&amp;CR$1&amp;")"</f>
        <v>InitEquipData('IL1I',,"",,IP02,4,,'','','','','','',"ReplaceableTextures\\CommandButtons\\BTNIN04.blp")</v>
      </c>
      <c r="CU476" s="61" t="str">
        <f t="shared" si="7308"/>
        <v>|n</v>
      </c>
      <c r="CV476" s="61" t="str">
        <f t="shared" si="722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6" s="60"/>
      <c r="CX476" s="60"/>
      <c r="CY476" s="60"/>
      <c r="CZ476" s="60"/>
      <c r="DA476" s="60"/>
      <c r="DB476" s="71" t="str">
        <f t="shared" si="7309"/>
        <v/>
      </c>
      <c r="DC476" s="71" t="str">
        <f t="shared" si="7310"/>
        <v/>
      </c>
      <c r="DD476" s="71" t="str">
        <f t="shared" si="7311"/>
        <v/>
      </c>
      <c r="DE476" s="71" t="str">
        <f t="shared" si="7312"/>
        <v/>
      </c>
      <c r="DF476" s="71" t="str">
        <f t="shared" si="7313"/>
        <v/>
      </c>
      <c r="DG476" s="71" t="str">
        <f t="shared" si="7314"/>
        <v/>
      </c>
      <c r="DH476" s="71" t="str">
        <f t="shared" si="7315"/>
        <v/>
      </c>
      <c r="DI476" s="71" t="str">
        <f t="shared" si="7316"/>
        <v/>
      </c>
      <c r="DJ476" s="71" t="str">
        <f t="shared" si="7317"/>
        <v/>
      </c>
      <c r="DK476" s="71" t="str">
        <f t="shared" si="7318"/>
        <v/>
      </c>
      <c r="DL476" s="71" t="str">
        <f t="shared" si="7319"/>
        <v/>
      </c>
      <c r="DM476" s="71" t="str">
        <f t="shared" si="7320"/>
        <v/>
      </c>
      <c r="DN476" s="71" t="str">
        <f t="shared" si="7321"/>
        <v/>
      </c>
      <c r="DO476" s="71" t="str">
        <f t="shared" si="7322"/>
        <v/>
      </c>
      <c r="DP476" s="71" t="str">
        <f t="shared" si="7323"/>
        <v/>
      </c>
      <c r="DQ476" s="71" t="str">
        <f t="shared" si="7324"/>
        <v/>
      </c>
      <c r="DR476" s="71" t="str">
        <f t="shared" si="7325"/>
        <v/>
      </c>
      <c r="DS476" s="71" t="str">
        <f t="shared" si="7326"/>
        <v/>
      </c>
      <c r="DT476" s="71" t="str">
        <f t="shared" si="7327"/>
        <v/>
      </c>
      <c r="DU476" s="71" t="str">
        <f t="shared" si="7328"/>
        <v/>
      </c>
      <c r="DV476" s="71" t="str">
        <f t="shared" si="7329"/>
        <v/>
      </c>
      <c r="DW476" s="71" t="str">
        <f t="shared" si="7330"/>
        <v/>
      </c>
      <c r="DX476" s="71" t="str">
        <f t="shared" si="7331"/>
        <v/>
      </c>
      <c r="DY476" s="71" t="str">
        <f t="shared" si="7332"/>
        <v/>
      </c>
      <c r="DZ476" s="71" t="str">
        <f t="shared" si="7333"/>
        <v/>
      </c>
      <c r="EA476" s="71" t="str">
        <f t="shared" si="7334"/>
        <v/>
      </c>
      <c r="EB476" s="71" t="str">
        <f t="shared" si="7335"/>
        <v/>
      </c>
      <c r="EC476" s="71" t="str">
        <f t="shared" si="7336"/>
        <v/>
      </c>
      <c r="ED476" s="71" t="str">
        <f t="shared" si="7337"/>
        <v/>
      </c>
      <c r="EE476" s="71" t="str">
        <f t="shared" si="7338"/>
        <v/>
      </c>
      <c r="EF476" s="71" t="str">
        <f t="shared" si="7339"/>
        <v/>
      </c>
      <c r="EG476" s="71" t="str">
        <f t="shared" si="7340"/>
        <v/>
      </c>
      <c r="EH476" s="71" t="str">
        <f t="shared" si="7341"/>
        <v/>
      </c>
      <c r="EI476" s="71" t="str">
        <f t="shared" si="7342"/>
        <v/>
      </c>
      <c r="EJ476" s="71" t="str">
        <f t="shared" si="7343"/>
        <v/>
      </c>
      <c r="EK476" s="71" t="str">
        <f t="shared" si="7344"/>
        <v/>
      </c>
      <c r="EL476" s="71" t="str">
        <f t="shared" si="7345"/>
        <v/>
      </c>
      <c r="EM476" s="71" t="str">
        <f t="shared" si="7346"/>
        <v/>
      </c>
      <c r="EN476" s="71" t="str">
        <f t="shared" si="7347"/>
        <v/>
      </c>
      <c r="EO476" s="71" t="str">
        <f t="shared" si="7348"/>
        <v/>
      </c>
      <c r="EP476" s="71" t="str">
        <f t="shared" si="7349"/>
        <v/>
      </c>
      <c r="EQ476" s="71" t="str">
        <f t="shared" si="7350"/>
        <v/>
      </c>
      <c r="ER476" s="71" t="str">
        <f t="shared" si="7351"/>
        <v/>
      </c>
      <c r="ES476" s="71" t="str">
        <f t="shared" si="7352"/>
        <v/>
      </c>
      <c r="ET476" s="71" t="str">
        <f t="shared" si="7353"/>
        <v/>
      </c>
      <c r="EU476" s="71" t="str">
        <f t="shared" si="7354"/>
        <v/>
      </c>
      <c r="EV476" s="71" t="str">
        <f t="shared" si="7355"/>
        <v/>
      </c>
      <c r="EW476" s="71" t="str">
        <f t="shared" si="7356"/>
        <v/>
      </c>
      <c r="EX476" s="71" t="str">
        <f t="shared" si="7357"/>
        <v/>
      </c>
      <c r="EY476" s="71" t="str">
        <f t="shared" si="7358"/>
        <v/>
      </c>
      <c r="EZ476" s="71" t="str">
        <f t="shared" si="7359"/>
        <v/>
      </c>
      <c r="FA476" s="71" t="str">
        <f t="shared" si="7360"/>
        <v/>
      </c>
      <c r="FB476" s="71" t="str">
        <f t="shared" si="7361"/>
        <v/>
      </c>
      <c r="FC476" s="71" t="str">
        <f t="shared" si="7362"/>
        <v/>
      </c>
      <c r="FD476" s="71" t="str">
        <f t="shared" si="7363"/>
        <v/>
      </c>
      <c r="FE476" s="71" t="str">
        <f t="shared" si="7364"/>
        <v/>
      </c>
      <c r="FF476" s="71" t="str">
        <f t="shared" si="7365"/>
        <v/>
      </c>
      <c r="FG476" s="71" t="str">
        <f t="shared" si="7366"/>
        <v/>
      </c>
      <c r="FH476" s="71" t="str">
        <f t="shared" si="7367"/>
        <v/>
      </c>
      <c r="FI476" s="71" t="str">
        <f t="shared" si="7368"/>
        <v/>
      </c>
      <c r="FJ476" s="71" t="str">
        <f t="shared" si="7369"/>
        <v/>
      </c>
      <c r="FK476" s="71" t="str">
        <f t="shared" si="7370"/>
        <v/>
      </c>
      <c r="FL476" s="71" t="str">
        <f t="shared" si="7371"/>
        <v/>
      </c>
      <c r="FM476" s="71" t="str">
        <f t="shared" si="7372"/>
        <v/>
      </c>
      <c r="FN476" s="71" t="str">
        <f t="shared" si="7373"/>
        <v/>
      </c>
      <c r="FO476" s="71" t="str">
        <f t="shared" si="7374"/>
        <v/>
      </c>
      <c r="FP476" s="71" t="str">
        <f t="shared" si="7375"/>
        <v/>
      </c>
      <c r="FQ476" s="71" t="str">
        <f t="shared" si="7376"/>
        <v/>
      </c>
      <c r="FR476" s="71" t="str">
        <f t="shared" si="7377"/>
        <v/>
      </c>
      <c r="FS476" s="71" t="str">
        <f t="shared" si="7378"/>
        <v/>
      </c>
    </row>
    <row r="477" spans="1:175" ht="16.5">
      <c r="A477" s="72"/>
      <c r="B477" s="154" t="s">
        <v>1462</v>
      </c>
      <c r="C477" s="188" t="str">
        <f>"兑换："&amp;VLOOKUP(I477,B12:U476,2,FALSE)</f>
        <v>兑换：|CffFFD24D炽星魔盒|r</v>
      </c>
      <c r="E477" s="138"/>
      <c r="F477" s="72">
        <v>6</v>
      </c>
      <c r="I477" s="63" t="s">
        <v>1443</v>
      </c>
      <c r="T477" s="158" t="str">
        <f>"|cffffcc00需求：|r钻石x"&amp;F477&amp;"|n|n"&amp;VLOOKUP(I477,B12:U476,19,FALSE)</f>
        <v>|cffffcc00需求：|r钻石x6|n|n开启后获得|Cffffd24d随机奖励|r。</v>
      </c>
      <c r="U477" s="85" t="str">
        <f>VLOOKUP(I477,B12:U476,20,FALSE)</f>
        <v>ReplaceableTextures\\CommandButtons\\BTNI014.blp</v>
      </c>
      <c r="CU477" s="95" t="str">
        <f t="shared" si="7308"/>
        <v>|n</v>
      </c>
      <c r="CV477" s="61" t="str">
        <f t="shared" ref="CV477:CV494" si="7379">T477</f>
        <v>|cffffcc00需求：|r钻石x6|n|n开启后获得|Cffffd24d随机奖励|r。</v>
      </c>
      <c r="CW477" s="60"/>
      <c r="CX477" s="60"/>
      <c r="CY477" s="60"/>
      <c r="CZ477" s="60"/>
      <c r="DA477" s="60"/>
      <c r="DB477" s="71" t="str">
        <f t="shared" si="7309"/>
        <v/>
      </c>
      <c r="DC477" s="71" t="str">
        <f t="shared" si="7310"/>
        <v/>
      </c>
      <c r="DD477" s="71" t="str">
        <f t="shared" si="7311"/>
        <v/>
      </c>
      <c r="DE477" s="71" t="str">
        <f t="shared" si="7312"/>
        <v/>
      </c>
      <c r="DF477" s="71" t="str">
        <f t="shared" si="7313"/>
        <v/>
      </c>
      <c r="DG477" s="71" t="str">
        <f t="shared" si="7314"/>
        <v/>
      </c>
      <c r="DH477" s="71" t="str">
        <f t="shared" si="7315"/>
        <v/>
      </c>
      <c r="DI477" s="71" t="str">
        <f t="shared" si="7316"/>
        <v/>
      </c>
      <c r="DJ477" s="71" t="str">
        <f t="shared" si="7317"/>
        <v/>
      </c>
      <c r="DK477" s="71" t="str">
        <f t="shared" si="7318"/>
        <v/>
      </c>
      <c r="DL477" s="71" t="str">
        <f t="shared" si="7319"/>
        <v/>
      </c>
      <c r="DM477" s="71" t="str">
        <f t="shared" si="7320"/>
        <v/>
      </c>
      <c r="DN477" s="71" t="str">
        <f t="shared" si="7321"/>
        <v/>
      </c>
      <c r="DO477" s="71" t="str">
        <f t="shared" si="7322"/>
        <v/>
      </c>
      <c r="DP477" s="71" t="str">
        <f t="shared" si="7323"/>
        <v/>
      </c>
      <c r="DQ477" s="71" t="str">
        <f t="shared" si="7324"/>
        <v/>
      </c>
      <c r="DR477" s="71" t="str">
        <f t="shared" si="7325"/>
        <v/>
      </c>
      <c r="DS477" s="71" t="str">
        <f t="shared" si="7326"/>
        <v/>
      </c>
      <c r="DT477" s="71" t="str">
        <f t="shared" si="7327"/>
        <v/>
      </c>
      <c r="DU477" s="71" t="str">
        <f t="shared" si="7328"/>
        <v/>
      </c>
      <c r="DV477" s="71" t="str">
        <f t="shared" si="7329"/>
        <v/>
      </c>
      <c r="DW477" s="71" t="str">
        <f t="shared" si="7330"/>
        <v/>
      </c>
      <c r="DX477" s="71" t="str">
        <f t="shared" si="7331"/>
        <v/>
      </c>
      <c r="DY477" s="71" t="str">
        <f t="shared" si="7332"/>
        <v/>
      </c>
      <c r="DZ477" s="71" t="str">
        <f t="shared" si="7333"/>
        <v/>
      </c>
      <c r="EA477" s="71" t="str">
        <f t="shared" si="7334"/>
        <v/>
      </c>
      <c r="EB477" s="71" t="str">
        <f t="shared" si="7335"/>
        <v/>
      </c>
      <c r="EC477" s="71" t="str">
        <f t="shared" si="7336"/>
        <v/>
      </c>
      <c r="ED477" s="71" t="str">
        <f t="shared" si="7337"/>
        <v/>
      </c>
      <c r="EE477" s="71" t="str">
        <f t="shared" si="7338"/>
        <v/>
      </c>
      <c r="EF477" s="71" t="str">
        <f t="shared" si="7339"/>
        <v/>
      </c>
      <c r="EG477" s="71" t="str">
        <f t="shared" si="7340"/>
        <v/>
      </c>
      <c r="EH477" s="71" t="str">
        <f t="shared" si="7341"/>
        <v/>
      </c>
      <c r="EI477" s="71" t="str">
        <f t="shared" si="7342"/>
        <v/>
      </c>
      <c r="EJ477" s="71" t="str">
        <f t="shared" si="7343"/>
        <v/>
      </c>
      <c r="EK477" s="71" t="str">
        <f t="shared" si="7344"/>
        <v/>
      </c>
      <c r="EL477" s="71" t="str">
        <f t="shared" si="7345"/>
        <v/>
      </c>
      <c r="EM477" s="71" t="str">
        <f t="shared" si="7346"/>
        <v/>
      </c>
      <c r="EN477" s="71" t="str">
        <f t="shared" si="7347"/>
        <v/>
      </c>
      <c r="EO477" s="71" t="str">
        <f t="shared" si="7348"/>
        <v/>
      </c>
      <c r="EP477" s="71" t="str">
        <f t="shared" si="7349"/>
        <v/>
      </c>
      <c r="EQ477" s="71" t="str">
        <f t="shared" si="7350"/>
        <v/>
      </c>
      <c r="ER477" s="71" t="str">
        <f t="shared" si="7351"/>
        <v/>
      </c>
      <c r="ES477" s="71" t="str">
        <f t="shared" si="7352"/>
        <v/>
      </c>
      <c r="ET477" s="71" t="str">
        <f t="shared" si="7353"/>
        <v/>
      </c>
      <c r="EU477" s="71" t="str">
        <f t="shared" si="7354"/>
        <v/>
      </c>
      <c r="EV477" s="71" t="str">
        <f t="shared" si="7355"/>
        <v/>
      </c>
      <c r="EW477" s="71" t="str">
        <f t="shared" si="7356"/>
        <v/>
      </c>
      <c r="EX477" s="71" t="str">
        <f t="shared" si="7357"/>
        <v/>
      </c>
      <c r="EY477" s="71" t="str">
        <f t="shared" si="7358"/>
        <v/>
      </c>
      <c r="EZ477" s="71" t="str">
        <f t="shared" si="7359"/>
        <v/>
      </c>
      <c r="FA477" s="71" t="str">
        <f t="shared" si="7360"/>
        <v/>
      </c>
      <c r="FB477" s="71" t="str">
        <f t="shared" si="7361"/>
        <v/>
      </c>
      <c r="FC477" s="71" t="str">
        <f t="shared" si="7362"/>
        <v/>
      </c>
      <c r="FD477" s="71" t="str">
        <f t="shared" si="7363"/>
        <v/>
      </c>
      <c r="FE477" s="71" t="str">
        <f t="shared" si="7364"/>
        <v/>
      </c>
      <c r="FF477" s="71" t="str">
        <f t="shared" si="7365"/>
        <v/>
      </c>
      <c r="FG477" s="71" t="str">
        <f t="shared" si="7366"/>
        <v/>
      </c>
      <c r="FH477" s="71" t="str">
        <f t="shared" si="7367"/>
        <v/>
      </c>
      <c r="FI477" s="71" t="str">
        <f t="shared" si="7368"/>
        <v/>
      </c>
      <c r="FJ477" s="71" t="str">
        <f t="shared" si="7369"/>
        <v/>
      </c>
      <c r="FK477" s="71" t="str">
        <f t="shared" si="7370"/>
        <v/>
      </c>
      <c r="FL477" s="71" t="str">
        <f t="shared" si="7371"/>
        <v/>
      </c>
      <c r="FM477" s="71" t="str">
        <f t="shared" si="7372"/>
        <v/>
      </c>
      <c r="FN477" s="71" t="str">
        <f t="shared" si="7373"/>
        <v/>
      </c>
      <c r="FO477" s="71" t="str">
        <f t="shared" si="7374"/>
        <v/>
      </c>
      <c r="FP477" s="71" t="str">
        <f t="shared" si="7375"/>
        <v/>
      </c>
      <c r="FQ477" s="71" t="str">
        <f t="shared" si="7376"/>
        <v/>
      </c>
      <c r="FR477" s="71" t="str">
        <f t="shared" si="7377"/>
        <v/>
      </c>
      <c r="FS477" s="71" t="str">
        <f t="shared" si="7378"/>
        <v/>
      </c>
    </row>
    <row r="478" spans="1:175" ht="16.5">
      <c r="A478" s="72"/>
      <c r="B478" s="154" t="s">
        <v>1463</v>
      </c>
      <c r="C478" s="188" t="str">
        <f>"兑换："&amp;VLOOKUP(I478,B13:U477,2,FALSE)</f>
        <v>兑换：|cff00BFFF初级附魔石|r</v>
      </c>
      <c r="E478" s="138"/>
      <c r="F478" s="72">
        <v>2</v>
      </c>
      <c r="I478" s="63" t="s">
        <v>1444</v>
      </c>
      <c r="T478" s="158" t="str">
        <f>"|cffffcc00需求：|r钻石x"&amp;F478&amp;"|n|n"&amp;VLOOKUP(I478,B13:U477,19,FALSE)</f>
        <v>|cffffcc00需求：|r钻石x2|n|n为指定的装备附魔一条额外属性。|n|n|cffff0000只可附魔紫色及以上品质装备|r</v>
      </c>
      <c r="U478" s="85" t="str">
        <f>VLOOKUP(I478,B13:U477,20,FALSE)</f>
        <v>ReplaceableTextures\\CommandButtons\\BTNCS51.blp</v>
      </c>
      <c r="CU478" s="95" t="str">
        <f t="shared" si="7308"/>
        <v>|n</v>
      </c>
      <c r="CV478" s="61" t="str">
        <f t="shared" si="7379"/>
        <v>|cffffcc00需求：|r钻石x2|n|n为指定的装备附魔一条额外属性。|n|n|cffff0000只可附魔紫色及以上品质装备|r</v>
      </c>
      <c r="CW478" s="60"/>
      <c r="CX478" s="60"/>
      <c r="CY478" s="60"/>
      <c r="CZ478" s="60"/>
      <c r="DA478" s="60"/>
      <c r="DB478" s="71" t="str">
        <f t="shared" si="7309"/>
        <v/>
      </c>
      <c r="DC478" s="71" t="str">
        <f t="shared" si="7310"/>
        <v/>
      </c>
      <c r="DD478" s="71" t="str">
        <f t="shared" si="7311"/>
        <v/>
      </c>
      <c r="DE478" s="71" t="str">
        <f t="shared" si="7312"/>
        <v/>
      </c>
      <c r="DF478" s="71" t="str">
        <f t="shared" si="7313"/>
        <v/>
      </c>
      <c r="DG478" s="71" t="str">
        <f t="shared" si="7314"/>
        <v/>
      </c>
      <c r="DH478" s="71" t="str">
        <f t="shared" si="7315"/>
        <v/>
      </c>
      <c r="DI478" s="71" t="str">
        <f t="shared" si="7316"/>
        <v/>
      </c>
      <c r="DJ478" s="71" t="str">
        <f t="shared" si="7317"/>
        <v/>
      </c>
      <c r="DK478" s="71" t="str">
        <f t="shared" si="7318"/>
        <v/>
      </c>
      <c r="DL478" s="71" t="str">
        <f t="shared" si="7319"/>
        <v/>
      </c>
      <c r="DM478" s="71" t="str">
        <f t="shared" si="7320"/>
        <v/>
      </c>
      <c r="DN478" s="71" t="str">
        <f t="shared" si="7321"/>
        <v/>
      </c>
      <c r="DO478" s="71" t="str">
        <f t="shared" si="7322"/>
        <v/>
      </c>
      <c r="DP478" s="71" t="str">
        <f t="shared" si="7323"/>
        <v/>
      </c>
      <c r="DQ478" s="71" t="str">
        <f t="shared" si="7324"/>
        <v/>
      </c>
      <c r="DR478" s="71" t="str">
        <f t="shared" si="7325"/>
        <v/>
      </c>
      <c r="DS478" s="71" t="str">
        <f t="shared" si="7326"/>
        <v/>
      </c>
      <c r="DT478" s="71" t="str">
        <f t="shared" si="7327"/>
        <v/>
      </c>
      <c r="DU478" s="71" t="str">
        <f t="shared" si="7328"/>
        <v/>
      </c>
      <c r="DV478" s="71" t="str">
        <f t="shared" si="7329"/>
        <v/>
      </c>
      <c r="DW478" s="71" t="str">
        <f t="shared" si="7330"/>
        <v/>
      </c>
      <c r="DX478" s="71" t="str">
        <f t="shared" si="7331"/>
        <v/>
      </c>
      <c r="DY478" s="71" t="str">
        <f t="shared" si="7332"/>
        <v/>
      </c>
      <c r="DZ478" s="71" t="str">
        <f t="shared" si="7333"/>
        <v/>
      </c>
      <c r="EA478" s="71" t="str">
        <f t="shared" si="7334"/>
        <v/>
      </c>
      <c r="EB478" s="71" t="str">
        <f t="shared" si="7335"/>
        <v/>
      </c>
      <c r="EC478" s="71" t="str">
        <f t="shared" si="7336"/>
        <v/>
      </c>
      <c r="ED478" s="71" t="str">
        <f t="shared" si="7337"/>
        <v/>
      </c>
      <c r="EE478" s="71" t="str">
        <f t="shared" si="7338"/>
        <v/>
      </c>
      <c r="EF478" s="71" t="str">
        <f t="shared" si="7339"/>
        <v/>
      </c>
      <c r="EG478" s="71" t="str">
        <f t="shared" si="7340"/>
        <v/>
      </c>
      <c r="EH478" s="71" t="str">
        <f t="shared" si="7341"/>
        <v/>
      </c>
      <c r="EI478" s="71" t="str">
        <f t="shared" si="7342"/>
        <v/>
      </c>
      <c r="EJ478" s="71" t="str">
        <f t="shared" si="7343"/>
        <v/>
      </c>
      <c r="EK478" s="71" t="str">
        <f t="shared" si="7344"/>
        <v/>
      </c>
      <c r="EL478" s="71" t="str">
        <f t="shared" si="7345"/>
        <v/>
      </c>
      <c r="EM478" s="71" t="str">
        <f t="shared" si="7346"/>
        <v/>
      </c>
      <c r="EN478" s="71" t="str">
        <f t="shared" si="7347"/>
        <v/>
      </c>
      <c r="EO478" s="71" t="str">
        <f t="shared" si="7348"/>
        <v/>
      </c>
      <c r="EP478" s="71" t="str">
        <f t="shared" si="7349"/>
        <v/>
      </c>
      <c r="EQ478" s="71" t="str">
        <f t="shared" si="7350"/>
        <v/>
      </c>
      <c r="ER478" s="71" t="str">
        <f t="shared" si="7351"/>
        <v/>
      </c>
      <c r="ES478" s="71" t="str">
        <f t="shared" si="7352"/>
        <v/>
      </c>
      <c r="ET478" s="71" t="str">
        <f t="shared" si="7353"/>
        <v/>
      </c>
      <c r="EU478" s="71" t="str">
        <f t="shared" si="7354"/>
        <v/>
      </c>
      <c r="EV478" s="71" t="str">
        <f t="shared" si="7355"/>
        <v/>
      </c>
      <c r="EW478" s="71" t="str">
        <f t="shared" si="7356"/>
        <v/>
      </c>
      <c r="EX478" s="71" t="str">
        <f t="shared" si="7357"/>
        <v/>
      </c>
      <c r="EY478" s="71" t="str">
        <f t="shared" si="7358"/>
        <v/>
      </c>
      <c r="EZ478" s="71" t="str">
        <f t="shared" si="7359"/>
        <v/>
      </c>
      <c r="FA478" s="71" t="str">
        <f t="shared" si="7360"/>
        <v/>
      </c>
      <c r="FB478" s="71" t="str">
        <f t="shared" si="7361"/>
        <v/>
      </c>
      <c r="FC478" s="71" t="str">
        <f t="shared" si="7362"/>
        <v/>
      </c>
      <c r="FD478" s="71" t="str">
        <f t="shared" si="7363"/>
        <v/>
      </c>
      <c r="FE478" s="71" t="str">
        <f t="shared" si="7364"/>
        <v/>
      </c>
      <c r="FF478" s="71" t="str">
        <f t="shared" si="7365"/>
        <v/>
      </c>
      <c r="FG478" s="71" t="str">
        <f t="shared" si="7366"/>
        <v/>
      </c>
      <c r="FH478" s="71" t="str">
        <f t="shared" si="7367"/>
        <v/>
      </c>
      <c r="FI478" s="71" t="str">
        <f t="shared" si="7368"/>
        <v/>
      </c>
      <c r="FJ478" s="71" t="str">
        <f t="shared" si="7369"/>
        <v/>
      </c>
      <c r="FK478" s="71" t="str">
        <f t="shared" si="7370"/>
        <v/>
      </c>
      <c r="FL478" s="71" t="str">
        <f t="shared" si="7371"/>
        <v/>
      </c>
      <c r="FM478" s="71" t="str">
        <f t="shared" si="7372"/>
        <v/>
      </c>
      <c r="FN478" s="71" t="str">
        <f t="shared" si="7373"/>
        <v/>
      </c>
      <c r="FO478" s="71" t="str">
        <f t="shared" si="7374"/>
        <v/>
      </c>
      <c r="FP478" s="71" t="str">
        <f t="shared" si="7375"/>
        <v/>
      </c>
      <c r="FQ478" s="71" t="str">
        <f t="shared" si="7376"/>
        <v/>
      </c>
      <c r="FR478" s="71" t="str">
        <f t="shared" si="7377"/>
        <v/>
      </c>
      <c r="FS478" s="71" t="str">
        <f t="shared" si="7378"/>
        <v/>
      </c>
    </row>
    <row r="479" spans="1:175" ht="16.5">
      <c r="A479" s="72"/>
      <c r="B479" s="154" t="s">
        <v>1464</v>
      </c>
      <c r="C479" s="188" t="str">
        <f>"兑换："&amp;VLOOKUP(I479,B14:U478,2,FALSE)</f>
        <v>兑换：|cffffff00中级附魔石|r</v>
      </c>
      <c r="E479" s="138"/>
      <c r="F479" s="72">
        <v>4</v>
      </c>
      <c r="I479" s="63" t="s">
        <v>1445</v>
      </c>
      <c r="T479" s="158" t="str">
        <f>"|cffffcc00需求：|r钻石x"&amp;F479&amp;"|n|n"&amp;VLOOKUP(I479,B14:U478,19,FALSE)</f>
        <v>|cffffcc00需求：|r钻石x4|n|n为指定装备附魔一条较强的额外属性。|n|n|cffff0000只可附魔紫色及以上品质装备|r</v>
      </c>
      <c r="U479" s="85" t="str">
        <f>VLOOKUP(I479,B14:U478,20,FALSE)</f>
        <v>ReplaceableTextures\\CommandButtons\\BTNCS52.blp</v>
      </c>
      <c r="CU479" s="95" t="str">
        <f t="shared" si="7308"/>
        <v>|n</v>
      </c>
      <c r="CV479" s="61" t="str">
        <f t="shared" si="7379"/>
        <v>|cffffcc00需求：|r钻石x4|n|n为指定装备附魔一条较强的额外属性。|n|n|cffff0000只可附魔紫色及以上品质装备|r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si="7309"/>
        <v/>
      </c>
      <c r="DC479" s="71" t="str">
        <f t="shared" si="7310"/>
        <v/>
      </c>
      <c r="DD479" s="71" t="str">
        <f t="shared" si="7311"/>
        <v/>
      </c>
      <c r="DE479" s="71" t="str">
        <f t="shared" si="7312"/>
        <v/>
      </c>
      <c r="DF479" s="71" t="str">
        <f t="shared" si="7313"/>
        <v/>
      </c>
      <c r="DG479" s="71" t="str">
        <f t="shared" si="7314"/>
        <v/>
      </c>
      <c r="DH479" s="71" t="str">
        <f t="shared" si="7315"/>
        <v/>
      </c>
      <c r="DI479" s="71" t="str">
        <f t="shared" si="7316"/>
        <v/>
      </c>
      <c r="DJ479" s="71" t="str">
        <f t="shared" si="7317"/>
        <v/>
      </c>
      <c r="DK479" s="71" t="str">
        <f t="shared" si="7318"/>
        <v/>
      </c>
      <c r="DL479" s="71" t="str">
        <f t="shared" si="7319"/>
        <v/>
      </c>
      <c r="DM479" s="71" t="str">
        <f t="shared" si="7320"/>
        <v/>
      </c>
      <c r="DN479" s="71" t="str">
        <f t="shared" si="7321"/>
        <v/>
      </c>
      <c r="DO479" s="71" t="str">
        <f t="shared" si="7322"/>
        <v/>
      </c>
      <c r="DP479" s="71" t="str">
        <f t="shared" si="7323"/>
        <v/>
      </c>
      <c r="DQ479" s="71" t="str">
        <f t="shared" si="7324"/>
        <v/>
      </c>
      <c r="DR479" s="71" t="str">
        <f t="shared" si="7325"/>
        <v/>
      </c>
      <c r="DS479" s="71" t="str">
        <f t="shared" si="7326"/>
        <v/>
      </c>
      <c r="DT479" s="71" t="str">
        <f t="shared" si="7327"/>
        <v/>
      </c>
      <c r="DU479" s="71" t="str">
        <f t="shared" si="7328"/>
        <v/>
      </c>
      <c r="DV479" s="71" t="str">
        <f t="shared" si="7329"/>
        <v/>
      </c>
      <c r="DW479" s="71" t="str">
        <f t="shared" si="7330"/>
        <v/>
      </c>
      <c r="DX479" s="71" t="str">
        <f t="shared" si="7331"/>
        <v/>
      </c>
      <c r="DY479" s="71" t="str">
        <f t="shared" si="7332"/>
        <v/>
      </c>
      <c r="DZ479" s="71" t="str">
        <f t="shared" si="7333"/>
        <v/>
      </c>
      <c r="EA479" s="71" t="str">
        <f t="shared" si="7334"/>
        <v/>
      </c>
      <c r="EB479" s="71" t="str">
        <f t="shared" si="7335"/>
        <v/>
      </c>
      <c r="EC479" s="71" t="str">
        <f t="shared" si="7336"/>
        <v/>
      </c>
      <c r="ED479" s="71" t="str">
        <f t="shared" si="7337"/>
        <v/>
      </c>
      <c r="EE479" s="71" t="str">
        <f t="shared" si="7338"/>
        <v/>
      </c>
      <c r="EF479" s="71" t="str">
        <f t="shared" si="7339"/>
        <v/>
      </c>
      <c r="EG479" s="71" t="str">
        <f t="shared" si="7340"/>
        <v/>
      </c>
      <c r="EH479" s="71" t="str">
        <f t="shared" si="7341"/>
        <v/>
      </c>
      <c r="EI479" s="71" t="str">
        <f t="shared" si="7342"/>
        <v/>
      </c>
      <c r="EJ479" s="71" t="str">
        <f t="shared" si="7343"/>
        <v/>
      </c>
      <c r="EK479" s="71" t="str">
        <f t="shared" si="7344"/>
        <v/>
      </c>
      <c r="EL479" s="71" t="str">
        <f t="shared" si="7345"/>
        <v/>
      </c>
      <c r="EM479" s="71" t="str">
        <f t="shared" si="7346"/>
        <v/>
      </c>
      <c r="EN479" s="71" t="str">
        <f t="shared" si="7347"/>
        <v/>
      </c>
      <c r="EO479" s="71" t="str">
        <f t="shared" si="7348"/>
        <v/>
      </c>
      <c r="EP479" s="71" t="str">
        <f t="shared" si="7349"/>
        <v/>
      </c>
      <c r="EQ479" s="71" t="str">
        <f t="shared" si="7350"/>
        <v/>
      </c>
      <c r="ER479" s="71" t="str">
        <f t="shared" si="7351"/>
        <v/>
      </c>
      <c r="ES479" s="71" t="str">
        <f t="shared" si="7352"/>
        <v/>
      </c>
      <c r="ET479" s="71" t="str">
        <f t="shared" si="7353"/>
        <v/>
      </c>
      <c r="EU479" s="71" t="str">
        <f t="shared" si="7354"/>
        <v/>
      </c>
      <c r="EV479" s="71" t="str">
        <f t="shared" si="7355"/>
        <v/>
      </c>
      <c r="EW479" s="71" t="str">
        <f t="shared" si="7356"/>
        <v/>
      </c>
      <c r="EX479" s="71" t="str">
        <f t="shared" si="7357"/>
        <v/>
      </c>
      <c r="EY479" s="71" t="str">
        <f t="shared" si="7358"/>
        <v/>
      </c>
      <c r="EZ479" s="71" t="str">
        <f t="shared" si="7359"/>
        <v/>
      </c>
      <c r="FA479" s="71" t="str">
        <f t="shared" si="7360"/>
        <v/>
      </c>
      <c r="FB479" s="71" t="str">
        <f t="shared" si="7361"/>
        <v/>
      </c>
      <c r="FC479" s="71" t="str">
        <f t="shared" si="7362"/>
        <v/>
      </c>
      <c r="FD479" s="71" t="str">
        <f t="shared" si="7363"/>
        <v/>
      </c>
      <c r="FE479" s="71" t="str">
        <f t="shared" si="7364"/>
        <v/>
      </c>
      <c r="FF479" s="71" t="str">
        <f t="shared" si="7365"/>
        <v/>
      </c>
      <c r="FG479" s="71" t="str">
        <f t="shared" si="7366"/>
        <v/>
      </c>
      <c r="FH479" s="71" t="str">
        <f t="shared" si="7367"/>
        <v/>
      </c>
      <c r="FI479" s="71" t="str">
        <f t="shared" si="7368"/>
        <v/>
      </c>
      <c r="FJ479" s="71" t="str">
        <f t="shared" si="7369"/>
        <v/>
      </c>
      <c r="FK479" s="71" t="str">
        <f t="shared" si="7370"/>
        <v/>
      </c>
      <c r="FL479" s="71" t="str">
        <f t="shared" si="7371"/>
        <v/>
      </c>
      <c r="FM479" s="71" t="str">
        <f t="shared" si="7372"/>
        <v/>
      </c>
      <c r="FN479" s="71" t="str">
        <f t="shared" si="7373"/>
        <v/>
      </c>
      <c r="FO479" s="71" t="str">
        <f t="shared" si="7374"/>
        <v/>
      </c>
      <c r="FP479" s="71" t="str">
        <f t="shared" si="7375"/>
        <v/>
      </c>
      <c r="FQ479" s="71" t="str">
        <f t="shared" si="7376"/>
        <v/>
      </c>
      <c r="FR479" s="71" t="str">
        <f t="shared" si="7377"/>
        <v/>
      </c>
      <c r="FS479" s="71" t="str">
        <f t="shared" si="7378"/>
        <v/>
      </c>
    </row>
    <row r="480" spans="1:175" ht="16.5">
      <c r="A480" s="72"/>
      <c r="B480" s="154" t="s">
        <v>1465</v>
      </c>
      <c r="C480" s="188" t="str">
        <f>"兑换："&amp;VLOOKUP(I480,B15:U479,2,FALSE)</f>
        <v>兑换：|cffff0033高级附魔石|r</v>
      </c>
      <c r="F480" s="72">
        <v>8</v>
      </c>
      <c r="I480" s="63" t="s">
        <v>1446</v>
      </c>
      <c r="T480" s="158" t="str">
        <f>"|cffffcc00需求：|r钻石x"&amp;F480&amp;"|n|n"&amp;VLOOKUP(I480,B15:U479,19,FALSE)</f>
        <v>|cffffcc00需求：|r钻石x8|n|n为指定装备附魔一条强大的额外属性。|n|n|cffff0000只可附魔紫色及以上品质装备|r</v>
      </c>
      <c r="U480" s="85" t="str">
        <f>VLOOKUP(I480,B15:U479,20,FALSE)</f>
        <v>ReplaceableTextures\\CommandButtons\\BTNCS53.blp</v>
      </c>
      <c r="CN480" s="70" t="str">
        <f t="shared" ref="CN480:CN485" si="7380">"InitUnitState('"&amp;B480&amp;"',"&amp;V480&amp;","&amp;W480&amp;","&amp;X480&amp;","&amp;Y480&amp;","&amp;Z480&amp;","&amp;AA480&amp;","&amp;AB480&amp;","&amp;AC480&amp;","&amp;AD480&amp;","&amp;AE480&amp;")"</f>
        <v>InitUnitState('IL2D',,,,,,,,,,)</v>
      </c>
      <c r="CO480" s="70" t="str">
        <f t="shared" ref="CO480:CO485" si="7381">"InitUnitNormal('"&amp;B480&amp;"',"&amp;AF480&amp;","&amp;AG480&amp;","&amp;AH480&amp;","&amp;AI480&amp;","&amp;AJ480&amp;","&amp;AK480&amp;","&amp;AL480&amp;","&amp;AM480&amp;","&amp;AN480&amp;","&amp;AO480&amp;")"</f>
        <v>InitUnitNormal('IL2D',,,,,,,,,,)</v>
      </c>
      <c r="CP480" s="70" t="str">
        <f t="shared" ref="CP480:CP485" si="7382">"InitUnitMagic('"&amp;B480&amp;"',"&amp;AP480&amp;","&amp;AQ480&amp;","&amp;AR480&amp;","&amp;AS480&amp;","&amp;AT480&amp;","&amp;AU480&amp;","&amp;AV480&amp;","&amp;AW480&amp;","&amp;BI480&amp;","&amp;BJ480&amp;")"</f>
        <v>InitUnitMagic('IL2D',,,,,,,,,,)</v>
      </c>
      <c r="CQ480" s="70" t="str">
        <f t="shared" ref="CQ480:CQ485" si="7383">"InitUnitAdd('"&amp;B480&amp;"',"&amp;BK480&amp;","&amp;BL480&amp;","&amp;BM480&amp;","&amp;BN480&amp;","&amp;BO480&amp;","&amp;BP480&amp;","&amp;BQ480&amp;","&amp;BR480&amp;","&amp;BS480&amp;","&amp;BT480&amp;")"</f>
        <v>InitUnitAdd('IL2D',,,,,,,,,,)</v>
      </c>
      <c r="CR480" s="70" t="str">
        <f t="shared" ref="CR480:CR484" si="7384">"InitEquipData('"&amp;B480&amp;"',"&amp;D480&amp;","&amp;CR$1&amp;A480&amp;CR$1&amp;","&amp;E480&amp;","&amp;I480&amp;","&amp;F480&amp;","&amp;G480&amp;",'"&amp;J480&amp;"','"&amp;K480&amp;"','"&amp;L480&amp;"','"&amp;M480&amp;"','"&amp;N480&amp;"','"&amp;O480&amp;"',"&amp;CR$1&amp;U481&amp;CR$1&amp;")"</f>
        <v>InitEquipData('IL2D',,"",,CS53,8,,'','','','','','',"ReplaceableTextures\\CommandButtons\\BTNIN17.blp")</v>
      </c>
      <c r="CU480" s="61" t="str">
        <f t="shared" ref="CU480:CU494" si="7385">CONCATENATE(DB480,DC480,DD480,DE480,DF480,DG480,DH480,DI480,DJ480,DK480,DL480,DM480,DN480,DO480,DP480,DQ480,DR480,DS480,DT480,DU480,DV480,DW480,DX480,DY480,DZ480,EA480,EB480,EC480,ED480,EE480,EF480,EG480,EH480,EI480,EJ480,EK480,EL480,EM480,EN480,EO480,EP480&amp;"|n")</f>
        <v>|n</v>
      </c>
      <c r="CV480" s="61" t="str">
        <f t="shared" si="7379"/>
        <v>|cffffcc00需求：|r钻石x8|n|n为指定装备附魔一条强大的额外属性。|n|n|cffff0000只可附魔紫色及以上品质装备|r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ref="DB480:DB494" si="7386">IF(V480="","","|n"&amp;DB$2&amp;"+"&amp;V480&amp;DB$1)</f>
        <v/>
      </c>
      <c r="DC480" s="71" t="str">
        <f t="shared" ref="DC480:DC494" si="7387">IF(W480="","","|n"&amp;DC$2&amp;"+"&amp;W480&amp;DC$1)</f>
        <v/>
      </c>
      <c r="DD480" s="71" t="str">
        <f t="shared" ref="DD480:DD494" si="7388">IF(X480="","","|n"&amp;DD$2&amp;"+"&amp;X480&amp;DD$1)</f>
        <v/>
      </c>
      <c r="DE480" s="71" t="str">
        <f t="shared" ref="DE480:DE494" si="7389">IF(Y480="","","|n"&amp;DE$2&amp;"+"&amp;Y480&amp;DE$1)</f>
        <v/>
      </c>
      <c r="DF480" s="71" t="str">
        <f t="shared" ref="DF480:DF494" si="7390">IF(Z480="","","|n"&amp;DF$2&amp;"+"&amp;Z480&amp;DF$1)</f>
        <v/>
      </c>
      <c r="DG480" s="71" t="str">
        <f t="shared" ref="DG480:DG494" si="7391">IF(AA480="","","|n"&amp;DG$2&amp;"+"&amp;AA480&amp;DG$1)</f>
        <v/>
      </c>
      <c r="DH480" s="71" t="str">
        <f t="shared" ref="DH480:DH494" si="7392">IF(AB480="","","|n"&amp;DH$2&amp;"+"&amp;AB480&amp;DH$1)</f>
        <v/>
      </c>
      <c r="DI480" s="71" t="str">
        <f t="shared" ref="DI480:DI494" si="7393">IF(AC480="","","|n"&amp;DI$2&amp;"+"&amp;AC480&amp;DI$1)</f>
        <v/>
      </c>
      <c r="DJ480" s="71" t="str">
        <f t="shared" ref="DJ480:DJ494" si="7394">IF(AD480="","","|n"&amp;DJ$2&amp;"+"&amp;AD480&amp;DJ$1)</f>
        <v/>
      </c>
      <c r="DK480" s="71" t="str">
        <f t="shared" ref="DK480:DK494" si="7395">IF(AE480="","","|n"&amp;DK$2&amp;"+"&amp;AE480&amp;DK$1)</f>
        <v/>
      </c>
      <c r="DL480" s="71" t="str">
        <f t="shared" ref="DL480:DL494" si="7396">IF(AF480="","","|n"&amp;DL$2&amp;"+"&amp;AF480&amp;DL$1)</f>
        <v/>
      </c>
      <c r="DM480" s="71" t="str">
        <f t="shared" ref="DM480:DM494" si="7397">IF(AG480="","","|n"&amp;DM$2&amp;"+"&amp;AG480&amp;DM$1)</f>
        <v/>
      </c>
      <c r="DN480" s="71" t="str">
        <f t="shared" ref="DN480:DN494" si="7398">IF(AH480="","","|n"&amp;DN$2&amp;"+"&amp;AH480&amp;DN$1)</f>
        <v/>
      </c>
      <c r="DO480" s="71" t="str">
        <f t="shared" ref="DO480:DO494" si="7399">IF(AI480="","","|n"&amp;DO$2&amp;"+"&amp;AI480&amp;DO$1)</f>
        <v/>
      </c>
      <c r="DP480" s="71" t="str">
        <f t="shared" ref="DP480:DP494" si="7400">IF(AJ480="","","|n"&amp;DP$2&amp;"+"&amp;AJ480&amp;DP$1)</f>
        <v/>
      </c>
      <c r="DQ480" s="71" t="str">
        <f t="shared" ref="DQ480:DQ494" si="7401">IF(AK480="","","|n"&amp;DQ$2&amp;"+"&amp;AK480&amp;DQ$1)</f>
        <v/>
      </c>
      <c r="DR480" s="71" t="str">
        <f t="shared" ref="DR480:DR494" si="7402">IF(AL480="","","|n"&amp;DR$2&amp;"+"&amp;AL480&amp;DR$1)</f>
        <v/>
      </c>
      <c r="DS480" s="71" t="str">
        <f t="shared" ref="DS480:DS494" si="7403">IF(AM480="","","|n"&amp;DS$2&amp;"+"&amp;AM480&amp;DS$1)</f>
        <v/>
      </c>
      <c r="DT480" s="71" t="str">
        <f t="shared" ref="DT480:DT494" si="7404">IF(AN480="","","|n"&amp;DT$2&amp;"+"&amp;AN480&amp;DT$1)</f>
        <v/>
      </c>
      <c r="DU480" s="71" t="str">
        <f t="shared" ref="DU480:DU494" si="7405">IF(AO480="","","|n"&amp;DU$2&amp;"+"&amp;AO480&amp;DU$1)</f>
        <v/>
      </c>
      <c r="DV480" s="71" t="str">
        <f t="shared" ref="DV480:DV494" si="7406">IF(AP480="","","|n"&amp;DV$2&amp;"+"&amp;AP480&amp;DV$1)</f>
        <v/>
      </c>
      <c r="DW480" s="71" t="str">
        <f t="shared" ref="DW480:DW494" si="7407">IF(AQ480="","","|n"&amp;DW$2&amp;"+"&amp;AQ480&amp;DW$1)</f>
        <v/>
      </c>
      <c r="DX480" s="71" t="str">
        <f t="shared" ref="DX480:DX494" si="7408">IF(AR480="","","|n"&amp;DX$2&amp;"+"&amp;AR480&amp;DX$1)</f>
        <v/>
      </c>
      <c r="DY480" s="71" t="str">
        <f t="shared" ref="DY480:DY494" si="7409">IF(AS480="","","|n"&amp;DY$2&amp;"+"&amp;AS480&amp;DY$1)</f>
        <v/>
      </c>
      <c r="DZ480" s="71" t="str">
        <f t="shared" ref="DZ480:DZ494" si="7410">IF(AT480="","","|n"&amp;DZ$2&amp;"+"&amp;AT480&amp;DZ$1)</f>
        <v/>
      </c>
      <c r="EA480" s="71" t="str">
        <f t="shared" ref="EA480:EA494" si="7411">IF(AU480="","","|n"&amp;EA$2&amp;"+"&amp;AU480&amp;EA$1)</f>
        <v/>
      </c>
      <c r="EB480" s="71" t="str">
        <f t="shared" ref="EB480:EB494" si="7412">IF(AV480="","","|n"&amp;EB$2&amp;"+"&amp;AV480&amp;EB$1)</f>
        <v/>
      </c>
      <c r="EC480" s="71" t="str">
        <f t="shared" ref="EC480:EC494" si="7413">IF(AW480="","","|n"&amp;EC$2&amp;"+"&amp;AW480&amp;EC$1)</f>
        <v/>
      </c>
      <c r="ED480" s="71" t="str">
        <f t="shared" ref="ED480:ED494" si="7414">IF(AX480="","","|n"&amp;ED$2&amp;"+"&amp;AX480&amp;ED$1)</f>
        <v/>
      </c>
      <c r="EE480" s="71" t="str">
        <f t="shared" ref="EE480:EE494" si="7415">IF(AY480="","","|n"&amp;EE$2&amp;"+"&amp;AY480&amp;EE$1)</f>
        <v/>
      </c>
      <c r="EF480" s="71" t="str">
        <f t="shared" ref="EF480:EF494" si="7416">IF(AZ480="","","|n"&amp;EF$2&amp;"+"&amp;AZ480&amp;EF$1)</f>
        <v/>
      </c>
      <c r="EG480" s="71" t="str">
        <f t="shared" ref="EG480:EG494" si="7417">IF(BA480="","","|n"&amp;EG$2&amp;"+"&amp;BA480&amp;EG$1)</f>
        <v/>
      </c>
      <c r="EH480" s="71" t="str">
        <f t="shared" ref="EH480:EH494" si="7418">IF(BB480="","","|n"&amp;EH$2&amp;"+"&amp;BB480&amp;EH$1)</f>
        <v/>
      </c>
      <c r="EI480" s="71" t="str">
        <f t="shared" ref="EI480:EI494" si="7419">IF(BC480="","","|n"&amp;EI$2&amp;"+"&amp;BC480&amp;EI$1)</f>
        <v/>
      </c>
      <c r="EJ480" s="71" t="str">
        <f t="shared" ref="EJ480:EJ494" si="7420">IF(BD480="","","|n"&amp;EJ$2&amp;"+"&amp;BD480&amp;EJ$1)</f>
        <v/>
      </c>
      <c r="EK480" s="71" t="str">
        <f t="shared" ref="EK480:EK494" si="7421">IF(BE480="","","|n"&amp;EK$2&amp;"+"&amp;BE480&amp;EK$1)</f>
        <v/>
      </c>
      <c r="EL480" s="71" t="str">
        <f t="shared" ref="EL480:EL494" si="7422">IF(BF480="","","|n"&amp;EL$2&amp;"+"&amp;BF480&amp;EL$1)</f>
        <v/>
      </c>
      <c r="EM480" s="71" t="str">
        <f t="shared" ref="EM480:EM494" si="7423">IF(BG480="","","|n"&amp;EM$2&amp;"+"&amp;BG480&amp;EM$1)</f>
        <v/>
      </c>
      <c r="EN480" s="71" t="str">
        <f t="shared" ref="EN480:EN494" si="7424">IF(BH480="","","|n"&amp;EN$2&amp;"+"&amp;BH480&amp;EN$1)</f>
        <v/>
      </c>
      <c r="EO480" s="71" t="str">
        <f t="shared" ref="EO480:EO494" si="7425">IF(BI480="","","|n"&amp;EO$2&amp;"+"&amp;BI480&amp;EO$1)</f>
        <v/>
      </c>
      <c r="EP480" s="71" t="str">
        <f t="shared" ref="EP480:EP494" si="7426">IF(BJ480="","","|n"&amp;EP$2&amp;"+"&amp;BJ480&amp;EP$1)</f>
        <v/>
      </c>
      <c r="EQ480" s="71" t="str">
        <f t="shared" ref="EQ480:EQ494" si="7427">IF(BK480="","","|n"&amp;EQ$2&amp;"+"&amp;BK480&amp;EQ$1)</f>
        <v/>
      </c>
      <c r="ER480" s="71" t="str">
        <f t="shared" ref="ER480:ER494" si="7428">IF(BL480="","","|n"&amp;ER$2&amp;"+"&amp;BL480&amp;ER$1)</f>
        <v/>
      </c>
      <c r="ES480" s="71" t="str">
        <f t="shared" ref="ES480:ES494" si="7429">IF(BM480="","","|n"&amp;ES$2&amp;"+"&amp;BM480&amp;ES$1)</f>
        <v/>
      </c>
      <c r="ET480" s="71" t="str">
        <f t="shared" ref="ET480:ET494" si="7430">IF(BN480="","","|n"&amp;ET$2&amp;"+"&amp;BN480&amp;ET$1)</f>
        <v/>
      </c>
      <c r="EU480" s="71" t="str">
        <f t="shared" ref="EU480:EU494" si="7431">IF(BO480="","","|n"&amp;EU$2&amp;"+"&amp;BO480&amp;EU$1)</f>
        <v/>
      </c>
      <c r="EV480" s="71" t="str">
        <f t="shared" ref="EV480:EV494" si="7432">IF(BP480="","","|n"&amp;EV$2&amp;"+"&amp;BP480&amp;EV$1)</f>
        <v/>
      </c>
      <c r="EW480" s="71" t="str">
        <f t="shared" ref="EW480:EW494" si="7433">IF(BQ480="","","|n"&amp;EW$2&amp;"+"&amp;BQ480&amp;EW$1)</f>
        <v/>
      </c>
      <c r="EX480" s="71" t="str">
        <f t="shared" ref="EX480:EX494" si="7434">IF(BR480="","","|n"&amp;EX$2&amp;"+"&amp;BR480&amp;EX$1)</f>
        <v/>
      </c>
      <c r="EY480" s="71" t="str">
        <f t="shared" ref="EY480:EY494" si="7435">IF(BS480="","","|n"&amp;EY$2&amp;"+"&amp;BS480&amp;EY$1)</f>
        <v/>
      </c>
      <c r="EZ480" s="71" t="str">
        <f t="shared" ref="EZ480:EZ494" si="7436">IF(BT480="","","|n"&amp;EZ$2&amp;"+"&amp;BT480&amp;EZ$1)</f>
        <v/>
      </c>
      <c r="FA480" s="71" t="str">
        <f t="shared" ref="FA480:FA494" si="7437">IF(BU480="","","|n"&amp;FA$2&amp;"+"&amp;BU480&amp;FA$1)</f>
        <v/>
      </c>
      <c r="FB480" s="71" t="str">
        <f t="shared" ref="FB480:FB494" si="7438">IF(BV480="","","|n"&amp;FB$2&amp;"+"&amp;BV480&amp;FB$1)</f>
        <v/>
      </c>
      <c r="FC480" s="71" t="str">
        <f t="shared" ref="FC480:FC494" si="7439">IF(BW480="","","|n"&amp;FC$2&amp;"+"&amp;BW480&amp;FC$1)</f>
        <v/>
      </c>
      <c r="FD480" s="71" t="str">
        <f t="shared" ref="FD480:FD494" si="7440">IF(BX480="","","|n"&amp;FD$2&amp;"+"&amp;BX480&amp;FD$1)</f>
        <v/>
      </c>
      <c r="FE480" s="71" t="str">
        <f t="shared" ref="FE480:FE494" si="7441">IF(BY480="","","|n"&amp;FE$2&amp;"+"&amp;BY480&amp;FE$1)</f>
        <v/>
      </c>
      <c r="FF480" s="71" t="str">
        <f t="shared" ref="FF480:FF494" si="7442">IF(BZ480="","","|n"&amp;FF$2&amp;"+"&amp;BZ480&amp;FF$1)</f>
        <v/>
      </c>
      <c r="FG480" s="71" t="str">
        <f t="shared" ref="FG480:FG494" si="7443">IF(CA480="","","|n"&amp;FG$2&amp;"+"&amp;CA480&amp;FG$1)</f>
        <v/>
      </c>
      <c r="FH480" s="71" t="str">
        <f t="shared" ref="FH480:FH494" si="7444">IF(CB480="","","|n"&amp;FH$2&amp;"+"&amp;CB480&amp;FH$1)</f>
        <v/>
      </c>
      <c r="FI480" s="71" t="str">
        <f t="shared" ref="FI480:FI494" si="7445">IF(CC480="","","|n"&amp;FI$2&amp;"+"&amp;CC480&amp;FI$1)</f>
        <v/>
      </c>
      <c r="FJ480" s="71" t="str">
        <f t="shared" ref="FJ480:FJ494" si="7446">IF(CD480="","","|n"&amp;FJ$2&amp;"+"&amp;CD480&amp;FJ$1)</f>
        <v/>
      </c>
      <c r="FK480" s="71" t="str">
        <f t="shared" ref="FK480:FK494" si="7447">IF(CE480="","","|n"&amp;FK$2&amp;"+"&amp;CE480&amp;FK$1)</f>
        <v/>
      </c>
      <c r="FL480" s="71" t="str">
        <f t="shared" ref="FL480:FL494" si="7448">IF(CF480="","","|n"&amp;FL$2&amp;"+"&amp;CF480&amp;FL$1)</f>
        <v/>
      </c>
      <c r="FM480" s="71" t="str">
        <f t="shared" ref="FM480:FM494" si="7449">IF(CG480="","","|n"&amp;FM$2&amp;"+"&amp;CG480&amp;FM$1)</f>
        <v/>
      </c>
      <c r="FN480" s="71" t="str">
        <f t="shared" ref="FN480:FN494" si="7450">IF(CH480="","","|n"&amp;FN$2&amp;"+"&amp;CH480&amp;FN$1)</f>
        <v/>
      </c>
      <c r="FO480" s="71" t="str">
        <f t="shared" ref="FO480:FO494" si="7451">IF(CI480="","","|n"&amp;FO$2&amp;"+"&amp;CI480&amp;FO$1)</f>
        <v/>
      </c>
      <c r="FP480" s="71" t="str">
        <f t="shared" ref="FP480:FP494" si="7452">IF(CJ480="","","|n"&amp;FP$2&amp;"+"&amp;CJ480&amp;FP$1)</f>
        <v/>
      </c>
      <c r="FQ480" s="71" t="str">
        <f t="shared" ref="FQ480:FQ494" si="7453">IF(CK480="","","|n"&amp;FQ$2&amp;"+"&amp;CK480&amp;FQ$1)</f>
        <v/>
      </c>
      <c r="FR480" s="71" t="str">
        <f t="shared" ref="FR480:FR494" si="7454">IF(CL480="","","|n"&amp;FR$2&amp;"+"&amp;CL480&amp;FR$1)</f>
        <v/>
      </c>
      <c r="FS480" s="71" t="str">
        <f t="shared" ref="FS480:FS494" si="7455">IF(CM480="","","|n"&amp;FS$2&amp;"+"&amp;CM480&amp;FS$1)</f>
        <v/>
      </c>
    </row>
    <row r="481" spans="1:175" ht="16.5">
      <c r="A481" s="72"/>
      <c r="B481" s="154" t="s">
        <v>1466</v>
      </c>
      <c r="C481" s="188" t="str">
        <f>"兑换："&amp;VLOOKUP(I481,B16:U480,2,FALSE)</f>
        <v>兑换：|Cff00BFFF来点玄铁|r</v>
      </c>
      <c r="F481" s="72">
        <v>1</v>
      </c>
      <c r="I481" s="188" t="s">
        <v>622</v>
      </c>
      <c r="T481" s="158" t="str">
        <f>"|cffffcc00需求：|r钻石x"&amp;F481&amp;"|n|n"&amp;VLOOKUP(I481,B16:U480,19,FALSE)</f>
        <v>|cffffcc00需求：|r钻石x1|n|n玄铁|Cffffc926+5~20|r</v>
      </c>
      <c r="U481" s="85" t="str">
        <f>VLOOKUP(I481,B16:U480,20,FALSE)</f>
        <v>ReplaceableTextures\\CommandButtons\\BTNIN17.blp</v>
      </c>
      <c r="CN481" s="70" t="str">
        <f t="shared" si="7380"/>
        <v>InitUnitState('IL2E',,,,,,,,,,)</v>
      </c>
      <c r="CO481" s="70" t="str">
        <f t="shared" si="7381"/>
        <v>InitUnitNormal('IL2E',,,,,,,,,,)</v>
      </c>
      <c r="CP481" s="70" t="str">
        <f t="shared" si="7382"/>
        <v>InitUnitMagic('IL2E',,,,,,,,,,)</v>
      </c>
      <c r="CQ481" s="70" t="str">
        <f t="shared" si="7383"/>
        <v>InitUnitAdd('IL2E',,,,,,,,,,)</v>
      </c>
      <c r="CR481" s="70" t="str">
        <f t="shared" si="7384"/>
        <v>InitEquipData('IL2E',,"",,IN17,1,,'','','','','','',"ReplaceableTextures\\CommandButtons\\BTNIN23.blp")</v>
      </c>
      <c r="CU481" s="61" t="str">
        <f t="shared" si="7385"/>
        <v>|n</v>
      </c>
      <c r="CV481" s="61" t="str">
        <f t="shared" si="7379"/>
        <v>|cffffcc00需求：|r钻石x1|n|n玄铁|Cffffc926+5~20|r</v>
      </c>
      <c r="CW481" s="60"/>
      <c r="CX481" s="60"/>
      <c r="CY481" s="60"/>
      <c r="CZ481" s="60"/>
      <c r="DA481" s="60"/>
      <c r="DB481" s="71" t="str">
        <f t="shared" si="7386"/>
        <v/>
      </c>
      <c r="DC481" s="71" t="str">
        <f t="shared" si="7387"/>
        <v/>
      </c>
      <c r="DD481" s="71" t="str">
        <f t="shared" si="7388"/>
        <v/>
      </c>
      <c r="DE481" s="71" t="str">
        <f t="shared" si="7389"/>
        <v/>
      </c>
      <c r="DF481" s="71" t="str">
        <f t="shared" si="7390"/>
        <v/>
      </c>
      <c r="DG481" s="71" t="str">
        <f t="shared" si="7391"/>
        <v/>
      </c>
      <c r="DH481" s="71" t="str">
        <f t="shared" si="7392"/>
        <v/>
      </c>
      <c r="DI481" s="71" t="str">
        <f t="shared" si="7393"/>
        <v/>
      </c>
      <c r="DJ481" s="71" t="str">
        <f t="shared" si="7394"/>
        <v/>
      </c>
      <c r="DK481" s="71" t="str">
        <f t="shared" si="7395"/>
        <v/>
      </c>
      <c r="DL481" s="71" t="str">
        <f t="shared" si="7396"/>
        <v/>
      </c>
      <c r="DM481" s="71" t="str">
        <f t="shared" si="7397"/>
        <v/>
      </c>
      <c r="DN481" s="71" t="str">
        <f t="shared" si="7398"/>
        <v/>
      </c>
      <c r="DO481" s="71" t="str">
        <f t="shared" si="7399"/>
        <v/>
      </c>
      <c r="DP481" s="71" t="str">
        <f t="shared" si="7400"/>
        <v/>
      </c>
      <c r="DQ481" s="71" t="str">
        <f t="shared" si="7401"/>
        <v/>
      </c>
      <c r="DR481" s="71" t="str">
        <f t="shared" si="7402"/>
        <v/>
      </c>
      <c r="DS481" s="71" t="str">
        <f t="shared" si="7403"/>
        <v/>
      </c>
      <c r="DT481" s="71" t="str">
        <f t="shared" si="7404"/>
        <v/>
      </c>
      <c r="DU481" s="71" t="str">
        <f t="shared" si="7405"/>
        <v/>
      </c>
      <c r="DV481" s="71" t="str">
        <f t="shared" si="7406"/>
        <v/>
      </c>
      <c r="DW481" s="71" t="str">
        <f t="shared" si="7407"/>
        <v/>
      </c>
      <c r="DX481" s="71" t="str">
        <f t="shared" si="7408"/>
        <v/>
      </c>
      <c r="DY481" s="71" t="str">
        <f t="shared" si="7409"/>
        <v/>
      </c>
      <c r="DZ481" s="71" t="str">
        <f t="shared" si="7410"/>
        <v/>
      </c>
      <c r="EA481" s="71" t="str">
        <f t="shared" si="7411"/>
        <v/>
      </c>
      <c r="EB481" s="71" t="str">
        <f t="shared" si="7412"/>
        <v/>
      </c>
      <c r="EC481" s="71" t="str">
        <f t="shared" si="7413"/>
        <v/>
      </c>
      <c r="ED481" s="71" t="str">
        <f t="shared" si="7414"/>
        <v/>
      </c>
      <c r="EE481" s="71" t="str">
        <f t="shared" si="7415"/>
        <v/>
      </c>
      <c r="EF481" s="71" t="str">
        <f t="shared" si="7416"/>
        <v/>
      </c>
      <c r="EG481" s="71" t="str">
        <f t="shared" si="7417"/>
        <v/>
      </c>
      <c r="EH481" s="71" t="str">
        <f t="shared" si="7418"/>
        <v/>
      </c>
      <c r="EI481" s="71" t="str">
        <f t="shared" si="7419"/>
        <v/>
      </c>
      <c r="EJ481" s="71" t="str">
        <f t="shared" si="7420"/>
        <v/>
      </c>
      <c r="EK481" s="71" t="str">
        <f t="shared" si="7421"/>
        <v/>
      </c>
      <c r="EL481" s="71" t="str">
        <f t="shared" si="7422"/>
        <v/>
      </c>
      <c r="EM481" s="71" t="str">
        <f t="shared" si="7423"/>
        <v/>
      </c>
      <c r="EN481" s="71" t="str">
        <f t="shared" si="7424"/>
        <v/>
      </c>
      <c r="EO481" s="71" t="str">
        <f t="shared" si="7425"/>
        <v/>
      </c>
      <c r="EP481" s="71" t="str">
        <f t="shared" si="7426"/>
        <v/>
      </c>
      <c r="EQ481" s="71" t="str">
        <f t="shared" si="7427"/>
        <v/>
      </c>
      <c r="ER481" s="71" t="str">
        <f t="shared" si="7428"/>
        <v/>
      </c>
      <c r="ES481" s="71" t="str">
        <f t="shared" si="7429"/>
        <v/>
      </c>
      <c r="ET481" s="71" t="str">
        <f t="shared" si="7430"/>
        <v/>
      </c>
      <c r="EU481" s="71" t="str">
        <f t="shared" si="7431"/>
        <v/>
      </c>
      <c r="EV481" s="71" t="str">
        <f t="shared" si="7432"/>
        <v/>
      </c>
      <c r="EW481" s="71" t="str">
        <f t="shared" si="7433"/>
        <v/>
      </c>
      <c r="EX481" s="71" t="str">
        <f t="shared" si="7434"/>
        <v/>
      </c>
      <c r="EY481" s="71" t="str">
        <f t="shared" si="7435"/>
        <v/>
      </c>
      <c r="EZ481" s="71" t="str">
        <f t="shared" si="7436"/>
        <v/>
      </c>
      <c r="FA481" s="71" t="str">
        <f t="shared" si="7437"/>
        <v/>
      </c>
      <c r="FB481" s="71" t="str">
        <f t="shared" si="7438"/>
        <v/>
      </c>
      <c r="FC481" s="71" t="str">
        <f t="shared" si="7439"/>
        <v/>
      </c>
      <c r="FD481" s="71" t="str">
        <f t="shared" si="7440"/>
        <v/>
      </c>
      <c r="FE481" s="71" t="str">
        <f t="shared" si="7441"/>
        <v/>
      </c>
      <c r="FF481" s="71" t="str">
        <f t="shared" si="7442"/>
        <v/>
      </c>
      <c r="FG481" s="71" t="str">
        <f t="shared" si="7443"/>
        <v/>
      </c>
      <c r="FH481" s="71" t="str">
        <f t="shared" si="7444"/>
        <v/>
      </c>
      <c r="FI481" s="71" t="str">
        <f t="shared" si="7445"/>
        <v/>
      </c>
      <c r="FJ481" s="71" t="str">
        <f t="shared" si="7446"/>
        <v/>
      </c>
      <c r="FK481" s="71" t="str">
        <f t="shared" si="7447"/>
        <v/>
      </c>
      <c r="FL481" s="71" t="str">
        <f t="shared" si="7448"/>
        <v/>
      </c>
      <c r="FM481" s="71" t="str">
        <f t="shared" si="7449"/>
        <v/>
      </c>
      <c r="FN481" s="71" t="str">
        <f t="shared" si="7450"/>
        <v/>
      </c>
      <c r="FO481" s="71" t="str">
        <f t="shared" si="7451"/>
        <v/>
      </c>
      <c r="FP481" s="71" t="str">
        <f t="shared" si="7452"/>
        <v/>
      </c>
      <c r="FQ481" s="71" t="str">
        <f t="shared" si="7453"/>
        <v/>
      </c>
      <c r="FR481" s="71" t="str">
        <f t="shared" si="7454"/>
        <v/>
      </c>
      <c r="FS481" s="71" t="str">
        <f t="shared" si="7455"/>
        <v/>
      </c>
    </row>
    <row r="482" spans="1:175" ht="16.5">
      <c r="A482" s="72"/>
      <c r="B482" s="154" t="s">
        <v>1467</v>
      </c>
      <c r="C482" s="188" t="str">
        <f>"兑换："&amp;VLOOKUP(I482,B17:U481,2,FALSE)</f>
        <v>兑换：|CffFFC926大金矿|r</v>
      </c>
      <c r="F482" s="72">
        <v>4</v>
      </c>
      <c r="I482" s="188" t="s">
        <v>641</v>
      </c>
      <c r="T482" s="158" t="str">
        <f>"|cffffcc00需求：|r钻石x"&amp;F482&amp;"|n|n"&amp;VLOOKUP(I482,B17:U481,19,FALSE)</f>
        <v>|cffffcc00需求：|r钻石x4|n|n金币|Cffffc926+8888~88888|r</v>
      </c>
      <c r="U482" s="85" t="str">
        <f>VLOOKUP(I482,B17:U481,20,FALSE)</f>
        <v>ReplaceableTextures\\CommandButtons\\BTNIN23.blp</v>
      </c>
      <c r="CN482" s="70" t="str">
        <f t="shared" si="7380"/>
        <v>InitUnitState('IL2F',,,,,,,,,,)</v>
      </c>
      <c r="CO482" s="70" t="str">
        <f t="shared" si="7381"/>
        <v>InitUnitNormal('IL2F',,,,,,,,,,)</v>
      </c>
      <c r="CP482" s="70" t="str">
        <f t="shared" si="7382"/>
        <v>InitUnitMagic('IL2F',,,,,,,,,,)</v>
      </c>
      <c r="CQ482" s="70" t="str">
        <f t="shared" si="7383"/>
        <v>InitUnitAdd('IL2F',,,,,,,,,,)</v>
      </c>
      <c r="CR482" s="70" t="str">
        <f t="shared" si="7384"/>
        <v>InitEquipData('IL2F',,"",,IN23,4,,'','','','','','',"ReplaceableTextures\\CommandButtons\\BTNCS41.blp")</v>
      </c>
      <c r="CU482" s="61" t="str">
        <f t="shared" si="7385"/>
        <v>|n</v>
      </c>
      <c r="CV482" s="61" t="str">
        <f t="shared" si="7379"/>
        <v>|cffffcc00需求：|r钻石x4|n|n金币|Cffffc926+8888~88888|r</v>
      </c>
      <c r="CW482" s="60"/>
      <c r="CX482" s="60"/>
      <c r="CY482" s="60"/>
      <c r="CZ482" s="60"/>
      <c r="DA482" s="60"/>
      <c r="DB482" s="71" t="str">
        <f t="shared" si="7386"/>
        <v/>
      </c>
      <c r="DC482" s="71" t="str">
        <f t="shared" si="7387"/>
        <v/>
      </c>
      <c r="DD482" s="71" t="str">
        <f t="shared" si="7388"/>
        <v/>
      </c>
      <c r="DE482" s="71" t="str">
        <f t="shared" si="7389"/>
        <v/>
      </c>
      <c r="DF482" s="71" t="str">
        <f t="shared" si="7390"/>
        <v/>
      </c>
      <c r="DG482" s="71" t="str">
        <f t="shared" si="7391"/>
        <v/>
      </c>
      <c r="DH482" s="71" t="str">
        <f t="shared" si="7392"/>
        <v/>
      </c>
      <c r="DI482" s="71" t="str">
        <f t="shared" si="7393"/>
        <v/>
      </c>
      <c r="DJ482" s="71" t="str">
        <f t="shared" si="7394"/>
        <v/>
      </c>
      <c r="DK482" s="71" t="str">
        <f t="shared" si="7395"/>
        <v/>
      </c>
      <c r="DL482" s="71" t="str">
        <f t="shared" si="7396"/>
        <v/>
      </c>
      <c r="DM482" s="71" t="str">
        <f t="shared" si="7397"/>
        <v/>
      </c>
      <c r="DN482" s="71" t="str">
        <f t="shared" si="7398"/>
        <v/>
      </c>
      <c r="DO482" s="71" t="str">
        <f t="shared" si="7399"/>
        <v/>
      </c>
      <c r="DP482" s="71" t="str">
        <f t="shared" si="7400"/>
        <v/>
      </c>
      <c r="DQ482" s="71" t="str">
        <f t="shared" si="7401"/>
        <v/>
      </c>
      <c r="DR482" s="71" t="str">
        <f t="shared" si="7402"/>
        <v/>
      </c>
      <c r="DS482" s="71" t="str">
        <f t="shared" si="7403"/>
        <v/>
      </c>
      <c r="DT482" s="71" t="str">
        <f t="shared" si="7404"/>
        <v/>
      </c>
      <c r="DU482" s="71" t="str">
        <f t="shared" si="7405"/>
        <v/>
      </c>
      <c r="DV482" s="71" t="str">
        <f t="shared" si="7406"/>
        <v/>
      </c>
      <c r="DW482" s="71" t="str">
        <f t="shared" si="7407"/>
        <v/>
      </c>
      <c r="DX482" s="71" t="str">
        <f t="shared" si="7408"/>
        <v/>
      </c>
      <c r="DY482" s="71" t="str">
        <f t="shared" si="7409"/>
        <v/>
      </c>
      <c r="DZ482" s="71" t="str">
        <f t="shared" si="7410"/>
        <v/>
      </c>
      <c r="EA482" s="71" t="str">
        <f t="shared" si="7411"/>
        <v/>
      </c>
      <c r="EB482" s="71" t="str">
        <f t="shared" si="7412"/>
        <v/>
      </c>
      <c r="EC482" s="71" t="str">
        <f t="shared" si="7413"/>
        <v/>
      </c>
      <c r="ED482" s="71" t="str">
        <f t="shared" si="7414"/>
        <v/>
      </c>
      <c r="EE482" s="71" t="str">
        <f t="shared" si="7415"/>
        <v/>
      </c>
      <c r="EF482" s="71" t="str">
        <f t="shared" si="7416"/>
        <v/>
      </c>
      <c r="EG482" s="71" t="str">
        <f t="shared" si="7417"/>
        <v/>
      </c>
      <c r="EH482" s="71" t="str">
        <f t="shared" si="7418"/>
        <v/>
      </c>
      <c r="EI482" s="71" t="str">
        <f t="shared" si="7419"/>
        <v/>
      </c>
      <c r="EJ482" s="71" t="str">
        <f t="shared" si="7420"/>
        <v/>
      </c>
      <c r="EK482" s="71" t="str">
        <f t="shared" si="7421"/>
        <v/>
      </c>
      <c r="EL482" s="71" t="str">
        <f t="shared" si="7422"/>
        <v/>
      </c>
      <c r="EM482" s="71" t="str">
        <f t="shared" si="7423"/>
        <v/>
      </c>
      <c r="EN482" s="71" t="str">
        <f t="shared" si="7424"/>
        <v/>
      </c>
      <c r="EO482" s="71" t="str">
        <f t="shared" si="7425"/>
        <v/>
      </c>
      <c r="EP482" s="71" t="str">
        <f t="shared" si="7426"/>
        <v/>
      </c>
      <c r="EQ482" s="71" t="str">
        <f t="shared" si="7427"/>
        <v/>
      </c>
      <c r="ER482" s="71" t="str">
        <f t="shared" si="7428"/>
        <v/>
      </c>
      <c r="ES482" s="71" t="str">
        <f t="shared" si="7429"/>
        <v/>
      </c>
      <c r="ET482" s="71" t="str">
        <f t="shared" si="7430"/>
        <v/>
      </c>
      <c r="EU482" s="71" t="str">
        <f t="shared" si="7431"/>
        <v/>
      </c>
      <c r="EV482" s="71" t="str">
        <f t="shared" si="7432"/>
        <v/>
      </c>
      <c r="EW482" s="71" t="str">
        <f t="shared" si="7433"/>
        <v/>
      </c>
      <c r="EX482" s="71" t="str">
        <f t="shared" si="7434"/>
        <v/>
      </c>
      <c r="EY482" s="71" t="str">
        <f t="shared" si="7435"/>
        <v/>
      </c>
      <c r="EZ482" s="71" t="str">
        <f t="shared" si="7436"/>
        <v/>
      </c>
      <c r="FA482" s="71" t="str">
        <f t="shared" si="7437"/>
        <v/>
      </c>
      <c r="FB482" s="71" t="str">
        <f t="shared" si="7438"/>
        <v/>
      </c>
      <c r="FC482" s="71" t="str">
        <f t="shared" si="7439"/>
        <v/>
      </c>
      <c r="FD482" s="71" t="str">
        <f t="shared" si="7440"/>
        <v/>
      </c>
      <c r="FE482" s="71" t="str">
        <f t="shared" si="7441"/>
        <v/>
      </c>
      <c r="FF482" s="71" t="str">
        <f t="shared" si="7442"/>
        <v/>
      </c>
      <c r="FG482" s="71" t="str">
        <f t="shared" si="7443"/>
        <v/>
      </c>
      <c r="FH482" s="71" t="str">
        <f t="shared" si="7444"/>
        <v/>
      </c>
      <c r="FI482" s="71" t="str">
        <f t="shared" si="7445"/>
        <v/>
      </c>
      <c r="FJ482" s="71" t="str">
        <f t="shared" si="7446"/>
        <v/>
      </c>
      <c r="FK482" s="71" t="str">
        <f t="shared" si="7447"/>
        <v/>
      </c>
      <c r="FL482" s="71" t="str">
        <f t="shared" si="7448"/>
        <v/>
      </c>
      <c r="FM482" s="71" t="str">
        <f t="shared" si="7449"/>
        <v/>
      </c>
      <c r="FN482" s="71" t="str">
        <f t="shared" si="7450"/>
        <v/>
      </c>
      <c r="FO482" s="71" t="str">
        <f t="shared" si="7451"/>
        <v/>
      </c>
      <c r="FP482" s="71" t="str">
        <f t="shared" si="7452"/>
        <v/>
      </c>
      <c r="FQ482" s="71" t="str">
        <f t="shared" si="7453"/>
        <v/>
      </c>
      <c r="FR482" s="71" t="str">
        <f t="shared" si="7454"/>
        <v/>
      </c>
      <c r="FS482" s="71" t="str">
        <f t="shared" si="7455"/>
        <v/>
      </c>
    </row>
    <row r="483" spans="1:175" ht="16.5">
      <c r="A483" s="72"/>
      <c r="B483" s="154" t="s">
        <v>1468</v>
      </c>
      <c r="C483" s="188" t="str">
        <f>"兑换："&amp;VLOOKUP(I483,B18:U482,2,FALSE)</f>
        <v>兑换：|cffff0000虚空神石|r</v>
      </c>
      <c r="F483" s="72">
        <v>8</v>
      </c>
      <c r="I483" s="196" t="s">
        <v>1447</v>
      </c>
      <c r="T483" s="158" t="str">
        <f>"|cffffcc00需求：|r钻石x"&amp;F483&amp;"|n|n"&amp;VLOOKUP(I483,B18:U482,19,FALSE)</f>
        <v>|cffffcc00需求：|r钻石x8|n|n点击后可将|Cffffc926任意|r装备提升一级。|n|n|Cff00ff7f只能对|r|Cffff73ff创|r|Cffff56bf世|r|Cffff397f品|r|Cffff1c3f质|r|Cff00ff7f以下的装备使用。|r</v>
      </c>
      <c r="U483" s="85" t="str">
        <f>VLOOKUP(I483,B18:U482,20,FALSE)</f>
        <v>ReplaceableTextures\\CommandButtons\\BTNCS41.blp</v>
      </c>
      <c r="CN483" s="70" t="str">
        <f t="shared" si="7380"/>
        <v>InitUnitState('IL2G',,,,,,,,,,)</v>
      </c>
      <c r="CO483" s="70" t="str">
        <f t="shared" si="7381"/>
        <v>InitUnitNormal('IL2G',,,,,,,,,,)</v>
      </c>
      <c r="CP483" s="70" t="str">
        <f t="shared" si="7382"/>
        <v>InitUnitMagic('IL2G',,,,,,,,,,)</v>
      </c>
      <c r="CQ483" s="70" t="str">
        <f t="shared" si="7383"/>
        <v>InitUnitAdd('IL2G',,,,,,,,,,)</v>
      </c>
      <c r="CR483" s="70" t="str">
        <f t="shared" si="7384"/>
        <v>InitEquipData('IL2G',,"",,CS41,8,,'','','','','','',"ReplaceableTextures\\CommandButtons\\BTNIN22.blp")</v>
      </c>
      <c r="CU483" s="61" t="str">
        <f t="shared" si="7385"/>
        <v>|n</v>
      </c>
      <c r="CV483" s="61" t="str">
        <f t="shared" si="7379"/>
        <v>|cffffcc00需求：|r钻石x8|n|n点击后可将|Cffffc926任意|r装备提升一级。|n|n|Cff00ff7f只能对|r|Cffff73ff创|r|Cffff56bf世|r|Cffff397f品|r|Cffff1c3f质|r|Cff00ff7f以下的装备使用。|r</v>
      </c>
      <c r="CW483" s="60"/>
      <c r="CX483" s="60"/>
      <c r="CY483" s="60"/>
      <c r="CZ483" s="60"/>
      <c r="DA483" s="60"/>
      <c r="DB483" s="71" t="str">
        <f t="shared" si="7386"/>
        <v/>
      </c>
      <c r="DC483" s="71" t="str">
        <f t="shared" si="7387"/>
        <v/>
      </c>
      <c r="DD483" s="71" t="str">
        <f t="shared" si="7388"/>
        <v/>
      </c>
      <c r="DE483" s="71" t="str">
        <f t="shared" si="7389"/>
        <v/>
      </c>
      <c r="DF483" s="71" t="str">
        <f t="shared" si="7390"/>
        <v/>
      </c>
      <c r="DG483" s="71" t="str">
        <f t="shared" si="7391"/>
        <v/>
      </c>
      <c r="DH483" s="71" t="str">
        <f t="shared" si="7392"/>
        <v/>
      </c>
      <c r="DI483" s="71" t="str">
        <f t="shared" si="7393"/>
        <v/>
      </c>
      <c r="DJ483" s="71" t="str">
        <f t="shared" si="7394"/>
        <v/>
      </c>
      <c r="DK483" s="71" t="str">
        <f t="shared" si="7395"/>
        <v/>
      </c>
      <c r="DL483" s="71" t="str">
        <f t="shared" si="7396"/>
        <v/>
      </c>
      <c r="DM483" s="71" t="str">
        <f t="shared" si="7397"/>
        <v/>
      </c>
      <c r="DN483" s="71" t="str">
        <f t="shared" si="7398"/>
        <v/>
      </c>
      <c r="DO483" s="71" t="str">
        <f t="shared" si="7399"/>
        <v/>
      </c>
      <c r="DP483" s="71" t="str">
        <f t="shared" si="7400"/>
        <v/>
      </c>
      <c r="DQ483" s="71" t="str">
        <f t="shared" si="7401"/>
        <v/>
      </c>
      <c r="DR483" s="71" t="str">
        <f t="shared" si="7402"/>
        <v/>
      </c>
      <c r="DS483" s="71" t="str">
        <f t="shared" si="7403"/>
        <v/>
      </c>
      <c r="DT483" s="71" t="str">
        <f t="shared" si="7404"/>
        <v/>
      </c>
      <c r="DU483" s="71" t="str">
        <f t="shared" si="7405"/>
        <v/>
      </c>
      <c r="DV483" s="71" t="str">
        <f t="shared" si="7406"/>
        <v/>
      </c>
      <c r="DW483" s="71" t="str">
        <f t="shared" si="7407"/>
        <v/>
      </c>
      <c r="DX483" s="71" t="str">
        <f t="shared" si="7408"/>
        <v/>
      </c>
      <c r="DY483" s="71" t="str">
        <f t="shared" si="7409"/>
        <v/>
      </c>
      <c r="DZ483" s="71" t="str">
        <f t="shared" si="7410"/>
        <v/>
      </c>
      <c r="EA483" s="71" t="str">
        <f t="shared" si="7411"/>
        <v/>
      </c>
      <c r="EB483" s="71" t="str">
        <f t="shared" si="7412"/>
        <v/>
      </c>
      <c r="EC483" s="71" t="str">
        <f t="shared" si="7413"/>
        <v/>
      </c>
      <c r="ED483" s="71" t="str">
        <f t="shared" si="7414"/>
        <v/>
      </c>
      <c r="EE483" s="71" t="str">
        <f t="shared" si="7415"/>
        <v/>
      </c>
      <c r="EF483" s="71" t="str">
        <f t="shared" si="7416"/>
        <v/>
      </c>
      <c r="EG483" s="71" t="str">
        <f t="shared" si="7417"/>
        <v/>
      </c>
      <c r="EH483" s="71" t="str">
        <f t="shared" si="7418"/>
        <v/>
      </c>
      <c r="EI483" s="71" t="str">
        <f t="shared" si="7419"/>
        <v/>
      </c>
      <c r="EJ483" s="71" t="str">
        <f t="shared" si="7420"/>
        <v/>
      </c>
      <c r="EK483" s="71" t="str">
        <f t="shared" si="7421"/>
        <v/>
      </c>
      <c r="EL483" s="71" t="str">
        <f t="shared" si="7422"/>
        <v/>
      </c>
      <c r="EM483" s="71" t="str">
        <f t="shared" si="7423"/>
        <v/>
      </c>
      <c r="EN483" s="71" t="str">
        <f t="shared" si="7424"/>
        <v/>
      </c>
      <c r="EO483" s="71" t="str">
        <f t="shared" si="7425"/>
        <v/>
      </c>
      <c r="EP483" s="71" t="str">
        <f t="shared" si="7426"/>
        <v/>
      </c>
      <c r="EQ483" s="71" t="str">
        <f t="shared" si="7427"/>
        <v/>
      </c>
      <c r="ER483" s="71" t="str">
        <f t="shared" si="7428"/>
        <v/>
      </c>
      <c r="ES483" s="71" t="str">
        <f t="shared" si="7429"/>
        <v/>
      </c>
      <c r="ET483" s="71" t="str">
        <f t="shared" si="7430"/>
        <v/>
      </c>
      <c r="EU483" s="71" t="str">
        <f t="shared" si="7431"/>
        <v/>
      </c>
      <c r="EV483" s="71" t="str">
        <f t="shared" si="7432"/>
        <v/>
      </c>
      <c r="EW483" s="71" t="str">
        <f t="shared" si="7433"/>
        <v/>
      </c>
      <c r="EX483" s="71" t="str">
        <f t="shared" si="7434"/>
        <v/>
      </c>
      <c r="EY483" s="71" t="str">
        <f t="shared" si="7435"/>
        <v/>
      </c>
      <c r="EZ483" s="71" t="str">
        <f t="shared" si="7436"/>
        <v/>
      </c>
      <c r="FA483" s="71" t="str">
        <f t="shared" si="7437"/>
        <v/>
      </c>
      <c r="FB483" s="71" t="str">
        <f t="shared" si="7438"/>
        <v/>
      </c>
      <c r="FC483" s="71" t="str">
        <f t="shared" si="7439"/>
        <v/>
      </c>
      <c r="FD483" s="71" t="str">
        <f t="shared" si="7440"/>
        <v/>
      </c>
      <c r="FE483" s="71" t="str">
        <f t="shared" si="7441"/>
        <v/>
      </c>
      <c r="FF483" s="71" t="str">
        <f t="shared" si="7442"/>
        <v/>
      </c>
      <c r="FG483" s="71" t="str">
        <f t="shared" si="7443"/>
        <v/>
      </c>
      <c r="FH483" s="71" t="str">
        <f t="shared" si="7444"/>
        <v/>
      </c>
      <c r="FI483" s="71" t="str">
        <f t="shared" si="7445"/>
        <v/>
      </c>
      <c r="FJ483" s="71" t="str">
        <f t="shared" si="7446"/>
        <v/>
      </c>
      <c r="FK483" s="71" t="str">
        <f t="shared" si="7447"/>
        <v/>
      </c>
      <c r="FL483" s="71" t="str">
        <f t="shared" si="7448"/>
        <v/>
      </c>
      <c r="FM483" s="71" t="str">
        <f t="shared" si="7449"/>
        <v/>
      </c>
      <c r="FN483" s="71" t="str">
        <f t="shared" si="7450"/>
        <v/>
      </c>
      <c r="FO483" s="71" t="str">
        <f t="shared" si="7451"/>
        <v/>
      </c>
      <c r="FP483" s="71" t="str">
        <f t="shared" si="7452"/>
        <v/>
      </c>
      <c r="FQ483" s="71" t="str">
        <f t="shared" si="7453"/>
        <v/>
      </c>
      <c r="FR483" s="71" t="str">
        <f t="shared" si="7454"/>
        <v/>
      </c>
      <c r="FS483" s="71" t="str">
        <f t="shared" si="7455"/>
        <v/>
      </c>
    </row>
    <row r="484" spans="1:175" ht="16.5">
      <c r="A484" s="72"/>
      <c r="B484" s="154" t="s">
        <v>1469</v>
      </c>
      <c r="C484" s="188" t="str">
        <f>"兑换："&amp;VLOOKUP(I484,B19:U483,2,FALSE)</f>
        <v>兑换：|Cff00BFFF小银行|r</v>
      </c>
      <c r="F484" s="72">
        <v>1</v>
      </c>
      <c r="I484" s="188" t="s">
        <v>638</v>
      </c>
      <c r="T484" s="158" t="str">
        <f>"|cffffcc00需求：|r钻石x"&amp;F484&amp;"|n|n"&amp;VLOOKUP(I484,B19:U483,19,FALSE)</f>
        <v>|cffffcc00需求：|r钻石x1|n|n金币|Cffffc926+2888~18888|r</v>
      </c>
      <c r="U484" s="85" t="str">
        <f>VLOOKUP(I484,B19:U483,20,FALSE)</f>
        <v>ReplaceableTextures\\CommandButtons\\BTNIN22.blp</v>
      </c>
      <c r="CN484" s="70" t="str">
        <f t="shared" si="7380"/>
        <v>InitUnitState('IL2H',,,,,,,,,,)</v>
      </c>
      <c r="CO484" s="70" t="str">
        <f t="shared" si="7381"/>
        <v>InitUnitNormal('IL2H',,,,,,,,,,)</v>
      </c>
      <c r="CP484" s="70" t="str">
        <f t="shared" si="7382"/>
        <v>InitUnitMagic('IL2H',,,,,,,,,,)</v>
      </c>
      <c r="CQ484" s="70" t="str">
        <f t="shared" si="7383"/>
        <v>InitUnitAdd('IL2H',,,,,,,,,,)</v>
      </c>
      <c r="CR484" s="70" t="str">
        <f t="shared" si="7384"/>
        <v>InitEquipData('IL2H',,"",,IN22,1,,'','','','','','',"ReplaceableTextures\\CommandButtons\\BTNIP02.blp")</v>
      </c>
      <c r="CU484" s="61" t="str">
        <f t="shared" si="7385"/>
        <v>|n</v>
      </c>
      <c r="CV484" s="61" t="str">
        <f t="shared" si="7379"/>
        <v>|cffffcc00需求：|r钻石x1|n|n金币|Cffffc926+2888~18888|r</v>
      </c>
      <c r="CW484" s="60"/>
      <c r="CX484" s="60"/>
      <c r="CY484" s="60"/>
      <c r="CZ484" s="60"/>
      <c r="DA484" s="60"/>
      <c r="DB484" s="71" t="str">
        <f t="shared" si="7386"/>
        <v/>
      </c>
      <c r="DC484" s="71" t="str">
        <f t="shared" si="7387"/>
        <v/>
      </c>
      <c r="DD484" s="71" t="str">
        <f t="shared" si="7388"/>
        <v/>
      </c>
      <c r="DE484" s="71" t="str">
        <f t="shared" si="7389"/>
        <v/>
      </c>
      <c r="DF484" s="71" t="str">
        <f t="shared" si="7390"/>
        <v/>
      </c>
      <c r="DG484" s="71" t="str">
        <f t="shared" si="7391"/>
        <v/>
      </c>
      <c r="DH484" s="71" t="str">
        <f t="shared" si="7392"/>
        <v/>
      </c>
      <c r="DI484" s="71" t="str">
        <f t="shared" si="7393"/>
        <v/>
      </c>
      <c r="DJ484" s="71" t="str">
        <f t="shared" si="7394"/>
        <v/>
      </c>
      <c r="DK484" s="71" t="str">
        <f t="shared" si="7395"/>
        <v/>
      </c>
      <c r="DL484" s="71" t="str">
        <f t="shared" si="7396"/>
        <v/>
      </c>
      <c r="DM484" s="71" t="str">
        <f t="shared" si="7397"/>
        <v/>
      </c>
      <c r="DN484" s="71" t="str">
        <f t="shared" si="7398"/>
        <v/>
      </c>
      <c r="DO484" s="71" t="str">
        <f t="shared" si="7399"/>
        <v/>
      </c>
      <c r="DP484" s="71" t="str">
        <f t="shared" si="7400"/>
        <v/>
      </c>
      <c r="DQ484" s="71" t="str">
        <f t="shared" si="7401"/>
        <v/>
      </c>
      <c r="DR484" s="71" t="str">
        <f t="shared" si="7402"/>
        <v/>
      </c>
      <c r="DS484" s="71" t="str">
        <f t="shared" si="7403"/>
        <v/>
      </c>
      <c r="DT484" s="71" t="str">
        <f t="shared" si="7404"/>
        <v/>
      </c>
      <c r="DU484" s="71" t="str">
        <f t="shared" si="7405"/>
        <v/>
      </c>
      <c r="DV484" s="71" t="str">
        <f t="shared" si="7406"/>
        <v/>
      </c>
      <c r="DW484" s="71" t="str">
        <f t="shared" si="7407"/>
        <v/>
      </c>
      <c r="DX484" s="71" t="str">
        <f t="shared" si="7408"/>
        <v/>
      </c>
      <c r="DY484" s="71" t="str">
        <f t="shared" si="7409"/>
        <v/>
      </c>
      <c r="DZ484" s="71" t="str">
        <f t="shared" si="7410"/>
        <v/>
      </c>
      <c r="EA484" s="71" t="str">
        <f t="shared" si="7411"/>
        <v/>
      </c>
      <c r="EB484" s="71" t="str">
        <f t="shared" si="7412"/>
        <v/>
      </c>
      <c r="EC484" s="71" t="str">
        <f t="shared" si="7413"/>
        <v/>
      </c>
      <c r="ED484" s="71" t="str">
        <f t="shared" si="7414"/>
        <v/>
      </c>
      <c r="EE484" s="71" t="str">
        <f t="shared" si="7415"/>
        <v/>
      </c>
      <c r="EF484" s="71" t="str">
        <f t="shared" si="7416"/>
        <v/>
      </c>
      <c r="EG484" s="71" t="str">
        <f t="shared" si="7417"/>
        <v/>
      </c>
      <c r="EH484" s="71" t="str">
        <f t="shared" si="7418"/>
        <v/>
      </c>
      <c r="EI484" s="71" t="str">
        <f t="shared" si="7419"/>
        <v/>
      </c>
      <c r="EJ484" s="71" t="str">
        <f t="shared" si="7420"/>
        <v/>
      </c>
      <c r="EK484" s="71" t="str">
        <f t="shared" si="7421"/>
        <v/>
      </c>
      <c r="EL484" s="71" t="str">
        <f t="shared" si="7422"/>
        <v/>
      </c>
      <c r="EM484" s="71" t="str">
        <f t="shared" si="7423"/>
        <v/>
      </c>
      <c r="EN484" s="71" t="str">
        <f t="shared" si="7424"/>
        <v/>
      </c>
      <c r="EO484" s="71" t="str">
        <f t="shared" si="7425"/>
        <v/>
      </c>
      <c r="EP484" s="71" t="str">
        <f t="shared" si="7426"/>
        <v/>
      </c>
      <c r="EQ484" s="71" t="str">
        <f t="shared" si="7427"/>
        <v/>
      </c>
      <c r="ER484" s="71" t="str">
        <f t="shared" si="7428"/>
        <v/>
      </c>
      <c r="ES484" s="71" t="str">
        <f t="shared" si="7429"/>
        <v/>
      </c>
      <c r="ET484" s="71" t="str">
        <f t="shared" si="7430"/>
        <v/>
      </c>
      <c r="EU484" s="71" t="str">
        <f t="shared" si="7431"/>
        <v/>
      </c>
      <c r="EV484" s="71" t="str">
        <f t="shared" si="7432"/>
        <v/>
      </c>
      <c r="EW484" s="71" t="str">
        <f t="shared" si="7433"/>
        <v/>
      </c>
      <c r="EX484" s="71" t="str">
        <f t="shared" si="7434"/>
        <v/>
      </c>
      <c r="EY484" s="71" t="str">
        <f t="shared" si="7435"/>
        <v/>
      </c>
      <c r="EZ484" s="71" t="str">
        <f t="shared" si="7436"/>
        <v/>
      </c>
      <c r="FA484" s="71" t="str">
        <f t="shared" si="7437"/>
        <v/>
      </c>
      <c r="FB484" s="71" t="str">
        <f t="shared" si="7438"/>
        <v/>
      </c>
      <c r="FC484" s="71" t="str">
        <f t="shared" si="7439"/>
        <v/>
      </c>
      <c r="FD484" s="71" t="str">
        <f t="shared" si="7440"/>
        <v/>
      </c>
      <c r="FE484" s="71" t="str">
        <f t="shared" si="7441"/>
        <v/>
      </c>
      <c r="FF484" s="71" t="str">
        <f t="shared" si="7442"/>
        <v/>
      </c>
      <c r="FG484" s="71" t="str">
        <f t="shared" si="7443"/>
        <v/>
      </c>
      <c r="FH484" s="71" t="str">
        <f t="shared" si="7444"/>
        <v/>
      </c>
      <c r="FI484" s="71" t="str">
        <f t="shared" si="7445"/>
        <v/>
      </c>
      <c r="FJ484" s="71" t="str">
        <f t="shared" si="7446"/>
        <v/>
      </c>
      <c r="FK484" s="71" t="str">
        <f t="shared" si="7447"/>
        <v/>
      </c>
      <c r="FL484" s="71" t="str">
        <f t="shared" si="7448"/>
        <v/>
      </c>
      <c r="FM484" s="71" t="str">
        <f t="shared" si="7449"/>
        <v/>
      </c>
      <c r="FN484" s="71" t="str">
        <f t="shared" si="7450"/>
        <v/>
      </c>
      <c r="FO484" s="71" t="str">
        <f t="shared" si="7451"/>
        <v/>
      </c>
      <c r="FP484" s="71" t="str">
        <f t="shared" si="7452"/>
        <v/>
      </c>
      <c r="FQ484" s="71" t="str">
        <f t="shared" si="7453"/>
        <v/>
      </c>
      <c r="FR484" s="71" t="str">
        <f t="shared" si="7454"/>
        <v/>
      </c>
      <c r="FS484" s="71" t="str">
        <f t="shared" si="7455"/>
        <v/>
      </c>
    </row>
    <row r="485" spans="1:175" ht="16.5">
      <c r="A485" s="72"/>
      <c r="B485" s="154" t="s">
        <v>1470</v>
      </c>
      <c r="C485" s="188" t="str">
        <f>"兑换："&amp;VLOOKUP(I485,B20:U484,2,FALSE)</f>
        <v>兑换：|CffFFD24D补天石|r</v>
      </c>
      <c r="F485" s="72">
        <v>4</v>
      </c>
      <c r="I485" s="197" t="s">
        <v>700</v>
      </c>
      <c r="T485" s="158" t="str">
        <f>"|cffffcc00需求：|r钻石x"&amp;F485&amp;"|n|n"&amp;VLOOKUP(I485,B20:U484,19,FALSE)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5" s="85" t="str">
        <f>VLOOKUP(I485,B20:U484,20,FALSE)</f>
        <v>ReplaceableTextures\\CommandButtons\\BTNIP02.blp</v>
      </c>
      <c r="CN485" s="70" t="str">
        <f t="shared" si="7380"/>
        <v>InitUnitState('IL2I',,,,,,,,,,)</v>
      </c>
      <c r="CO485" s="70" t="str">
        <f t="shared" si="7381"/>
        <v>InitUnitNormal('IL2I',,,,,,,,,,)</v>
      </c>
      <c r="CP485" s="70" t="str">
        <f t="shared" si="7382"/>
        <v>InitUnitMagic('IL2I',,,,,,,,,,)</v>
      </c>
      <c r="CQ485" s="70" t="str">
        <f t="shared" si="7383"/>
        <v>InitUnitAdd('IL2I',,,,,,,,,,)</v>
      </c>
      <c r="CR485" s="70" t="str">
        <f>"InitEquipData('"&amp;B485&amp;"',"&amp;D485&amp;","&amp;CR$1&amp;A485&amp;CR$1&amp;","&amp;E485&amp;","&amp;I485&amp;","&amp;F485&amp;","&amp;G485&amp;",'"&amp;J485&amp;"','"&amp;K485&amp;"','"&amp;L485&amp;"','"&amp;M485&amp;"','"&amp;N485&amp;"','"&amp;O485&amp;"',"&amp;CR$1&amp;U504&amp;CR$1&amp;")"</f>
        <v>InitEquipData('IL2I',,"",,IP02,4,,'','','','','','',"")</v>
      </c>
      <c r="CU485" s="61" t="str">
        <f t="shared" si="7385"/>
        <v>|n</v>
      </c>
      <c r="CV485" s="61" t="str">
        <f t="shared" si="73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5" s="60"/>
      <c r="CX485" s="60"/>
      <c r="CY485" s="60"/>
      <c r="CZ485" s="60"/>
      <c r="DA485" s="60"/>
      <c r="DB485" s="71" t="str">
        <f t="shared" si="7386"/>
        <v/>
      </c>
      <c r="DC485" s="71" t="str">
        <f t="shared" si="7387"/>
        <v/>
      </c>
      <c r="DD485" s="71" t="str">
        <f t="shared" si="7388"/>
        <v/>
      </c>
      <c r="DE485" s="71" t="str">
        <f t="shared" si="7389"/>
        <v/>
      </c>
      <c r="DF485" s="71" t="str">
        <f t="shared" si="7390"/>
        <v/>
      </c>
      <c r="DG485" s="71" t="str">
        <f t="shared" si="7391"/>
        <v/>
      </c>
      <c r="DH485" s="71" t="str">
        <f t="shared" si="7392"/>
        <v/>
      </c>
      <c r="DI485" s="71" t="str">
        <f t="shared" si="7393"/>
        <v/>
      </c>
      <c r="DJ485" s="71" t="str">
        <f t="shared" si="7394"/>
        <v/>
      </c>
      <c r="DK485" s="71" t="str">
        <f t="shared" si="7395"/>
        <v/>
      </c>
      <c r="DL485" s="71" t="str">
        <f t="shared" si="7396"/>
        <v/>
      </c>
      <c r="DM485" s="71" t="str">
        <f t="shared" si="7397"/>
        <v/>
      </c>
      <c r="DN485" s="71" t="str">
        <f t="shared" si="7398"/>
        <v/>
      </c>
      <c r="DO485" s="71" t="str">
        <f t="shared" si="7399"/>
        <v/>
      </c>
      <c r="DP485" s="71" t="str">
        <f t="shared" si="7400"/>
        <v/>
      </c>
      <c r="DQ485" s="71" t="str">
        <f t="shared" si="7401"/>
        <v/>
      </c>
      <c r="DR485" s="71" t="str">
        <f t="shared" si="7402"/>
        <v/>
      </c>
      <c r="DS485" s="71" t="str">
        <f t="shared" si="7403"/>
        <v/>
      </c>
      <c r="DT485" s="71" t="str">
        <f t="shared" si="7404"/>
        <v/>
      </c>
      <c r="DU485" s="71" t="str">
        <f t="shared" si="7405"/>
        <v/>
      </c>
      <c r="DV485" s="71" t="str">
        <f t="shared" si="7406"/>
        <v/>
      </c>
      <c r="DW485" s="71" t="str">
        <f t="shared" si="7407"/>
        <v/>
      </c>
      <c r="DX485" s="71" t="str">
        <f t="shared" si="7408"/>
        <v/>
      </c>
      <c r="DY485" s="71" t="str">
        <f t="shared" si="7409"/>
        <v/>
      </c>
      <c r="DZ485" s="71" t="str">
        <f t="shared" si="7410"/>
        <v/>
      </c>
      <c r="EA485" s="71" t="str">
        <f t="shared" si="7411"/>
        <v/>
      </c>
      <c r="EB485" s="71" t="str">
        <f t="shared" si="7412"/>
        <v/>
      </c>
      <c r="EC485" s="71" t="str">
        <f t="shared" si="7413"/>
        <v/>
      </c>
      <c r="ED485" s="71" t="str">
        <f t="shared" si="7414"/>
        <v/>
      </c>
      <c r="EE485" s="71" t="str">
        <f t="shared" si="7415"/>
        <v/>
      </c>
      <c r="EF485" s="71" t="str">
        <f t="shared" si="7416"/>
        <v/>
      </c>
      <c r="EG485" s="71" t="str">
        <f t="shared" si="7417"/>
        <v/>
      </c>
      <c r="EH485" s="71" t="str">
        <f t="shared" si="7418"/>
        <v/>
      </c>
      <c r="EI485" s="71" t="str">
        <f t="shared" si="7419"/>
        <v/>
      </c>
      <c r="EJ485" s="71" t="str">
        <f t="shared" si="7420"/>
        <v/>
      </c>
      <c r="EK485" s="71" t="str">
        <f t="shared" si="7421"/>
        <v/>
      </c>
      <c r="EL485" s="71" t="str">
        <f t="shared" si="7422"/>
        <v/>
      </c>
      <c r="EM485" s="71" t="str">
        <f t="shared" si="7423"/>
        <v/>
      </c>
      <c r="EN485" s="71" t="str">
        <f t="shared" si="7424"/>
        <v/>
      </c>
      <c r="EO485" s="71" t="str">
        <f t="shared" si="7425"/>
        <v/>
      </c>
      <c r="EP485" s="71" t="str">
        <f t="shared" si="7426"/>
        <v/>
      </c>
      <c r="EQ485" s="71" t="str">
        <f t="shared" si="7427"/>
        <v/>
      </c>
      <c r="ER485" s="71" t="str">
        <f t="shared" si="7428"/>
        <v/>
      </c>
      <c r="ES485" s="71" t="str">
        <f t="shared" si="7429"/>
        <v/>
      </c>
      <c r="ET485" s="71" t="str">
        <f t="shared" si="7430"/>
        <v/>
      </c>
      <c r="EU485" s="71" t="str">
        <f t="shared" si="7431"/>
        <v/>
      </c>
      <c r="EV485" s="71" t="str">
        <f t="shared" si="7432"/>
        <v/>
      </c>
      <c r="EW485" s="71" t="str">
        <f t="shared" si="7433"/>
        <v/>
      </c>
      <c r="EX485" s="71" t="str">
        <f t="shared" si="7434"/>
        <v/>
      </c>
      <c r="EY485" s="71" t="str">
        <f t="shared" si="7435"/>
        <v/>
      </c>
      <c r="EZ485" s="71" t="str">
        <f t="shared" si="7436"/>
        <v/>
      </c>
      <c r="FA485" s="71" t="str">
        <f t="shared" si="7437"/>
        <v/>
      </c>
      <c r="FB485" s="71" t="str">
        <f t="shared" si="7438"/>
        <v/>
      </c>
      <c r="FC485" s="71" t="str">
        <f t="shared" si="7439"/>
        <v/>
      </c>
      <c r="FD485" s="71" t="str">
        <f t="shared" si="7440"/>
        <v/>
      </c>
      <c r="FE485" s="71" t="str">
        <f t="shared" si="7441"/>
        <v/>
      </c>
      <c r="FF485" s="71" t="str">
        <f t="shared" si="7442"/>
        <v/>
      </c>
      <c r="FG485" s="71" t="str">
        <f t="shared" si="7443"/>
        <v/>
      </c>
      <c r="FH485" s="71" t="str">
        <f t="shared" si="7444"/>
        <v/>
      </c>
      <c r="FI485" s="71" t="str">
        <f t="shared" si="7445"/>
        <v/>
      </c>
      <c r="FJ485" s="71" t="str">
        <f t="shared" si="7446"/>
        <v/>
      </c>
      <c r="FK485" s="71" t="str">
        <f t="shared" si="7447"/>
        <v/>
      </c>
      <c r="FL485" s="71" t="str">
        <f t="shared" si="7448"/>
        <v/>
      </c>
      <c r="FM485" s="71" t="str">
        <f t="shared" si="7449"/>
        <v/>
      </c>
      <c r="FN485" s="71" t="str">
        <f t="shared" si="7450"/>
        <v/>
      </c>
      <c r="FO485" s="71" t="str">
        <f t="shared" si="7451"/>
        <v/>
      </c>
      <c r="FP485" s="71" t="str">
        <f t="shared" si="7452"/>
        <v/>
      </c>
      <c r="FQ485" s="71" t="str">
        <f t="shared" si="7453"/>
        <v/>
      </c>
      <c r="FR485" s="71" t="str">
        <f t="shared" si="7454"/>
        <v/>
      </c>
      <c r="FS485" s="71" t="str">
        <f t="shared" si="7455"/>
        <v/>
      </c>
    </row>
    <row r="486" spans="1:175" ht="16.5">
      <c r="A486" s="72"/>
      <c r="B486" s="154" t="s">
        <v>1471</v>
      </c>
      <c r="C486" s="188" t="str">
        <f>"兑换："&amp;VLOOKUP(I486,B21:U485,2,FALSE)</f>
        <v>兑换：|CffFFD24D炽星魔盒|r</v>
      </c>
      <c r="E486" s="138"/>
      <c r="F486" s="72">
        <v>6</v>
      </c>
      <c r="I486" s="63" t="s">
        <v>1443</v>
      </c>
      <c r="T486" s="158" t="str">
        <f>"|cffffcc00需求：|r钻石x"&amp;F486&amp;"|n|n"&amp;VLOOKUP(I486,B21:U485,19,FALSE)</f>
        <v>|cffffcc00需求：|r钻石x6|n|n开启后获得|Cffffd24d随机奖励|r。</v>
      </c>
      <c r="U486" s="85" t="str">
        <f>VLOOKUP(I486,B21:U485,20,FALSE)</f>
        <v>ReplaceableTextures\\CommandButtons\\BTNI014.blp</v>
      </c>
      <c r="CU486" s="95" t="str">
        <f t="shared" si="7385"/>
        <v>|n</v>
      </c>
      <c r="CV486" s="61" t="str">
        <f t="shared" si="7379"/>
        <v>|cffffcc00需求：|r钻石x6|n|n开启后获得|Cffffd24d随机奖励|r。</v>
      </c>
      <c r="CW486" s="60"/>
      <c r="CX486" s="60"/>
      <c r="CY486" s="60"/>
      <c r="CZ486" s="60"/>
      <c r="DA486" s="60"/>
      <c r="DB486" s="71" t="str">
        <f t="shared" si="7386"/>
        <v/>
      </c>
      <c r="DC486" s="71" t="str">
        <f t="shared" si="7387"/>
        <v/>
      </c>
      <c r="DD486" s="71" t="str">
        <f t="shared" si="7388"/>
        <v/>
      </c>
      <c r="DE486" s="71" t="str">
        <f t="shared" si="7389"/>
        <v/>
      </c>
      <c r="DF486" s="71" t="str">
        <f t="shared" si="7390"/>
        <v/>
      </c>
      <c r="DG486" s="71" t="str">
        <f t="shared" si="7391"/>
        <v/>
      </c>
      <c r="DH486" s="71" t="str">
        <f t="shared" si="7392"/>
        <v/>
      </c>
      <c r="DI486" s="71" t="str">
        <f t="shared" si="7393"/>
        <v/>
      </c>
      <c r="DJ486" s="71" t="str">
        <f t="shared" si="7394"/>
        <v/>
      </c>
      <c r="DK486" s="71" t="str">
        <f t="shared" si="7395"/>
        <v/>
      </c>
      <c r="DL486" s="71" t="str">
        <f t="shared" si="7396"/>
        <v/>
      </c>
      <c r="DM486" s="71" t="str">
        <f t="shared" si="7397"/>
        <v/>
      </c>
      <c r="DN486" s="71" t="str">
        <f t="shared" si="7398"/>
        <v/>
      </c>
      <c r="DO486" s="71" t="str">
        <f t="shared" si="7399"/>
        <v/>
      </c>
      <c r="DP486" s="71" t="str">
        <f t="shared" si="7400"/>
        <v/>
      </c>
      <c r="DQ486" s="71" t="str">
        <f t="shared" si="7401"/>
        <v/>
      </c>
      <c r="DR486" s="71" t="str">
        <f t="shared" si="7402"/>
        <v/>
      </c>
      <c r="DS486" s="71" t="str">
        <f t="shared" si="7403"/>
        <v/>
      </c>
      <c r="DT486" s="71" t="str">
        <f t="shared" si="7404"/>
        <v/>
      </c>
      <c r="DU486" s="71" t="str">
        <f t="shared" si="7405"/>
        <v/>
      </c>
      <c r="DV486" s="71" t="str">
        <f t="shared" si="7406"/>
        <v/>
      </c>
      <c r="DW486" s="71" t="str">
        <f t="shared" si="7407"/>
        <v/>
      </c>
      <c r="DX486" s="71" t="str">
        <f t="shared" si="7408"/>
        <v/>
      </c>
      <c r="DY486" s="71" t="str">
        <f t="shared" si="7409"/>
        <v/>
      </c>
      <c r="DZ486" s="71" t="str">
        <f t="shared" si="7410"/>
        <v/>
      </c>
      <c r="EA486" s="71" t="str">
        <f t="shared" si="7411"/>
        <v/>
      </c>
      <c r="EB486" s="71" t="str">
        <f t="shared" si="7412"/>
        <v/>
      </c>
      <c r="EC486" s="71" t="str">
        <f t="shared" si="7413"/>
        <v/>
      </c>
      <c r="ED486" s="71" t="str">
        <f t="shared" si="7414"/>
        <v/>
      </c>
      <c r="EE486" s="71" t="str">
        <f t="shared" si="7415"/>
        <v/>
      </c>
      <c r="EF486" s="71" t="str">
        <f t="shared" si="7416"/>
        <v/>
      </c>
      <c r="EG486" s="71" t="str">
        <f t="shared" si="7417"/>
        <v/>
      </c>
      <c r="EH486" s="71" t="str">
        <f t="shared" si="7418"/>
        <v/>
      </c>
      <c r="EI486" s="71" t="str">
        <f t="shared" si="7419"/>
        <v/>
      </c>
      <c r="EJ486" s="71" t="str">
        <f t="shared" si="7420"/>
        <v/>
      </c>
      <c r="EK486" s="71" t="str">
        <f t="shared" si="7421"/>
        <v/>
      </c>
      <c r="EL486" s="71" t="str">
        <f t="shared" si="7422"/>
        <v/>
      </c>
      <c r="EM486" s="71" t="str">
        <f t="shared" si="7423"/>
        <v/>
      </c>
      <c r="EN486" s="71" t="str">
        <f t="shared" si="7424"/>
        <v/>
      </c>
      <c r="EO486" s="71" t="str">
        <f t="shared" si="7425"/>
        <v/>
      </c>
      <c r="EP486" s="71" t="str">
        <f t="shared" si="7426"/>
        <v/>
      </c>
      <c r="EQ486" s="71" t="str">
        <f t="shared" si="7427"/>
        <v/>
      </c>
      <c r="ER486" s="71" t="str">
        <f t="shared" si="7428"/>
        <v/>
      </c>
      <c r="ES486" s="71" t="str">
        <f t="shared" si="7429"/>
        <v/>
      </c>
      <c r="ET486" s="71" t="str">
        <f t="shared" si="7430"/>
        <v/>
      </c>
      <c r="EU486" s="71" t="str">
        <f t="shared" si="7431"/>
        <v/>
      </c>
      <c r="EV486" s="71" t="str">
        <f t="shared" si="7432"/>
        <v/>
      </c>
      <c r="EW486" s="71" t="str">
        <f t="shared" si="7433"/>
        <v/>
      </c>
      <c r="EX486" s="71" t="str">
        <f t="shared" si="7434"/>
        <v/>
      </c>
      <c r="EY486" s="71" t="str">
        <f t="shared" si="7435"/>
        <v/>
      </c>
      <c r="EZ486" s="71" t="str">
        <f t="shared" si="7436"/>
        <v/>
      </c>
      <c r="FA486" s="71" t="str">
        <f t="shared" si="7437"/>
        <v/>
      </c>
      <c r="FB486" s="71" t="str">
        <f t="shared" si="7438"/>
        <v/>
      </c>
      <c r="FC486" s="71" t="str">
        <f t="shared" si="7439"/>
        <v/>
      </c>
      <c r="FD486" s="71" t="str">
        <f t="shared" si="7440"/>
        <v/>
      </c>
      <c r="FE486" s="71" t="str">
        <f t="shared" si="7441"/>
        <v/>
      </c>
      <c r="FF486" s="71" t="str">
        <f t="shared" si="7442"/>
        <v/>
      </c>
      <c r="FG486" s="71" t="str">
        <f t="shared" si="7443"/>
        <v/>
      </c>
      <c r="FH486" s="71" t="str">
        <f t="shared" si="7444"/>
        <v/>
      </c>
      <c r="FI486" s="71" t="str">
        <f t="shared" si="7445"/>
        <v/>
      </c>
      <c r="FJ486" s="71" t="str">
        <f t="shared" si="7446"/>
        <v/>
      </c>
      <c r="FK486" s="71" t="str">
        <f t="shared" si="7447"/>
        <v/>
      </c>
      <c r="FL486" s="71" t="str">
        <f t="shared" si="7448"/>
        <v/>
      </c>
      <c r="FM486" s="71" t="str">
        <f t="shared" si="7449"/>
        <v/>
      </c>
      <c r="FN486" s="71" t="str">
        <f t="shared" si="7450"/>
        <v/>
      </c>
      <c r="FO486" s="71" t="str">
        <f t="shared" si="7451"/>
        <v/>
      </c>
      <c r="FP486" s="71" t="str">
        <f t="shared" si="7452"/>
        <v/>
      </c>
      <c r="FQ486" s="71" t="str">
        <f t="shared" si="7453"/>
        <v/>
      </c>
      <c r="FR486" s="71" t="str">
        <f t="shared" si="7454"/>
        <v/>
      </c>
      <c r="FS486" s="71" t="str">
        <f t="shared" si="7455"/>
        <v/>
      </c>
    </row>
    <row r="487" spans="1:175" ht="16.5">
      <c r="A487" s="72"/>
      <c r="B487" s="154" t="s">
        <v>1472</v>
      </c>
      <c r="C487" s="188" t="str">
        <f>"兑换："&amp;VLOOKUP(I487,B22:U486,2,FALSE)</f>
        <v>兑换：|cff00BFFF初级附魔石|r</v>
      </c>
      <c r="E487" s="138"/>
      <c r="F487" s="72">
        <v>2</v>
      </c>
      <c r="I487" s="63" t="s">
        <v>1444</v>
      </c>
      <c r="T487" s="158" t="str">
        <f>"|cffffcc00需求：|r钻石x"&amp;F487&amp;"|n|n"&amp;VLOOKUP(I487,B22:U486,19,FALSE)</f>
        <v>|cffffcc00需求：|r钻石x2|n|n为指定的装备附魔一条额外属性。|n|n|cffff0000只可附魔紫色及以上品质装备|r</v>
      </c>
      <c r="U487" s="85" t="str">
        <f>VLOOKUP(I487,B22:U486,20,FALSE)</f>
        <v>ReplaceableTextures\\CommandButtons\\BTNCS51.blp</v>
      </c>
      <c r="CU487" s="95" t="str">
        <f t="shared" si="7385"/>
        <v>|n</v>
      </c>
      <c r="CV487" s="61" t="str">
        <f t="shared" si="7379"/>
        <v>|cffffcc00需求：|r钻石x2|n|n为指定的装备附魔一条额外属性。|n|n|cffff0000只可附魔紫色及以上品质装备|r</v>
      </c>
      <c r="CW487" s="60"/>
      <c r="CX487" s="60"/>
      <c r="CY487" s="60"/>
      <c r="CZ487" s="60"/>
      <c r="DA487" s="60"/>
      <c r="DB487" s="71" t="str">
        <f t="shared" si="7386"/>
        <v/>
      </c>
      <c r="DC487" s="71" t="str">
        <f t="shared" si="7387"/>
        <v/>
      </c>
      <c r="DD487" s="71" t="str">
        <f t="shared" si="7388"/>
        <v/>
      </c>
      <c r="DE487" s="71" t="str">
        <f t="shared" si="7389"/>
        <v/>
      </c>
      <c r="DF487" s="71" t="str">
        <f t="shared" si="7390"/>
        <v/>
      </c>
      <c r="DG487" s="71" t="str">
        <f t="shared" si="7391"/>
        <v/>
      </c>
      <c r="DH487" s="71" t="str">
        <f t="shared" si="7392"/>
        <v/>
      </c>
      <c r="DI487" s="71" t="str">
        <f t="shared" si="7393"/>
        <v/>
      </c>
      <c r="DJ487" s="71" t="str">
        <f t="shared" si="7394"/>
        <v/>
      </c>
      <c r="DK487" s="71" t="str">
        <f t="shared" si="7395"/>
        <v/>
      </c>
      <c r="DL487" s="71" t="str">
        <f t="shared" si="7396"/>
        <v/>
      </c>
      <c r="DM487" s="71" t="str">
        <f t="shared" si="7397"/>
        <v/>
      </c>
      <c r="DN487" s="71" t="str">
        <f t="shared" si="7398"/>
        <v/>
      </c>
      <c r="DO487" s="71" t="str">
        <f t="shared" si="7399"/>
        <v/>
      </c>
      <c r="DP487" s="71" t="str">
        <f t="shared" si="7400"/>
        <v/>
      </c>
      <c r="DQ487" s="71" t="str">
        <f t="shared" si="7401"/>
        <v/>
      </c>
      <c r="DR487" s="71" t="str">
        <f t="shared" si="7402"/>
        <v/>
      </c>
      <c r="DS487" s="71" t="str">
        <f t="shared" si="7403"/>
        <v/>
      </c>
      <c r="DT487" s="71" t="str">
        <f t="shared" si="7404"/>
        <v/>
      </c>
      <c r="DU487" s="71" t="str">
        <f t="shared" si="7405"/>
        <v/>
      </c>
      <c r="DV487" s="71" t="str">
        <f t="shared" si="7406"/>
        <v/>
      </c>
      <c r="DW487" s="71" t="str">
        <f t="shared" si="7407"/>
        <v/>
      </c>
      <c r="DX487" s="71" t="str">
        <f t="shared" si="7408"/>
        <v/>
      </c>
      <c r="DY487" s="71" t="str">
        <f t="shared" si="7409"/>
        <v/>
      </c>
      <c r="DZ487" s="71" t="str">
        <f t="shared" si="7410"/>
        <v/>
      </c>
      <c r="EA487" s="71" t="str">
        <f t="shared" si="7411"/>
        <v/>
      </c>
      <c r="EB487" s="71" t="str">
        <f t="shared" si="7412"/>
        <v/>
      </c>
      <c r="EC487" s="71" t="str">
        <f t="shared" si="7413"/>
        <v/>
      </c>
      <c r="ED487" s="71" t="str">
        <f t="shared" si="7414"/>
        <v/>
      </c>
      <c r="EE487" s="71" t="str">
        <f t="shared" si="7415"/>
        <v/>
      </c>
      <c r="EF487" s="71" t="str">
        <f t="shared" si="7416"/>
        <v/>
      </c>
      <c r="EG487" s="71" t="str">
        <f t="shared" si="7417"/>
        <v/>
      </c>
      <c r="EH487" s="71" t="str">
        <f t="shared" si="7418"/>
        <v/>
      </c>
      <c r="EI487" s="71" t="str">
        <f t="shared" si="7419"/>
        <v/>
      </c>
      <c r="EJ487" s="71" t="str">
        <f t="shared" si="7420"/>
        <v/>
      </c>
      <c r="EK487" s="71" t="str">
        <f t="shared" si="7421"/>
        <v/>
      </c>
      <c r="EL487" s="71" t="str">
        <f t="shared" si="7422"/>
        <v/>
      </c>
      <c r="EM487" s="71" t="str">
        <f t="shared" si="7423"/>
        <v/>
      </c>
      <c r="EN487" s="71" t="str">
        <f t="shared" si="7424"/>
        <v/>
      </c>
      <c r="EO487" s="71" t="str">
        <f t="shared" si="7425"/>
        <v/>
      </c>
      <c r="EP487" s="71" t="str">
        <f t="shared" si="7426"/>
        <v/>
      </c>
      <c r="EQ487" s="71" t="str">
        <f t="shared" si="7427"/>
        <v/>
      </c>
      <c r="ER487" s="71" t="str">
        <f t="shared" si="7428"/>
        <v/>
      </c>
      <c r="ES487" s="71" t="str">
        <f t="shared" si="7429"/>
        <v/>
      </c>
      <c r="ET487" s="71" t="str">
        <f t="shared" si="7430"/>
        <v/>
      </c>
      <c r="EU487" s="71" t="str">
        <f t="shared" si="7431"/>
        <v/>
      </c>
      <c r="EV487" s="71" t="str">
        <f t="shared" si="7432"/>
        <v/>
      </c>
      <c r="EW487" s="71" t="str">
        <f t="shared" si="7433"/>
        <v/>
      </c>
      <c r="EX487" s="71" t="str">
        <f t="shared" si="7434"/>
        <v/>
      </c>
      <c r="EY487" s="71" t="str">
        <f t="shared" si="7435"/>
        <v/>
      </c>
      <c r="EZ487" s="71" t="str">
        <f t="shared" si="7436"/>
        <v/>
      </c>
      <c r="FA487" s="71" t="str">
        <f t="shared" si="7437"/>
        <v/>
      </c>
      <c r="FB487" s="71" t="str">
        <f t="shared" si="7438"/>
        <v/>
      </c>
      <c r="FC487" s="71" t="str">
        <f t="shared" si="7439"/>
        <v/>
      </c>
      <c r="FD487" s="71" t="str">
        <f t="shared" si="7440"/>
        <v/>
      </c>
      <c r="FE487" s="71" t="str">
        <f t="shared" si="7441"/>
        <v/>
      </c>
      <c r="FF487" s="71" t="str">
        <f t="shared" si="7442"/>
        <v/>
      </c>
      <c r="FG487" s="71" t="str">
        <f t="shared" si="7443"/>
        <v/>
      </c>
      <c r="FH487" s="71" t="str">
        <f t="shared" si="7444"/>
        <v/>
      </c>
      <c r="FI487" s="71" t="str">
        <f t="shared" si="7445"/>
        <v/>
      </c>
      <c r="FJ487" s="71" t="str">
        <f t="shared" si="7446"/>
        <v/>
      </c>
      <c r="FK487" s="71" t="str">
        <f t="shared" si="7447"/>
        <v/>
      </c>
      <c r="FL487" s="71" t="str">
        <f t="shared" si="7448"/>
        <v/>
      </c>
      <c r="FM487" s="71" t="str">
        <f t="shared" si="7449"/>
        <v/>
      </c>
      <c r="FN487" s="71" t="str">
        <f t="shared" si="7450"/>
        <v/>
      </c>
      <c r="FO487" s="71" t="str">
        <f t="shared" si="7451"/>
        <v/>
      </c>
      <c r="FP487" s="71" t="str">
        <f t="shared" si="7452"/>
        <v/>
      </c>
      <c r="FQ487" s="71" t="str">
        <f t="shared" si="7453"/>
        <v/>
      </c>
      <c r="FR487" s="71" t="str">
        <f t="shared" si="7454"/>
        <v/>
      </c>
      <c r="FS487" s="71" t="str">
        <f t="shared" si="7455"/>
        <v/>
      </c>
    </row>
    <row r="488" spans="1:175" ht="16.5">
      <c r="A488" s="72"/>
      <c r="B488" s="154" t="s">
        <v>1473</v>
      </c>
      <c r="C488" s="188" t="str">
        <f>"兑换："&amp;VLOOKUP(I488,B23:U487,2,FALSE)</f>
        <v>兑换：|cffffff00中级附魔石|r</v>
      </c>
      <c r="E488" s="138"/>
      <c r="F488" s="72">
        <v>4</v>
      </c>
      <c r="I488" s="63" t="s">
        <v>1445</v>
      </c>
      <c r="T488" s="158" t="str">
        <f>"|cffffcc00需求：|r钻石x"&amp;F488&amp;"|n|n"&amp;VLOOKUP(I488,B23:U487,19,FALSE)</f>
        <v>|cffffcc00需求：|r钻石x4|n|n为指定装备附魔一条较强的额外属性。|n|n|cffff0000只可附魔紫色及以上品质装备|r</v>
      </c>
      <c r="U488" s="85" t="str">
        <f>VLOOKUP(I488,B23:U487,20,FALSE)</f>
        <v>ReplaceableTextures\\CommandButtons\\BTNCS52.blp</v>
      </c>
      <c r="CU488" s="95" t="str">
        <f t="shared" si="7385"/>
        <v>|n</v>
      </c>
      <c r="CV488" s="61" t="str">
        <f t="shared" si="7379"/>
        <v>|cffffcc00需求：|r钻石x4|n|n为指定装备附魔一条较强的额外属性。|n|n|cffff0000只可附魔紫色及以上品质装备|r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si="7386"/>
        <v/>
      </c>
      <c r="DC488" s="71" t="str">
        <f t="shared" si="7387"/>
        <v/>
      </c>
      <c r="DD488" s="71" t="str">
        <f t="shared" si="7388"/>
        <v/>
      </c>
      <c r="DE488" s="71" t="str">
        <f t="shared" si="7389"/>
        <v/>
      </c>
      <c r="DF488" s="71" t="str">
        <f t="shared" si="7390"/>
        <v/>
      </c>
      <c r="DG488" s="71" t="str">
        <f t="shared" si="7391"/>
        <v/>
      </c>
      <c r="DH488" s="71" t="str">
        <f t="shared" si="7392"/>
        <v/>
      </c>
      <c r="DI488" s="71" t="str">
        <f t="shared" si="7393"/>
        <v/>
      </c>
      <c r="DJ488" s="71" t="str">
        <f t="shared" si="7394"/>
        <v/>
      </c>
      <c r="DK488" s="71" t="str">
        <f t="shared" si="7395"/>
        <v/>
      </c>
      <c r="DL488" s="71" t="str">
        <f t="shared" si="7396"/>
        <v/>
      </c>
      <c r="DM488" s="71" t="str">
        <f t="shared" si="7397"/>
        <v/>
      </c>
      <c r="DN488" s="71" t="str">
        <f t="shared" si="7398"/>
        <v/>
      </c>
      <c r="DO488" s="71" t="str">
        <f t="shared" si="7399"/>
        <v/>
      </c>
      <c r="DP488" s="71" t="str">
        <f t="shared" si="7400"/>
        <v/>
      </c>
      <c r="DQ488" s="71" t="str">
        <f t="shared" si="7401"/>
        <v/>
      </c>
      <c r="DR488" s="71" t="str">
        <f t="shared" si="7402"/>
        <v/>
      </c>
      <c r="DS488" s="71" t="str">
        <f t="shared" si="7403"/>
        <v/>
      </c>
      <c r="DT488" s="71" t="str">
        <f t="shared" si="7404"/>
        <v/>
      </c>
      <c r="DU488" s="71" t="str">
        <f t="shared" si="7405"/>
        <v/>
      </c>
      <c r="DV488" s="71" t="str">
        <f t="shared" si="7406"/>
        <v/>
      </c>
      <c r="DW488" s="71" t="str">
        <f t="shared" si="7407"/>
        <v/>
      </c>
      <c r="DX488" s="71" t="str">
        <f t="shared" si="7408"/>
        <v/>
      </c>
      <c r="DY488" s="71" t="str">
        <f t="shared" si="7409"/>
        <v/>
      </c>
      <c r="DZ488" s="71" t="str">
        <f t="shared" si="7410"/>
        <v/>
      </c>
      <c r="EA488" s="71" t="str">
        <f t="shared" si="7411"/>
        <v/>
      </c>
      <c r="EB488" s="71" t="str">
        <f t="shared" si="7412"/>
        <v/>
      </c>
      <c r="EC488" s="71" t="str">
        <f t="shared" si="7413"/>
        <v/>
      </c>
      <c r="ED488" s="71" t="str">
        <f t="shared" si="7414"/>
        <v/>
      </c>
      <c r="EE488" s="71" t="str">
        <f t="shared" si="7415"/>
        <v/>
      </c>
      <c r="EF488" s="71" t="str">
        <f t="shared" si="7416"/>
        <v/>
      </c>
      <c r="EG488" s="71" t="str">
        <f t="shared" si="7417"/>
        <v/>
      </c>
      <c r="EH488" s="71" t="str">
        <f t="shared" si="7418"/>
        <v/>
      </c>
      <c r="EI488" s="71" t="str">
        <f t="shared" si="7419"/>
        <v/>
      </c>
      <c r="EJ488" s="71" t="str">
        <f t="shared" si="7420"/>
        <v/>
      </c>
      <c r="EK488" s="71" t="str">
        <f t="shared" si="7421"/>
        <v/>
      </c>
      <c r="EL488" s="71" t="str">
        <f t="shared" si="7422"/>
        <v/>
      </c>
      <c r="EM488" s="71" t="str">
        <f t="shared" si="7423"/>
        <v/>
      </c>
      <c r="EN488" s="71" t="str">
        <f t="shared" si="7424"/>
        <v/>
      </c>
      <c r="EO488" s="71" t="str">
        <f t="shared" si="7425"/>
        <v/>
      </c>
      <c r="EP488" s="71" t="str">
        <f t="shared" si="7426"/>
        <v/>
      </c>
      <c r="EQ488" s="71" t="str">
        <f t="shared" si="7427"/>
        <v/>
      </c>
      <c r="ER488" s="71" t="str">
        <f t="shared" si="7428"/>
        <v/>
      </c>
      <c r="ES488" s="71" t="str">
        <f t="shared" si="7429"/>
        <v/>
      </c>
      <c r="ET488" s="71" t="str">
        <f t="shared" si="7430"/>
        <v/>
      </c>
      <c r="EU488" s="71" t="str">
        <f t="shared" si="7431"/>
        <v/>
      </c>
      <c r="EV488" s="71" t="str">
        <f t="shared" si="7432"/>
        <v/>
      </c>
      <c r="EW488" s="71" t="str">
        <f t="shared" si="7433"/>
        <v/>
      </c>
      <c r="EX488" s="71" t="str">
        <f t="shared" si="7434"/>
        <v/>
      </c>
      <c r="EY488" s="71" t="str">
        <f t="shared" si="7435"/>
        <v/>
      </c>
      <c r="EZ488" s="71" t="str">
        <f t="shared" si="7436"/>
        <v/>
      </c>
      <c r="FA488" s="71" t="str">
        <f t="shared" si="7437"/>
        <v/>
      </c>
      <c r="FB488" s="71" t="str">
        <f t="shared" si="7438"/>
        <v/>
      </c>
      <c r="FC488" s="71" t="str">
        <f t="shared" si="7439"/>
        <v/>
      </c>
      <c r="FD488" s="71" t="str">
        <f t="shared" si="7440"/>
        <v/>
      </c>
      <c r="FE488" s="71" t="str">
        <f t="shared" si="7441"/>
        <v/>
      </c>
      <c r="FF488" s="71" t="str">
        <f t="shared" si="7442"/>
        <v/>
      </c>
      <c r="FG488" s="71" t="str">
        <f t="shared" si="7443"/>
        <v/>
      </c>
      <c r="FH488" s="71" t="str">
        <f t="shared" si="7444"/>
        <v/>
      </c>
      <c r="FI488" s="71" t="str">
        <f t="shared" si="7445"/>
        <v/>
      </c>
      <c r="FJ488" s="71" t="str">
        <f t="shared" si="7446"/>
        <v/>
      </c>
      <c r="FK488" s="71" t="str">
        <f t="shared" si="7447"/>
        <v/>
      </c>
      <c r="FL488" s="71" t="str">
        <f t="shared" si="7448"/>
        <v/>
      </c>
      <c r="FM488" s="71" t="str">
        <f t="shared" si="7449"/>
        <v/>
      </c>
      <c r="FN488" s="71" t="str">
        <f t="shared" si="7450"/>
        <v/>
      </c>
      <c r="FO488" s="71" t="str">
        <f t="shared" si="7451"/>
        <v/>
      </c>
      <c r="FP488" s="71" t="str">
        <f t="shared" si="7452"/>
        <v/>
      </c>
      <c r="FQ488" s="71" t="str">
        <f t="shared" si="7453"/>
        <v/>
      </c>
      <c r="FR488" s="71" t="str">
        <f t="shared" si="7454"/>
        <v/>
      </c>
      <c r="FS488" s="71" t="str">
        <f t="shared" si="7455"/>
        <v/>
      </c>
    </row>
    <row r="489" spans="1:175" ht="16.5">
      <c r="A489" s="72"/>
      <c r="B489" s="154" t="s">
        <v>1474</v>
      </c>
      <c r="C489" s="188" t="str">
        <f>"兑换："&amp;VLOOKUP(I489,B24:U488,2,FALSE)</f>
        <v>兑换：|cffff0033高级附魔石|r</v>
      </c>
      <c r="F489" s="72">
        <v>8</v>
      </c>
      <c r="I489" s="63" t="s">
        <v>1446</v>
      </c>
      <c r="T489" s="158" t="str">
        <f>"|cffffcc00需求：|r钻石x"&amp;F489&amp;"|n|n"&amp;VLOOKUP(I489,B24:U488,19,FALSE)</f>
        <v>|cffffcc00需求：|r钻石x8|n|n为指定装备附魔一条强大的额外属性。|n|n|cffff0000只可附魔紫色及以上品质装备|r</v>
      </c>
      <c r="U489" s="85" t="str">
        <f>VLOOKUP(I489,B24:U488,20,FALSE)</f>
        <v>ReplaceableTextures\\CommandButtons\\BTNCS53.blp</v>
      </c>
      <c r="CN489" s="70" t="str">
        <f t="shared" ref="CN489:CN494" si="7456">"InitUnitState('"&amp;B489&amp;"',"&amp;V489&amp;","&amp;W489&amp;","&amp;X489&amp;","&amp;Y489&amp;","&amp;Z489&amp;","&amp;AA489&amp;","&amp;AB489&amp;","&amp;AC489&amp;","&amp;AD489&amp;","&amp;AE489&amp;")"</f>
        <v>InitUnitState('IL3D',,,,,,,,,,)</v>
      </c>
      <c r="CO489" s="70" t="str">
        <f t="shared" ref="CO489:CO494" si="7457">"InitUnitNormal('"&amp;B489&amp;"',"&amp;AF489&amp;","&amp;AG489&amp;","&amp;AH489&amp;","&amp;AI489&amp;","&amp;AJ489&amp;","&amp;AK489&amp;","&amp;AL489&amp;","&amp;AM489&amp;","&amp;AN489&amp;","&amp;AO489&amp;")"</f>
        <v>InitUnitNormal('IL3D',,,,,,,,,,)</v>
      </c>
      <c r="CP489" s="70" t="str">
        <f t="shared" ref="CP489:CP494" si="7458">"InitUnitMagic('"&amp;B489&amp;"',"&amp;AP489&amp;","&amp;AQ489&amp;","&amp;AR489&amp;","&amp;AS489&amp;","&amp;AT489&amp;","&amp;AU489&amp;","&amp;AV489&amp;","&amp;AW489&amp;","&amp;BI489&amp;","&amp;BJ489&amp;")"</f>
        <v>InitUnitMagic('IL3D',,,,,,,,,,)</v>
      </c>
      <c r="CQ489" s="70" t="str">
        <f t="shared" ref="CQ489:CQ494" si="7459">"InitUnitAdd('"&amp;B489&amp;"',"&amp;BK489&amp;","&amp;BL489&amp;","&amp;BM489&amp;","&amp;BN489&amp;","&amp;BO489&amp;","&amp;BP489&amp;","&amp;BQ489&amp;","&amp;BR489&amp;","&amp;BS489&amp;","&amp;BT489&amp;")"</f>
        <v>InitUnitAdd('IL3D',,,,,,,,,,)</v>
      </c>
      <c r="CR489" s="70" t="str">
        <f t="shared" ref="CR489:CR493" si="7460">"InitEquipData('"&amp;B489&amp;"',"&amp;D489&amp;","&amp;CR$1&amp;A489&amp;CR$1&amp;","&amp;E489&amp;","&amp;I489&amp;","&amp;F489&amp;","&amp;G489&amp;",'"&amp;J489&amp;"','"&amp;K489&amp;"','"&amp;L489&amp;"','"&amp;M489&amp;"','"&amp;N489&amp;"','"&amp;O489&amp;"',"&amp;CR$1&amp;U490&amp;CR$1&amp;")"</f>
        <v>InitEquipData('IL3D',,"",,CS53,8,,'','','','','','',"ReplaceableTextures\\CommandButtons\\BTNIN17.blp")</v>
      </c>
      <c r="CU489" s="61" t="str">
        <f t="shared" si="7385"/>
        <v>|n</v>
      </c>
      <c r="CV489" s="61" t="str">
        <f t="shared" si="7379"/>
        <v>|cffffcc00需求：|r钻石x8|n|n为指定装备附魔一条强大的额外属性。|n|n|cffff0000只可附魔紫色及以上品质装备|r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386"/>
        <v/>
      </c>
      <c r="DC489" s="71" t="str">
        <f t="shared" si="7387"/>
        <v/>
      </c>
      <c r="DD489" s="71" t="str">
        <f t="shared" si="7388"/>
        <v/>
      </c>
      <c r="DE489" s="71" t="str">
        <f t="shared" si="7389"/>
        <v/>
      </c>
      <c r="DF489" s="71" t="str">
        <f t="shared" si="7390"/>
        <v/>
      </c>
      <c r="DG489" s="71" t="str">
        <f t="shared" si="7391"/>
        <v/>
      </c>
      <c r="DH489" s="71" t="str">
        <f t="shared" si="7392"/>
        <v/>
      </c>
      <c r="DI489" s="71" t="str">
        <f t="shared" si="7393"/>
        <v/>
      </c>
      <c r="DJ489" s="71" t="str">
        <f t="shared" si="7394"/>
        <v/>
      </c>
      <c r="DK489" s="71" t="str">
        <f t="shared" si="7395"/>
        <v/>
      </c>
      <c r="DL489" s="71" t="str">
        <f t="shared" si="7396"/>
        <v/>
      </c>
      <c r="DM489" s="71" t="str">
        <f t="shared" si="7397"/>
        <v/>
      </c>
      <c r="DN489" s="71" t="str">
        <f t="shared" si="7398"/>
        <v/>
      </c>
      <c r="DO489" s="71" t="str">
        <f t="shared" si="7399"/>
        <v/>
      </c>
      <c r="DP489" s="71" t="str">
        <f t="shared" si="7400"/>
        <v/>
      </c>
      <c r="DQ489" s="71" t="str">
        <f t="shared" si="7401"/>
        <v/>
      </c>
      <c r="DR489" s="71" t="str">
        <f t="shared" si="7402"/>
        <v/>
      </c>
      <c r="DS489" s="71" t="str">
        <f t="shared" si="7403"/>
        <v/>
      </c>
      <c r="DT489" s="71" t="str">
        <f t="shared" si="7404"/>
        <v/>
      </c>
      <c r="DU489" s="71" t="str">
        <f t="shared" si="7405"/>
        <v/>
      </c>
      <c r="DV489" s="71" t="str">
        <f t="shared" si="7406"/>
        <v/>
      </c>
      <c r="DW489" s="71" t="str">
        <f t="shared" si="7407"/>
        <v/>
      </c>
      <c r="DX489" s="71" t="str">
        <f t="shared" si="7408"/>
        <v/>
      </c>
      <c r="DY489" s="71" t="str">
        <f t="shared" si="7409"/>
        <v/>
      </c>
      <c r="DZ489" s="71" t="str">
        <f t="shared" si="7410"/>
        <v/>
      </c>
      <c r="EA489" s="71" t="str">
        <f t="shared" si="7411"/>
        <v/>
      </c>
      <c r="EB489" s="71" t="str">
        <f t="shared" si="7412"/>
        <v/>
      </c>
      <c r="EC489" s="71" t="str">
        <f t="shared" si="7413"/>
        <v/>
      </c>
      <c r="ED489" s="71" t="str">
        <f t="shared" si="7414"/>
        <v/>
      </c>
      <c r="EE489" s="71" t="str">
        <f t="shared" si="7415"/>
        <v/>
      </c>
      <c r="EF489" s="71" t="str">
        <f t="shared" si="7416"/>
        <v/>
      </c>
      <c r="EG489" s="71" t="str">
        <f t="shared" si="7417"/>
        <v/>
      </c>
      <c r="EH489" s="71" t="str">
        <f t="shared" si="7418"/>
        <v/>
      </c>
      <c r="EI489" s="71" t="str">
        <f t="shared" si="7419"/>
        <v/>
      </c>
      <c r="EJ489" s="71" t="str">
        <f t="shared" si="7420"/>
        <v/>
      </c>
      <c r="EK489" s="71" t="str">
        <f t="shared" si="7421"/>
        <v/>
      </c>
      <c r="EL489" s="71" t="str">
        <f t="shared" si="7422"/>
        <v/>
      </c>
      <c r="EM489" s="71" t="str">
        <f t="shared" si="7423"/>
        <v/>
      </c>
      <c r="EN489" s="71" t="str">
        <f t="shared" si="7424"/>
        <v/>
      </c>
      <c r="EO489" s="71" t="str">
        <f t="shared" si="7425"/>
        <v/>
      </c>
      <c r="EP489" s="71" t="str">
        <f t="shared" si="7426"/>
        <v/>
      </c>
      <c r="EQ489" s="71" t="str">
        <f t="shared" si="7427"/>
        <v/>
      </c>
      <c r="ER489" s="71" t="str">
        <f t="shared" si="7428"/>
        <v/>
      </c>
      <c r="ES489" s="71" t="str">
        <f t="shared" si="7429"/>
        <v/>
      </c>
      <c r="ET489" s="71" t="str">
        <f t="shared" si="7430"/>
        <v/>
      </c>
      <c r="EU489" s="71" t="str">
        <f t="shared" si="7431"/>
        <v/>
      </c>
      <c r="EV489" s="71" t="str">
        <f t="shared" si="7432"/>
        <v/>
      </c>
      <c r="EW489" s="71" t="str">
        <f t="shared" si="7433"/>
        <v/>
      </c>
      <c r="EX489" s="71" t="str">
        <f t="shared" si="7434"/>
        <v/>
      </c>
      <c r="EY489" s="71" t="str">
        <f t="shared" si="7435"/>
        <v/>
      </c>
      <c r="EZ489" s="71" t="str">
        <f t="shared" si="7436"/>
        <v/>
      </c>
      <c r="FA489" s="71" t="str">
        <f t="shared" si="7437"/>
        <v/>
      </c>
      <c r="FB489" s="71" t="str">
        <f t="shared" si="7438"/>
        <v/>
      </c>
      <c r="FC489" s="71" t="str">
        <f t="shared" si="7439"/>
        <v/>
      </c>
      <c r="FD489" s="71" t="str">
        <f t="shared" si="7440"/>
        <v/>
      </c>
      <c r="FE489" s="71" t="str">
        <f t="shared" si="7441"/>
        <v/>
      </c>
      <c r="FF489" s="71" t="str">
        <f t="shared" si="7442"/>
        <v/>
      </c>
      <c r="FG489" s="71" t="str">
        <f t="shared" si="7443"/>
        <v/>
      </c>
      <c r="FH489" s="71" t="str">
        <f t="shared" si="7444"/>
        <v/>
      </c>
      <c r="FI489" s="71" t="str">
        <f t="shared" si="7445"/>
        <v/>
      </c>
      <c r="FJ489" s="71" t="str">
        <f t="shared" si="7446"/>
        <v/>
      </c>
      <c r="FK489" s="71" t="str">
        <f t="shared" si="7447"/>
        <v/>
      </c>
      <c r="FL489" s="71" t="str">
        <f t="shared" si="7448"/>
        <v/>
      </c>
      <c r="FM489" s="71" t="str">
        <f t="shared" si="7449"/>
        <v/>
      </c>
      <c r="FN489" s="71" t="str">
        <f t="shared" si="7450"/>
        <v/>
      </c>
      <c r="FO489" s="71" t="str">
        <f t="shared" si="7451"/>
        <v/>
      </c>
      <c r="FP489" s="71" t="str">
        <f t="shared" si="7452"/>
        <v/>
      </c>
      <c r="FQ489" s="71" t="str">
        <f t="shared" si="7453"/>
        <v/>
      </c>
      <c r="FR489" s="71" t="str">
        <f t="shared" si="7454"/>
        <v/>
      </c>
      <c r="FS489" s="71" t="str">
        <f t="shared" si="7455"/>
        <v/>
      </c>
    </row>
    <row r="490" spans="1:175" ht="16.5">
      <c r="A490" s="72"/>
      <c r="B490" s="154" t="s">
        <v>1475</v>
      </c>
      <c r="C490" s="188" t="str">
        <f>"兑换："&amp;VLOOKUP(I490,B25:U489,2,FALSE)</f>
        <v>兑换：|Cff00BFFF来点玄铁|r</v>
      </c>
      <c r="F490" s="72">
        <v>1</v>
      </c>
      <c r="I490" s="188" t="s">
        <v>622</v>
      </c>
      <c r="T490" s="158" t="str">
        <f>"|cffffcc00需求：|r钻石x"&amp;F490&amp;"|n|n"&amp;VLOOKUP(I490,B25:U489,19,FALSE)</f>
        <v>|cffffcc00需求：|r钻石x1|n|n玄铁|Cffffc926+5~20|r</v>
      </c>
      <c r="U490" s="85" t="str">
        <f>VLOOKUP(I490,B25:U489,20,FALSE)</f>
        <v>ReplaceableTextures\\CommandButtons\\BTNIN17.blp</v>
      </c>
      <c r="CN490" s="70" t="str">
        <f t="shared" si="7456"/>
        <v>InitUnitState('IL3E',,,,,,,,,,)</v>
      </c>
      <c r="CO490" s="70" t="str">
        <f t="shared" si="7457"/>
        <v>InitUnitNormal('IL3E',,,,,,,,,,)</v>
      </c>
      <c r="CP490" s="70" t="str">
        <f t="shared" si="7458"/>
        <v>InitUnitMagic('IL3E',,,,,,,,,,)</v>
      </c>
      <c r="CQ490" s="70" t="str">
        <f t="shared" si="7459"/>
        <v>InitUnitAdd('IL3E',,,,,,,,,,)</v>
      </c>
      <c r="CR490" s="70" t="str">
        <f t="shared" si="7460"/>
        <v>InitEquipData('IL3E',,"",,IN17,1,,'','','','','','',"ReplaceableTextures\\CommandButtons\\BTNIN23.blp")</v>
      </c>
      <c r="CU490" s="61" t="str">
        <f t="shared" si="7385"/>
        <v>|n</v>
      </c>
      <c r="CV490" s="61" t="str">
        <f t="shared" si="7379"/>
        <v>|cffffcc00需求：|r钻石x1|n|n玄铁|Cffffc926+5~20|r</v>
      </c>
      <c r="CW490" s="60"/>
      <c r="CX490" s="60"/>
      <c r="CY490" s="60"/>
      <c r="CZ490" s="60"/>
      <c r="DA490" s="60"/>
      <c r="DB490" s="71" t="str">
        <f t="shared" si="7386"/>
        <v/>
      </c>
      <c r="DC490" s="71" t="str">
        <f t="shared" si="7387"/>
        <v/>
      </c>
      <c r="DD490" s="71" t="str">
        <f t="shared" si="7388"/>
        <v/>
      </c>
      <c r="DE490" s="71" t="str">
        <f t="shared" si="7389"/>
        <v/>
      </c>
      <c r="DF490" s="71" t="str">
        <f t="shared" si="7390"/>
        <v/>
      </c>
      <c r="DG490" s="71" t="str">
        <f t="shared" si="7391"/>
        <v/>
      </c>
      <c r="DH490" s="71" t="str">
        <f t="shared" si="7392"/>
        <v/>
      </c>
      <c r="DI490" s="71" t="str">
        <f t="shared" si="7393"/>
        <v/>
      </c>
      <c r="DJ490" s="71" t="str">
        <f t="shared" si="7394"/>
        <v/>
      </c>
      <c r="DK490" s="71" t="str">
        <f t="shared" si="7395"/>
        <v/>
      </c>
      <c r="DL490" s="71" t="str">
        <f t="shared" si="7396"/>
        <v/>
      </c>
      <c r="DM490" s="71" t="str">
        <f t="shared" si="7397"/>
        <v/>
      </c>
      <c r="DN490" s="71" t="str">
        <f t="shared" si="7398"/>
        <v/>
      </c>
      <c r="DO490" s="71" t="str">
        <f t="shared" si="7399"/>
        <v/>
      </c>
      <c r="DP490" s="71" t="str">
        <f t="shared" si="7400"/>
        <v/>
      </c>
      <c r="DQ490" s="71" t="str">
        <f t="shared" si="7401"/>
        <v/>
      </c>
      <c r="DR490" s="71" t="str">
        <f t="shared" si="7402"/>
        <v/>
      </c>
      <c r="DS490" s="71" t="str">
        <f t="shared" si="7403"/>
        <v/>
      </c>
      <c r="DT490" s="71" t="str">
        <f t="shared" si="7404"/>
        <v/>
      </c>
      <c r="DU490" s="71" t="str">
        <f t="shared" si="7405"/>
        <v/>
      </c>
      <c r="DV490" s="71" t="str">
        <f t="shared" si="7406"/>
        <v/>
      </c>
      <c r="DW490" s="71" t="str">
        <f t="shared" si="7407"/>
        <v/>
      </c>
      <c r="DX490" s="71" t="str">
        <f t="shared" si="7408"/>
        <v/>
      </c>
      <c r="DY490" s="71" t="str">
        <f t="shared" si="7409"/>
        <v/>
      </c>
      <c r="DZ490" s="71" t="str">
        <f t="shared" si="7410"/>
        <v/>
      </c>
      <c r="EA490" s="71" t="str">
        <f t="shared" si="7411"/>
        <v/>
      </c>
      <c r="EB490" s="71" t="str">
        <f t="shared" si="7412"/>
        <v/>
      </c>
      <c r="EC490" s="71" t="str">
        <f t="shared" si="7413"/>
        <v/>
      </c>
      <c r="ED490" s="71" t="str">
        <f t="shared" si="7414"/>
        <v/>
      </c>
      <c r="EE490" s="71" t="str">
        <f t="shared" si="7415"/>
        <v/>
      </c>
      <c r="EF490" s="71" t="str">
        <f t="shared" si="7416"/>
        <v/>
      </c>
      <c r="EG490" s="71" t="str">
        <f t="shared" si="7417"/>
        <v/>
      </c>
      <c r="EH490" s="71" t="str">
        <f t="shared" si="7418"/>
        <v/>
      </c>
      <c r="EI490" s="71" t="str">
        <f t="shared" si="7419"/>
        <v/>
      </c>
      <c r="EJ490" s="71" t="str">
        <f t="shared" si="7420"/>
        <v/>
      </c>
      <c r="EK490" s="71" t="str">
        <f t="shared" si="7421"/>
        <v/>
      </c>
      <c r="EL490" s="71" t="str">
        <f t="shared" si="7422"/>
        <v/>
      </c>
      <c r="EM490" s="71" t="str">
        <f t="shared" si="7423"/>
        <v/>
      </c>
      <c r="EN490" s="71" t="str">
        <f t="shared" si="7424"/>
        <v/>
      </c>
      <c r="EO490" s="71" t="str">
        <f t="shared" si="7425"/>
        <v/>
      </c>
      <c r="EP490" s="71" t="str">
        <f t="shared" si="7426"/>
        <v/>
      </c>
      <c r="EQ490" s="71" t="str">
        <f t="shared" si="7427"/>
        <v/>
      </c>
      <c r="ER490" s="71" t="str">
        <f t="shared" si="7428"/>
        <v/>
      </c>
      <c r="ES490" s="71" t="str">
        <f t="shared" si="7429"/>
        <v/>
      </c>
      <c r="ET490" s="71" t="str">
        <f t="shared" si="7430"/>
        <v/>
      </c>
      <c r="EU490" s="71" t="str">
        <f t="shared" si="7431"/>
        <v/>
      </c>
      <c r="EV490" s="71" t="str">
        <f t="shared" si="7432"/>
        <v/>
      </c>
      <c r="EW490" s="71" t="str">
        <f t="shared" si="7433"/>
        <v/>
      </c>
      <c r="EX490" s="71" t="str">
        <f t="shared" si="7434"/>
        <v/>
      </c>
      <c r="EY490" s="71" t="str">
        <f t="shared" si="7435"/>
        <v/>
      </c>
      <c r="EZ490" s="71" t="str">
        <f t="shared" si="7436"/>
        <v/>
      </c>
      <c r="FA490" s="71" t="str">
        <f t="shared" si="7437"/>
        <v/>
      </c>
      <c r="FB490" s="71" t="str">
        <f t="shared" si="7438"/>
        <v/>
      </c>
      <c r="FC490" s="71" t="str">
        <f t="shared" si="7439"/>
        <v/>
      </c>
      <c r="FD490" s="71" t="str">
        <f t="shared" si="7440"/>
        <v/>
      </c>
      <c r="FE490" s="71" t="str">
        <f t="shared" si="7441"/>
        <v/>
      </c>
      <c r="FF490" s="71" t="str">
        <f t="shared" si="7442"/>
        <v/>
      </c>
      <c r="FG490" s="71" t="str">
        <f t="shared" si="7443"/>
        <v/>
      </c>
      <c r="FH490" s="71" t="str">
        <f t="shared" si="7444"/>
        <v/>
      </c>
      <c r="FI490" s="71" t="str">
        <f t="shared" si="7445"/>
        <v/>
      </c>
      <c r="FJ490" s="71" t="str">
        <f t="shared" si="7446"/>
        <v/>
      </c>
      <c r="FK490" s="71" t="str">
        <f t="shared" si="7447"/>
        <v/>
      </c>
      <c r="FL490" s="71" t="str">
        <f t="shared" si="7448"/>
        <v/>
      </c>
      <c r="FM490" s="71" t="str">
        <f t="shared" si="7449"/>
        <v/>
      </c>
      <c r="FN490" s="71" t="str">
        <f t="shared" si="7450"/>
        <v/>
      </c>
      <c r="FO490" s="71" t="str">
        <f t="shared" si="7451"/>
        <v/>
      </c>
      <c r="FP490" s="71" t="str">
        <f t="shared" si="7452"/>
        <v/>
      </c>
      <c r="FQ490" s="71" t="str">
        <f t="shared" si="7453"/>
        <v/>
      </c>
      <c r="FR490" s="71" t="str">
        <f t="shared" si="7454"/>
        <v/>
      </c>
      <c r="FS490" s="71" t="str">
        <f t="shared" si="7455"/>
        <v/>
      </c>
    </row>
    <row r="491" spans="1:175" ht="16.5">
      <c r="A491" s="72"/>
      <c r="B491" s="154" t="s">
        <v>1476</v>
      </c>
      <c r="C491" s="188" t="str">
        <f>"兑换："&amp;VLOOKUP(I491,B26:U490,2,FALSE)</f>
        <v>兑换：|CffFFC926大金矿|r</v>
      </c>
      <c r="F491" s="72">
        <v>4</v>
      </c>
      <c r="I491" s="188" t="s">
        <v>641</v>
      </c>
      <c r="T491" s="158" t="str">
        <f>"|cffffcc00需求：|r钻石x"&amp;F491&amp;"|n|n"&amp;VLOOKUP(I491,B26:U490,19,FALSE)</f>
        <v>|cffffcc00需求：|r钻石x4|n|n金币|Cffffc926+8888~88888|r</v>
      </c>
      <c r="U491" s="85" t="str">
        <f>VLOOKUP(I491,B26:U490,20,FALSE)</f>
        <v>ReplaceableTextures\\CommandButtons\\BTNIN23.blp</v>
      </c>
      <c r="CN491" s="70" t="str">
        <f t="shared" si="7456"/>
        <v>InitUnitState('IL3F',,,,,,,,,,)</v>
      </c>
      <c r="CO491" s="70" t="str">
        <f t="shared" si="7457"/>
        <v>InitUnitNormal('IL3F',,,,,,,,,,)</v>
      </c>
      <c r="CP491" s="70" t="str">
        <f t="shared" si="7458"/>
        <v>InitUnitMagic('IL3F',,,,,,,,,,)</v>
      </c>
      <c r="CQ491" s="70" t="str">
        <f t="shared" si="7459"/>
        <v>InitUnitAdd('IL3F',,,,,,,,,,)</v>
      </c>
      <c r="CR491" s="70" t="str">
        <f t="shared" si="7460"/>
        <v>InitEquipData('IL3F',,"",,IN23,4,,'','','','','','',"ReplaceableTextures\\CommandButtons\\BTNCS41.blp")</v>
      </c>
      <c r="CU491" s="61" t="str">
        <f t="shared" si="7385"/>
        <v>|n</v>
      </c>
      <c r="CV491" s="61" t="str">
        <f t="shared" si="7379"/>
        <v>|cffffcc00需求：|r钻石x4|n|n金币|Cffffc926+8888~88888|r</v>
      </c>
      <c r="CW491" s="60"/>
      <c r="CX491" s="60"/>
      <c r="CY491" s="60"/>
      <c r="CZ491" s="60"/>
      <c r="DA491" s="60"/>
      <c r="DB491" s="71" t="str">
        <f t="shared" si="7386"/>
        <v/>
      </c>
      <c r="DC491" s="71" t="str">
        <f t="shared" si="7387"/>
        <v/>
      </c>
      <c r="DD491" s="71" t="str">
        <f t="shared" si="7388"/>
        <v/>
      </c>
      <c r="DE491" s="71" t="str">
        <f t="shared" si="7389"/>
        <v/>
      </c>
      <c r="DF491" s="71" t="str">
        <f t="shared" si="7390"/>
        <v/>
      </c>
      <c r="DG491" s="71" t="str">
        <f t="shared" si="7391"/>
        <v/>
      </c>
      <c r="DH491" s="71" t="str">
        <f t="shared" si="7392"/>
        <v/>
      </c>
      <c r="DI491" s="71" t="str">
        <f t="shared" si="7393"/>
        <v/>
      </c>
      <c r="DJ491" s="71" t="str">
        <f t="shared" si="7394"/>
        <v/>
      </c>
      <c r="DK491" s="71" t="str">
        <f t="shared" si="7395"/>
        <v/>
      </c>
      <c r="DL491" s="71" t="str">
        <f t="shared" si="7396"/>
        <v/>
      </c>
      <c r="DM491" s="71" t="str">
        <f t="shared" si="7397"/>
        <v/>
      </c>
      <c r="DN491" s="71" t="str">
        <f t="shared" si="7398"/>
        <v/>
      </c>
      <c r="DO491" s="71" t="str">
        <f t="shared" si="7399"/>
        <v/>
      </c>
      <c r="DP491" s="71" t="str">
        <f t="shared" si="7400"/>
        <v/>
      </c>
      <c r="DQ491" s="71" t="str">
        <f t="shared" si="7401"/>
        <v/>
      </c>
      <c r="DR491" s="71" t="str">
        <f t="shared" si="7402"/>
        <v/>
      </c>
      <c r="DS491" s="71" t="str">
        <f t="shared" si="7403"/>
        <v/>
      </c>
      <c r="DT491" s="71" t="str">
        <f t="shared" si="7404"/>
        <v/>
      </c>
      <c r="DU491" s="71" t="str">
        <f t="shared" si="7405"/>
        <v/>
      </c>
      <c r="DV491" s="71" t="str">
        <f t="shared" si="7406"/>
        <v/>
      </c>
      <c r="DW491" s="71" t="str">
        <f t="shared" si="7407"/>
        <v/>
      </c>
      <c r="DX491" s="71" t="str">
        <f t="shared" si="7408"/>
        <v/>
      </c>
      <c r="DY491" s="71" t="str">
        <f t="shared" si="7409"/>
        <v/>
      </c>
      <c r="DZ491" s="71" t="str">
        <f t="shared" si="7410"/>
        <v/>
      </c>
      <c r="EA491" s="71" t="str">
        <f t="shared" si="7411"/>
        <v/>
      </c>
      <c r="EB491" s="71" t="str">
        <f t="shared" si="7412"/>
        <v/>
      </c>
      <c r="EC491" s="71" t="str">
        <f t="shared" si="7413"/>
        <v/>
      </c>
      <c r="ED491" s="71" t="str">
        <f t="shared" si="7414"/>
        <v/>
      </c>
      <c r="EE491" s="71" t="str">
        <f t="shared" si="7415"/>
        <v/>
      </c>
      <c r="EF491" s="71" t="str">
        <f t="shared" si="7416"/>
        <v/>
      </c>
      <c r="EG491" s="71" t="str">
        <f t="shared" si="7417"/>
        <v/>
      </c>
      <c r="EH491" s="71" t="str">
        <f t="shared" si="7418"/>
        <v/>
      </c>
      <c r="EI491" s="71" t="str">
        <f t="shared" si="7419"/>
        <v/>
      </c>
      <c r="EJ491" s="71" t="str">
        <f t="shared" si="7420"/>
        <v/>
      </c>
      <c r="EK491" s="71" t="str">
        <f t="shared" si="7421"/>
        <v/>
      </c>
      <c r="EL491" s="71" t="str">
        <f t="shared" si="7422"/>
        <v/>
      </c>
      <c r="EM491" s="71" t="str">
        <f t="shared" si="7423"/>
        <v/>
      </c>
      <c r="EN491" s="71" t="str">
        <f t="shared" si="7424"/>
        <v/>
      </c>
      <c r="EO491" s="71" t="str">
        <f t="shared" si="7425"/>
        <v/>
      </c>
      <c r="EP491" s="71" t="str">
        <f t="shared" si="7426"/>
        <v/>
      </c>
      <c r="EQ491" s="71" t="str">
        <f t="shared" si="7427"/>
        <v/>
      </c>
      <c r="ER491" s="71" t="str">
        <f t="shared" si="7428"/>
        <v/>
      </c>
      <c r="ES491" s="71" t="str">
        <f t="shared" si="7429"/>
        <v/>
      </c>
      <c r="ET491" s="71" t="str">
        <f t="shared" si="7430"/>
        <v/>
      </c>
      <c r="EU491" s="71" t="str">
        <f t="shared" si="7431"/>
        <v/>
      </c>
      <c r="EV491" s="71" t="str">
        <f t="shared" si="7432"/>
        <v/>
      </c>
      <c r="EW491" s="71" t="str">
        <f t="shared" si="7433"/>
        <v/>
      </c>
      <c r="EX491" s="71" t="str">
        <f t="shared" si="7434"/>
        <v/>
      </c>
      <c r="EY491" s="71" t="str">
        <f t="shared" si="7435"/>
        <v/>
      </c>
      <c r="EZ491" s="71" t="str">
        <f t="shared" si="7436"/>
        <v/>
      </c>
      <c r="FA491" s="71" t="str">
        <f t="shared" si="7437"/>
        <v/>
      </c>
      <c r="FB491" s="71" t="str">
        <f t="shared" si="7438"/>
        <v/>
      </c>
      <c r="FC491" s="71" t="str">
        <f t="shared" si="7439"/>
        <v/>
      </c>
      <c r="FD491" s="71" t="str">
        <f t="shared" si="7440"/>
        <v/>
      </c>
      <c r="FE491" s="71" t="str">
        <f t="shared" si="7441"/>
        <v/>
      </c>
      <c r="FF491" s="71" t="str">
        <f t="shared" si="7442"/>
        <v/>
      </c>
      <c r="FG491" s="71" t="str">
        <f t="shared" si="7443"/>
        <v/>
      </c>
      <c r="FH491" s="71" t="str">
        <f t="shared" si="7444"/>
        <v/>
      </c>
      <c r="FI491" s="71" t="str">
        <f t="shared" si="7445"/>
        <v/>
      </c>
      <c r="FJ491" s="71" t="str">
        <f t="shared" si="7446"/>
        <v/>
      </c>
      <c r="FK491" s="71" t="str">
        <f t="shared" si="7447"/>
        <v/>
      </c>
      <c r="FL491" s="71" t="str">
        <f t="shared" si="7448"/>
        <v/>
      </c>
      <c r="FM491" s="71" t="str">
        <f t="shared" si="7449"/>
        <v/>
      </c>
      <c r="FN491" s="71" t="str">
        <f t="shared" si="7450"/>
        <v/>
      </c>
      <c r="FO491" s="71" t="str">
        <f t="shared" si="7451"/>
        <v/>
      </c>
      <c r="FP491" s="71" t="str">
        <f t="shared" si="7452"/>
        <v/>
      </c>
      <c r="FQ491" s="71" t="str">
        <f t="shared" si="7453"/>
        <v/>
      </c>
      <c r="FR491" s="71" t="str">
        <f t="shared" si="7454"/>
        <v/>
      </c>
      <c r="FS491" s="71" t="str">
        <f t="shared" si="7455"/>
        <v/>
      </c>
    </row>
    <row r="492" spans="1:175" ht="16.5">
      <c r="A492" s="72"/>
      <c r="B492" s="154" t="s">
        <v>1477</v>
      </c>
      <c r="C492" s="188" t="str">
        <f>"兑换："&amp;VLOOKUP(I492,B27:U491,2,FALSE)</f>
        <v>兑换：|cffff0000虚空神石|r</v>
      </c>
      <c r="F492" s="72">
        <v>8</v>
      </c>
      <c r="I492" s="196" t="s">
        <v>1447</v>
      </c>
      <c r="T492" s="158" t="str">
        <f>"|cffffcc00需求：|r钻石x"&amp;F492&amp;"|n|n"&amp;VLOOKUP(I492,B27:U491,19,FALSE)</f>
        <v>|cffffcc00需求：|r钻石x8|n|n点击后可将|Cffffc926任意|r装备提升一级。|n|n|Cff00ff7f只能对|r|Cffff73ff创|r|Cffff56bf世|r|Cffff397f品|r|Cffff1c3f质|r|Cff00ff7f以下的装备使用。|r</v>
      </c>
      <c r="U492" s="85" t="str">
        <f>VLOOKUP(I492,B27:U491,20,FALSE)</f>
        <v>ReplaceableTextures\\CommandButtons\\BTNCS41.blp</v>
      </c>
      <c r="CN492" s="70" t="str">
        <f t="shared" si="7456"/>
        <v>InitUnitState('IL3G',,,,,,,,,,)</v>
      </c>
      <c r="CO492" s="70" t="str">
        <f t="shared" si="7457"/>
        <v>InitUnitNormal('IL3G',,,,,,,,,,)</v>
      </c>
      <c r="CP492" s="70" t="str">
        <f t="shared" si="7458"/>
        <v>InitUnitMagic('IL3G',,,,,,,,,,)</v>
      </c>
      <c r="CQ492" s="70" t="str">
        <f t="shared" si="7459"/>
        <v>InitUnitAdd('IL3G',,,,,,,,,,)</v>
      </c>
      <c r="CR492" s="70" t="str">
        <f t="shared" si="7460"/>
        <v>InitEquipData('IL3G',,"",,CS41,8,,'','','','','','',"ReplaceableTextures\\CommandButtons\\BTNIN22.blp")</v>
      </c>
      <c r="CU492" s="61" t="str">
        <f t="shared" si="7385"/>
        <v>|n</v>
      </c>
      <c r="CV492" s="61" t="str">
        <f t="shared" si="7379"/>
        <v>|cffffcc00需求：|r钻石x8|n|n点击后可将|Cffffc926任意|r装备提升一级。|n|n|Cff00ff7f只能对|r|Cffff73ff创|r|Cffff56bf世|r|Cffff397f品|r|Cffff1c3f质|r|Cff00ff7f以下的装备使用。|r</v>
      </c>
      <c r="CW492" s="60"/>
      <c r="CX492" s="60"/>
      <c r="CY492" s="60"/>
      <c r="CZ492" s="60"/>
      <c r="DA492" s="60"/>
      <c r="DB492" s="71" t="str">
        <f t="shared" si="7386"/>
        <v/>
      </c>
      <c r="DC492" s="71" t="str">
        <f t="shared" si="7387"/>
        <v/>
      </c>
      <c r="DD492" s="71" t="str">
        <f t="shared" si="7388"/>
        <v/>
      </c>
      <c r="DE492" s="71" t="str">
        <f t="shared" si="7389"/>
        <v/>
      </c>
      <c r="DF492" s="71" t="str">
        <f t="shared" si="7390"/>
        <v/>
      </c>
      <c r="DG492" s="71" t="str">
        <f t="shared" si="7391"/>
        <v/>
      </c>
      <c r="DH492" s="71" t="str">
        <f t="shared" si="7392"/>
        <v/>
      </c>
      <c r="DI492" s="71" t="str">
        <f t="shared" si="7393"/>
        <v/>
      </c>
      <c r="DJ492" s="71" t="str">
        <f t="shared" si="7394"/>
        <v/>
      </c>
      <c r="DK492" s="71" t="str">
        <f t="shared" si="7395"/>
        <v/>
      </c>
      <c r="DL492" s="71" t="str">
        <f t="shared" si="7396"/>
        <v/>
      </c>
      <c r="DM492" s="71" t="str">
        <f t="shared" si="7397"/>
        <v/>
      </c>
      <c r="DN492" s="71" t="str">
        <f t="shared" si="7398"/>
        <v/>
      </c>
      <c r="DO492" s="71" t="str">
        <f t="shared" si="7399"/>
        <v/>
      </c>
      <c r="DP492" s="71" t="str">
        <f t="shared" si="7400"/>
        <v/>
      </c>
      <c r="DQ492" s="71" t="str">
        <f t="shared" si="7401"/>
        <v/>
      </c>
      <c r="DR492" s="71" t="str">
        <f t="shared" si="7402"/>
        <v/>
      </c>
      <c r="DS492" s="71" t="str">
        <f t="shared" si="7403"/>
        <v/>
      </c>
      <c r="DT492" s="71" t="str">
        <f t="shared" si="7404"/>
        <v/>
      </c>
      <c r="DU492" s="71" t="str">
        <f t="shared" si="7405"/>
        <v/>
      </c>
      <c r="DV492" s="71" t="str">
        <f t="shared" si="7406"/>
        <v/>
      </c>
      <c r="DW492" s="71" t="str">
        <f t="shared" si="7407"/>
        <v/>
      </c>
      <c r="DX492" s="71" t="str">
        <f t="shared" si="7408"/>
        <v/>
      </c>
      <c r="DY492" s="71" t="str">
        <f t="shared" si="7409"/>
        <v/>
      </c>
      <c r="DZ492" s="71" t="str">
        <f t="shared" si="7410"/>
        <v/>
      </c>
      <c r="EA492" s="71" t="str">
        <f t="shared" si="7411"/>
        <v/>
      </c>
      <c r="EB492" s="71" t="str">
        <f t="shared" si="7412"/>
        <v/>
      </c>
      <c r="EC492" s="71" t="str">
        <f t="shared" si="7413"/>
        <v/>
      </c>
      <c r="ED492" s="71" t="str">
        <f t="shared" si="7414"/>
        <v/>
      </c>
      <c r="EE492" s="71" t="str">
        <f t="shared" si="7415"/>
        <v/>
      </c>
      <c r="EF492" s="71" t="str">
        <f t="shared" si="7416"/>
        <v/>
      </c>
      <c r="EG492" s="71" t="str">
        <f t="shared" si="7417"/>
        <v/>
      </c>
      <c r="EH492" s="71" t="str">
        <f t="shared" si="7418"/>
        <v/>
      </c>
      <c r="EI492" s="71" t="str">
        <f t="shared" si="7419"/>
        <v/>
      </c>
      <c r="EJ492" s="71" t="str">
        <f t="shared" si="7420"/>
        <v/>
      </c>
      <c r="EK492" s="71" t="str">
        <f t="shared" si="7421"/>
        <v/>
      </c>
      <c r="EL492" s="71" t="str">
        <f t="shared" si="7422"/>
        <v/>
      </c>
      <c r="EM492" s="71" t="str">
        <f t="shared" si="7423"/>
        <v/>
      </c>
      <c r="EN492" s="71" t="str">
        <f t="shared" si="7424"/>
        <v/>
      </c>
      <c r="EO492" s="71" t="str">
        <f t="shared" si="7425"/>
        <v/>
      </c>
      <c r="EP492" s="71" t="str">
        <f t="shared" si="7426"/>
        <v/>
      </c>
      <c r="EQ492" s="71" t="str">
        <f t="shared" si="7427"/>
        <v/>
      </c>
      <c r="ER492" s="71" t="str">
        <f t="shared" si="7428"/>
        <v/>
      </c>
      <c r="ES492" s="71" t="str">
        <f t="shared" si="7429"/>
        <v/>
      </c>
      <c r="ET492" s="71" t="str">
        <f t="shared" si="7430"/>
        <v/>
      </c>
      <c r="EU492" s="71" t="str">
        <f t="shared" si="7431"/>
        <v/>
      </c>
      <c r="EV492" s="71" t="str">
        <f t="shared" si="7432"/>
        <v/>
      </c>
      <c r="EW492" s="71" t="str">
        <f t="shared" si="7433"/>
        <v/>
      </c>
      <c r="EX492" s="71" t="str">
        <f t="shared" si="7434"/>
        <v/>
      </c>
      <c r="EY492" s="71" t="str">
        <f t="shared" si="7435"/>
        <v/>
      </c>
      <c r="EZ492" s="71" t="str">
        <f t="shared" si="7436"/>
        <v/>
      </c>
      <c r="FA492" s="71" t="str">
        <f t="shared" si="7437"/>
        <v/>
      </c>
      <c r="FB492" s="71" t="str">
        <f t="shared" si="7438"/>
        <v/>
      </c>
      <c r="FC492" s="71" t="str">
        <f t="shared" si="7439"/>
        <v/>
      </c>
      <c r="FD492" s="71" t="str">
        <f t="shared" si="7440"/>
        <v/>
      </c>
      <c r="FE492" s="71" t="str">
        <f t="shared" si="7441"/>
        <v/>
      </c>
      <c r="FF492" s="71" t="str">
        <f t="shared" si="7442"/>
        <v/>
      </c>
      <c r="FG492" s="71" t="str">
        <f t="shared" si="7443"/>
        <v/>
      </c>
      <c r="FH492" s="71" t="str">
        <f t="shared" si="7444"/>
        <v/>
      </c>
      <c r="FI492" s="71" t="str">
        <f t="shared" si="7445"/>
        <v/>
      </c>
      <c r="FJ492" s="71" t="str">
        <f t="shared" si="7446"/>
        <v/>
      </c>
      <c r="FK492" s="71" t="str">
        <f t="shared" si="7447"/>
        <v/>
      </c>
      <c r="FL492" s="71" t="str">
        <f t="shared" si="7448"/>
        <v/>
      </c>
      <c r="FM492" s="71" t="str">
        <f t="shared" si="7449"/>
        <v/>
      </c>
      <c r="FN492" s="71" t="str">
        <f t="shared" si="7450"/>
        <v/>
      </c>
      <c r="FO492" s="71" t="str">
        <f t="shared" si="7451"/>
        <v/>
      </c>
      <c r="FP492" s="71" t="str">
        <f t="shared" si="7452"/>
        <v/>
      </c>
      <c r="FQ492" s="71" t="str">
        <f t="shared" si="7453"/>
        <v/>
      </c>
      <c r="FR492" s="71" t="str">
        <f t="shared" si="7454"/>
        <v/>
      </c>
      <c r="FS492" s="71" t="str">
        <f t="shared" si="7455"/>
        <v/>
      </c>
    </row>
    <row r="493" spans="1:175" ht="16.5">
      <c r="A493" s="72"/>
      <c r="B493" s="154" t="s">
        <v>1478</v>
      </c>
      <c r="C493" s="188" t="str">
        <f>"兑换："&amp;VLOOKUP(I493,B28:U492,2,FALSE)</f>
        <v>兑换：|Cff00BFFF小银行|r</v>
      </c>
      <c r="F493" s="72">
        <v>1</v>
      </c>
      <c r="I493" s="188" t="s">
        <v>638</v>
      </c>
      <c r="T493" s="158" t="str">
        <f>"|cffffcc00需求：|r钻石x"&amp;F493&amp;"|n|n"&amp;VLOOKUP(I493,B28:U492,19,FALSE)</f>
        <v>|cffffcc00需求：|r钻石x1|n|n金币|Cffffc926+2888~18888|r</v>
      </c>
      <c r="U493" s="85" t="str">
        <f>VLOOKUP(I493,B28:U492,20,FALSE)</f>
        <v>ReplaceableTextures\\CommandButtons\\BTNIN22.blp</v>
      </c>
      <c r="CN493" s="70" t="str">
        <f t="shared" si="7456"/>
        <v>InitUnitState('IL3H',,,,,,,,,,)</v>
      </c>
      <c r="CO493" s="70" t="str">
        <f t="shared" si="7457"/>
        <v>InitUnitNormal('IL3H',,,,,,,,,,)</v>
      </c>
      <c r="CP493" s="70" t="str">
        <f t="shared" si="7458"/>
        <v>InitUnitMagic('IL3H',,,,,,,,,,)</v>
      </c>
      <c r="CQ493" s="70" t="str">
        <f t="shared" si="7459"/>
        <v>InitUnitAdd('IL3H',,,,,,,,,,)</v>
      </c>
      <c r="CR493" s="70" t="str">
        <f t="shared" si="7460"/>
        <v>InitEquipData('IL3H',,"",,IN22,1,,'','','','','','',"ReplaceableTextures\\CommandButtons\\BTNIP02.blp")</v>
      </c>
      <c r="CU493" s="61" t="str">
        <f t="shared" si="7385"/>
        <v>|n</v>
      </c>
      <c r="CV493" s="61" t="str">
        <f t="shared" si="7379"/>
        <v>|cffffcc00需求：|r钻石x1|n|n金币|Cffffc926+2888~18888|r</v>
      </c>
      <c r="CW493" s="60"/>
      <c r="CX493" s="60"/>
      <c r="CY493" s="60"/>
      <c r="CZ493" s="60"/>
      <c r="DA493" s="60"/>
      <c r="DB493" s="71" t="str">
        <f t="shared" si="7386"/>
        <v/>
      </c>
      <c r="DC493" s="71" t="str">
        <f t="shared" si="7387"/>
        <v/>
      </c>
      <c r="DD493" s="71" t="str">
        <f t="shared" si="7388"/>
        <v/>
      </c>
      <c r="DE493" s="71" t="str">
        <f t="shared" si="7389"/>
        <v/>
      </c>
      <c r="DF493" s="71" t="str">
        <f t="shared" si="7390"/>
        <v/>
      </c>
      <c r="DG493" s="71" t="str">
        <f t="shared" si="7391"/>
        <v/>
      </c>
      <c r="DH493" s="71" t="str">
        <f t="shared" si="7392"/>
        <v/>
      </c>
      <c r="DI493" s="71" t="str">
        <f t="shared" si="7393"/>
        <v/>
      </c>
      <c r="DJ493" s="71" t="str">
        <f t="shared" si="7394"/>
        <v/>
      </c>
      <c r="DK493" s="71" t="str">
        <f t="shared" si="7395"/>
        <v/>
      </c>
      <c r="DL493" s="71" t="str">
        <f t="shared" si="7396"/>
        <v/>
      </c>
      <c r="DM493" s="71" t="str">
        <f t="shared" si="7397"/>
        <v/>
      </c>
      <c r="DN493" s="71" t="str">
        <f t="shared" si="7398"/>
        <v/>
      </c>
      <c r="DO493" s="71" t="str">
        <f t="shared" si="7399"/>
        <v/>
      </c>
      <c r="DP493" s="71" t="str">
        <f t="shared" si="7400"/>
        <v/>
      </c>
      <c r="DQ493" s="71" t="str">
        <f t="shared" si="7401"/>
        <v/>
      </c>
      <c r="DR493" s="71" t="str">
        <f t="shared" si="7402"/>
        <v/>
      </c>
      <c r="DS493" s="71" t="str">
        <f t="shared" si="7403"/>
        <v/>
      </c>
      <c r="DT493" s="71" t="str">
        <f t="shared" si="7404"/>
        <v/>
      </c>
      <c r="DU493" s="71" t="str">
        <f t="shared" si="7405"/>
        <v/>
      </c>
      <c r="DV493" s="71" t="str">
        <f t="shared" si="7406"/>
        <v/>
      </c>
      <c r="DW493" s="71" t="str">
        <f t="shared" si="7407"/>
        <v/>
      </c>
      <c r="DX493" s="71" t="str">
        <f t="shared" si="7408"/>
        <v/>
      </c>
      <c r="DY493" s="71" t="str">
        <f t="shared" si="7409"/>
        <v/>
      </c>
      <c r="DZ493" s="71" t="str">
        <f t="shared" si="7410"/>
        <v/>
      </c>
      <c r="EA493" s="71" t="str">
        <f t="shared" si="7411"/>
        <v/>
      </c>
      <c r="EB493" s="71" t="str">
        <f t="shared" si="7412"/>
        <v/>
      </c>
      <c r="EC493" s="71" t="str">
        <f t="shared" si="7413"/>
        <v/>
      </c>
      <c r="ED493" s="71" t="str">
        <f t="shared" si="7414"/>
        <v/>
      </c>
      <c r="EE493" s="71" t="str">
        <f t="shared" si="7415"/>
        <v/>
      </c>
      <c r="EF493" s="71" t="str">
        <f t="shared" si="7416"/>
        <v/>
      </c>
      <c r="EG493" s="71" t="str">
        <f t="shared" si="7417"/>
        <v/>
      </c>
      <c r="EH493" s="71" t="str">
        <f t="shared" si="7418"/>
        <v/>
      </c>
      <c r="EI493" s="71" t="str">
        <f t="shared" si="7419"/>
        <v/>
      </c>
      <c r="EJ493" s="71" t="str">
        <f t="shared" si="7420"/>
        <v/>
      </c>
      <c r="EK493" s="71" t="str">
        <f t="shared" si="7421"/>
        <v/>
      </c>
      <c r="EL493" s="71" t="str">
        <f t="shared" si="7422"/>
        <v/>
      </c>
      <c r="EM493" s="71" t="str">
        <f t="shared" si="7423"/>
        <v/>
      </c>
      <c r="EN493" s="71" t="str">
        <f t="shared" si="7424"/>
        <v/>
      </c>
      <c r="EO493" s="71" t="str">
        <f t="shared" si="7425"/>
        <v/>
      </c>
      <c r="EP493" s="71" t="str">
        <f t="shared" si="7426"/>
        <v/>
      </c>
      <c r="EQ493" s="71" t="str">
        <f t="shared" si="7427"/>
        <v/>
      </c>
      <c r="ER493" s="71" t="str">
        <f t="shared" si="7428"/>
        <v/>
      </c>
      <c r="ES493" s="71" t="str">
        <f t="shared" si="7429"/>
        <v/>
      </c>
      <c r="ET493" s="71" t="str">
        <f t="shared" si="7430"/>
        <v/>
      </c>
      <c r="EU493" s="71" t="str">
        <f t="shared" si="7431"/>
        <v/>
      </c>
      <c r="EV493" s="71" t="str">
        <f t="shared" si="7432"/>
        <v/>
      </c>
      <c r="EW493" s="71" t="str">
        <f t="shared" si="7433"/>
        <v/>
      </c>
      <c r="EX493" s="71" t="str">
        <f t="shared" si="7434"/>
        <v/>
      </c>
      <c r="EY493" s="71" t="str">
        <f t="shared" si="7435"/>
        <v/>
      </c>
      <c r="EZ493" s="71" t="str">
        <f t="shared" si="7436"/>
        <v/>
      </c>
      <c r="FA493" s="71" t="str">
        <f t="shared" si="7437"/>
        <v/>
      </c>
      <c r="FB493" s="71" t="str">
        <f t="shared" si="7438"/>
        <v/>
      </c>
      <c r="FC493" s="71" t="str">
        <f t="shared" si="7439"/>
        <v/>
      </c>
      <c r="FD493" s="71" t="str">
        <f t="shared" si="7440"/>
        <v/>
      </c>
      <c r="FE493" s="71" t="str">
        <f t="shared" si="7441"/>
        <v/>
      </c>
      <c r="FF493" s="71" t="str">
        <f t="shared" si="7442"/>
        <v/>
      </c>
      <c r="FG493" s="71" t="str">
        <f t="shared" si="7443"/>
        <v/>
      </c>
      <c r="FH493" s="71" t="str">
        <f t="shared" si="7444"/>
        <v/>
      </c>
      <c r="FI493" s="71" t="str">
        <f t="shared" si="7445"/>
        <v/>
      </c>
      <c r="FJ493" s="71" t="str">
        <f t="shared" si="7446"/>
        <v/>
      </c>
      <c r="FK493" s="71" t="str">
        <f t="shared" si="7447"/>
        <v/>
      </c>
      <c r="FL493" s="71" t="str">
        <f t="shared" si="7448"/>
        <v/>
      </c>
      <c r="FM493" s="71" t="str">
        <f t="shared" si="7449"/>
        <v/>
      </c>
      <c r="FN493" s="71" t="str">
        <f t="shared" si="7450"/>
        <v/>
      </c>
      <c r="FO493" s="71" t="str">
        <f t="shared" si="7451"/>
        <v/>
      </c>
      <c r="FP493" s="71" t="str">
        <f t="shared" si="7452"/>
        <v/>
      </c>
      <c r="FQ493" s="71" t="str">
        <f t="shared" si="7453"/>
        <v/>
      </c>
      <c r="FR493" s="71" t="str">
        <f t="shared" si="7454"/>
        <v/>
      </c>
      <c r="FS493" s="71" t="str">
        <f t="shared" si="7455"/>
        <v/>
      </c>
    </row>
    <row r="494" spans="1:175" ht="16.5">
      <c r="A494" s="72"/>
      <c r="B494" s="154" t="s">
        <v>1479</v>
      </c>
      <c r="C494" s="188" t="str">
        <f>"兑换："&amp;VLOOKUP(I494,B29:U493,2,FALSE)</f>
        <v>兑换：|CffFFD24D补天石|r</v>
      </c>
      <c r="F494" s="72">
        <v>4</v>
      </c>
      <c r="I494" s="197" t="s">
        <v>700</v>
      </c>
      <c r="T494" s="158" t="str">
        <f>"|cffffcc00需求：|r钻石x"&amp;F494&amp;"|n|n"&amp;VLOOKUP(I494,B29:U493,19,FALSE)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4" s="85" t="str">
        <f>VLOOKUP(I494,B29:U493,20,FALSE)</f>
        <v>ReplaceableTextures\\CommandButtons\\BTNIP02.blp</v>
      </c>
      <c r="CN494" s="70" t="str">
        <f t="shared" si="7456"/>
        <v>InitUnitState('IL3I',,,,,,,,,,)</v>
      </c>
      <c r="CO494" s="70" t="str">
        <f t="shared" si="7457"/>
        <v>InitUnitNormal('IL3I',,,,,,,,,,)</v>
      </c>
      <c r="CP494" s="70" t="str">
        <f t="shared" si="7458"/>
        <v>InitUnitMagic('IL3I',,,,,,,,,,)</v>
      </c>
      <c r="CQ494" s="70" t="str">
        <f t="shared" si="7459"/>
        <v>InitUnitAdd('IL3I',,,,,,,,,,)</v>
      </c>
      <c r="CR494" s="70" t="str">
        <f>"InitEquipData('"&amp;B494&amp;"',"&amp;D494&amp;","&amp;CR$1&amp;A494&amp;CR$1&amp;","&amp;E494&amp;","&amp;I494&amp;","&amp;F494&amp;","&amp;G494&amp;",'"&amp;J494&amp;"','"&amp;K494&amp;"','"&amp;L494&amp;"','"&amp;M494&amp;"','"&amp;N494&amp;"','"&amp;O494&amp;"',"&amp;CR$1&amp;U513&amp;CR$1&amp;")"</f>
        <v>InitEquipData('IL3I',,"",,IP02,4,,'','','','','','',"")</v>
      </c>
      <c r="CU494" s="61" t="str">
        <f t="shared" si="7385"/>
        <v>|n</v>
      </c>
      <c r="CV494" s="61" t="str">
        <f t="shared" si="73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4" s="60"/>
      <c r="CX494" s="60"/>
      <c r="CY494" s="60"/>
      <c r="CZ494" s="60"/>
      <c r="DA494" s="60"/>
      <c r="DB494" s="71" t="str">
        <f t="shared" si="7386"/>
        <v/>
      </c>
      <c r="DC494" s="71" t="str">
        <f t="shared" si="7387"/>
        <v/>
      </c>
      <c r="DD494" s="71" t="str">
        <f t="shared" si="7388"/>
        <v/>
      </c>
      <c r="DE494" s="71" t="str">
        <f t="shared" si="7389"/>
        <v/>
      </c>
      <c r="DF494" s="71" t="str">
        <f t="shared" si="7390"/>
        <v/>
      </c>
      <c r="DG494" s="71" t="str">
        <f t="shared" si="7391"/>
        <v/>
      </c>
      <c r="DH494" s="71" t="str">
        <f t="shared" si="7392"/>
        <v/>
      </c>
      <c r="DI494" s="71" t="str">
        <f t="shared" si="7393"/>
        <v/>
      </c>
      <c r="DJ494" s="71" t="str">
        <f t="shared" si="7394"/>
        <v/>
      </c>
      <c r="DK494" s="71" t="str">
        <f t="shared" si="7395"/>
        <v/>
      </c>
      <c r="DL494" s="71" t="str">
        <f t="shared" si="7396"/>
        <v/>
      </c>
      <c r="DM494" s="71" t="str">
        <f t="shared" si="7397"/>
        <v/>
      </c>
      <c r="DN494" s="71" t="str">
        <f t="shared" si="7398"/>
        <v/>
      </c>
      <c r="DO494" s="71" t="str">
        <f t="shared" si="7399"/>
        <v/>
      </c>
      <c r="DP494" s="71" t="str">
        <f t="shared" si="7400"/>
        <v/>
      </c>
      <c r="DQ494" s="71" t="str">
        <f t="shared" si="7401"/>
        <v/>
      </c>
      <c r="DR494" s="71" t="str">
        <f t="shared" si="7402"/>
        <v/>
      </c>
      <c r="DS494" s="71" t="str">
        <f t="shared" si="7403"/>
        <v/>
      </c>
      <c r="DT494" s="71" t="str">
        <f t="shared" si="7404"/>
        <v/>
      </c>
      <c r="DU494" s="71" t="str">
        <f t="shared" si="7405"/>
        <v/>
      </c>
      <c r="DV494" s="71" t="str">
        <f t="shared" si="7406"/>
        <v/>
      </c>
      <c r="DW494" s="71" t="str">
        <f t="shared" si="7407"/>
        <v/>
      </c>
      <c r="DX494" s="71" t="str">
        <f t="shared" si="7408"/>
        <v/>
      </c>
      <c r="DY494" s="71" t="str">
        <f t="shared" si="7409"/>
        <v/>
      </c>
      <c r="DZ494" s="71" t="str">
        <f t="shared" si="7410"/>
        <v/>
      </c>
      <c r="EA494" s="71" t="str">
        <f t="shared" si="7411"/>
        <v/>
      </c>
      <c r="EB494" s="71" t="str">
        <f t="shared" si="7412"/>
        <v/>
      </c>
      <c r="EC494" s="71" t="str">
        <f t="shared" si="7413"/>
        <v/>
      </c>
      <c r="ED494" s="71" t="str">
        <f t="shared" si="7414"/>
        <v/>
      </c>
      <c r="EE494" s="71" t="str">
        <f t="shared" si="7415"/>
        <v/>
      </c>
      <c r="EF494" s="71" t="str">
        <f t="shared" si="7416"/>
        <v/>
      </c>
      <c r="EG494" s="71" t="str">
        <f t="shared" si="7417"/>
        <v/>
      </c>
      <c r="EH494" s="71" t="str">
        <f t="shared" si="7418"/>
        <v/>
      </c>
      <c r="EI494" s="71" t="str">
        <f t="shared" si="7419"/>
        <v/>
      </c>
      <c r="EJ494" s="71" t="str">
        <f t="shared" si="7420"/>
        <v/>
      </c>
      <c r="EK494" s="71" t="str">
        <f t="shared" si="7421"/>
        <v/>
      </c>
      <c r="EL494" s="71" t="str">
        <f t="shared" si="7422"/>
        <v/>
      </c>
      <c r="EM494" s="71" t="str">
        <f t="shared" si="7423"/>
        <v/>
      </c>
      <c r="EN494" s="71" t="str">
        <f t="shared" si="7424"/>
        <v/>
      </c>
      <c r="EO494" s="71" t="str">
        <f t="shared" si="7425"/>
        <v/>
      </c>
      <c r="EP494" s="71" t="str">
        <f t="shared" si="7426"/>
        <v/>
      </c>
      <c r="EQ494" s="71" t="str">
        <f t="shared" si="7427"/>
        <v/>
      </c>
      <c r="ER494" s="71" t="str">
        <f t="shared" si="7428"/>
        <v/>
      </c>
      <c r="ES494" s="71" t="str">
        <f t="shared" si="7429"/>
        <v/>
      </c>
      <c r="ET494" s="71" t="str">
        <f t="shared" si="7430"/>
        <v/>
      </c>
      <c r="EU494" s="71" t="str">
        <f t="shared" si="7431"/>
        <v/>
      </c>
      <c r="EV494" s="71" t="str">
        <f t="shared" si="7432"/>
        <v/>
      </c>
      <c r="EW494" s="71" t="str">
        <f t="shared" si="7433"/>
        <v/>
      </c>
      <c r="EX494" s="71" t="str">
        <f t="shared" si="7434"/>
        <v/>
      </c>
      <c r="EY494" s="71" t="str">
        <f t="shared" si="7435"/>
        <v/>
      </c>
      <c r="EZ494" s="71" t="str">
        <f t="shared" si="7436"/>
        <v/>
      </c>
      <c r="FA494" s="71" t="str">
        <f t="shared" si="7437"/>
        <v/>
      </c>
      <c r="FB494" s="71" t="str">
        <f t="shared" si="7438"/>
        <v/>
      </c>
      <c r="FC494" s="71" t="str">
        <f t="shared" si="7439"/>
        <v/>
      </c>
      <c r="FD494" s="71" t="str">
        <f t="shared" si="7440"/>
        <v/>
      </c>
      <c r="FE494" s="71" t="str">
        <f t="shared" si="7441"/>
        <v/>
      </c>
      <c r="FF494" s="71" t="str">
        <f t="shared" si="7442"/>
        <v/>
      </c>
      <c r="FG494" s="71" t="str">
        <f t="shared" si="7443"/>
        <v/>
      </c>
      <c r="FH494" s="71" t="str">
        <f t="shared" si="7444"/>
        <v/>
      </c>
      <c r="FI494" s="71" t="str">
        <f t="shared" si="7445"/>
        <v/>
      </c>
      <c r="FJ494" s="71" t="str">
        <f t="shared" si="7446"/>
        <v/>
      </c>
      <c r="FK494" s="71" t="str">
        <f t="shared" si="7447"/>
        <v/>
      </c>
      <c r="FL494" s="71" t="str">
        <f t="shared" si="7448"/>
        <v/>
      </c>
      <c r="FM494" s="71" t="str">
        <f t="shared" si="7449"/>
        <v/>
      </c>
      <c r="FN494" s="71" t="str">
        <f t="shared" si="7450"/>
        <v/>
      </c>
      <c r="FO494" s="71" t="str">
        <f t="shared" si="7451"/>
        <v/>
      </c>
      <c r="FP494" s="71" t="str">
        <f t="shared" si="7452"/>
        <v/>
      </c>
      <c r="FQ494" s="71" t="str">
        <f t="shared" si="7453"/>
        <v/>
      </c>
      <c r="FR494" s="71" t="str">
        <f t="shared" si="7454"/>
        <v/>
      </c>
      <c r="FS494" s="71" t="str">
        <f t="shared" si="7455"/>
        <v/>
      </c>
    </row>
    <row r="495" spans="1:175" ht="16.5">
      <c r="A495" s="72"/>
      <c r="B495" s="154" t="s">
        <v>1480</v>
      </c>
      <c r="C495" s="188" t="str">
        <f>"兑换："&amp;VLOOKUP(I495,B12:U476,2,FALSE)</f>
        <v>兑换：|CffFF0000技能进化石|r</v>
      </c>
      <c r="F495" s="72">
        <v>15</v>
      </c>
      <c r="I495" s="197" t="s">
        <v>519</v>
      </c>
      <c r="T495" s="158" t="str">
        <f>"|cffffcc00需求：|r钻石x"&amp;F495&amp;"|n|n"&amp;VLOOKUP(I495,B12:U476,19,FALSE)</f>
        <v>|cffffcc00需求：|r钻石x15|n|n使指定的|Cffffc926A级|r技能进化为|Cffff0000S级|r。</v>
      </c>
      <c r="U495" s="85" t="str">
        <f>VLOOKUP(I495,B12:U476,20,FALSE)</f>
        <v>ReplaceableTextures\\CommandButtons\\BTNIN04.blp</v>
      </c>
      <c r="CN495" s="70" t="str">
        <f t="shared" si="7303"/>
        <v>InitUnitState('IL4A',,,,,,,,,,)</v>
      </c>
      <c r="CO495" s="70" t="str">
        <f t="shared" si="7304"/>
        <v>InitUnitNormal('IL4A',,,,,,,,,,)</v>
      </c>
      <c r="CP495" s="70" t="str">
        <f t="shared" si="7305"/>
        <v>InitUnitMagic('IL4A',,,,,,,,,,)</v>
      </c>
      <c r="CQ495" s="70" t="str">
        <f t="shared" si="7306"/>
        <v>InitUnitAdd('IL4A',,,,,,,,,,)</v>
      </c>
      <c r="CR495" s="70" t="str">
        <f t="shared" si="7307"/>
        <v>InitEquipData('IL4A',,"",,CS22,15,,'','','','','','',"ReplaceableTextures\\CommandButtons\\BTNZHP5.blp")</v>
      </c>
      <c r="CU495" s="61" t="str">
        <f t="shared" si="7308"/>
        <v>|n</v>
      </c>
      <c r="CV495" s="61" t="str">
        <f t="shared" si="7225"/>
        <v>|cffffcc00需求：|r钻石x15|n|n使指定的|Cffffc926A级|r技能进化为|Cffff0000S级|r。</v>
      </c>
      <c r="CW495" s="60"/>
      <c r="CX495" s="60"/>
      <c r="CY495" s="60"/>
      <c r="CZ495" s="60"/>
      <c r="DA495" s="60"/>
      <c r="DB495" s="71" t="str">
        <f t="shared" si="7309"/>
        <v/>
      </c>
      <c r="DC495" s="71" t="str">
        <f t="shared" si="7310"/>
        <v/>
      </c>
      <c r="DD495" s="71" t="str">
        <f t="shared" si="7311"/>
        <v/>
      </c>
      <c r="DE495" s="71" t="str">
        <f t="shared" si="7312"/>
        <v/>
      </c>
      <c r="DF495" s="71" t="str">
        <f t="shared" si="7313"/>
        <v/>
      </c>
      <c r="DG495" s="71" t="str">
        <f t="shared" si="7314"/>
        <v/>
      </c>
      <c r="DH495" s="71" t="str">
        <f t="shared" si="7315"/>
        <v/>
      </c>
      <c r="DI495" s="71" t="str">
        <f t="shared" si="7316"/>
        <v/>
      </c>
      <c r="DJ495" s="71" t="str">
        <f t="shared" si="7317"/>
        <v/>
      </c>
      <c r="DK495" s="71" t="str">
        <f t="shared" si="7318"/>
        <v/>
      </c>
      <c r="DL495" s="71" t="str">
        <f t="shared" si="7319"/>
        <v/>
      </c>
      <c r="DM495" s="71" t="str">
        <f t="shared" si="7320"/>
        <v/>
      </c>
      <c r="DN495" s="71" t="str">
        <f t="shared" si="7321"/>
        <v/>
      </c>
      <c r="DO495" s="71" t="str">
        <f t="shared" si="7322"/>
        <v/>
      </c>
      <c r="DP495" s="71" t="str">
        <f t="shared" si="7323"/>
        <v/>
      </c>
      <c r="DQ495" s="71" t="str">
        <f t="shared" si="7324"/>
        <v/>
      </c>
      <c r="DR495" s="71" t="str">
        <f t="shared" si="7325"/>
        <v/>
      </c>
      <c r="DS495" s="71" t="str">
        <f t="shared" si="7326"/>
        <v/>
      </c>
      <c r="DT495" s="71" t="str">
        <f t="shared" si="7327"/>
        <v/>
      </c>
      <c r="DU495" s="71" t="str">
        <f t="shared" si="7328"/>
        <v/>
      </c>
      <c r="DV495" s="71" t="str">
        <f t="shared" si="7329"/>
        <v/>
      </c>
      <c r="DW495" s="71" t="str">
        <f t="shared" si="7330"/>
        <v/>
      </c>
      <c r="DX495" s="71" t="str">
        <f t="shared" si="7331"/>
        <v/>
      </c>
      <c r="DY495" s="71" t="str">
        <f t="shared" si="7332"/>
        <v/>
      </c>
      <c r="DZ495" s="71" t="str">
        <f t="shared" si="7333"/>
        <v/>
      </c>
      <c r="EA495" s="71" t="str">
        <f t="shared" si="7334"/>
        <v/>
      </c>
      <c r="EB495" s="71" t="str">
        <f t="shared" si="7335"/>
        <v/>
      </c>
      <c r="EC495" s="71" t="str">
        <f t="shared" si="7336"/>
        <v/>
      </c>
      <c r="ED495" s="71" t="str">
        <f t="shared" si="7337"/>
        <v/>
      </c>
      <c r="EE495" s="71" t="str">
        <f t="shared" si="7338"/>
        <v/>
      </c>
      <c r="EF495" s="71" t="str">
        <f t="shared" si="7339"/>
        <v/>
      </c>
      <c r="EG495" s="71" t="str">
        <f t="shared" si="7340"/>
        <v/>
      </c>
      <c r="EH495" s="71" t="str">
        <f t="shared" si="7341"/>
        <v/>
      </c>
      <c r="EI495" s="71" t="str">
        <f t="shared" si="7342"/>
        <v/>
      </c>
      <c r="EJ495" s="71" t="str">
        <f t="shared" si="7343"/>
        <v/>
      </c>
      <c r="EK495" s="71" t="str">
        <f t="shared" si="7344"/>
        <v/>
      </c>
      <c r="EL495" s="71" t="str">
        <f t="shared" si="7345"/>
        <v/>
      </c>
      <c r="EM495" s="71" t="str">
        <f t="shared" si="7346"/>
        <v/>
      </c>
      <c r="EN495" s="71" t="str">
        <f t="shared" si="7347"/>
        <v/>
      </c>
      <c r="EO495" s="71" t="str">
        <f t="shared" si="7348"/>
        <v/>
      </c>
      <c r="EP495" s="71" t="str">
        <f t="shared" si="7349"/>
        <v/>
      </c>
      <c r="EQ495" s="71" t="str">
        <f t="shared" si="7350"/>
        <v/>
      </c>
      <c r="ER495" s="71" t="str">
        <f t="shared" si="7351"/>
        <v/>
      </c>
      <c r="ES495" s="71" t="str">
        <f t="shared" si="7352"/>
        <v/>
      </c>
      <c r="ET495" s="71" t="str">
        <f t="shared" si="7353"/>
        <v/>
      </c>
      <c r="EU495" s="71" t="str">
        <f t="shared" si="7354"/>
        <v/>
      </c>
      <c r="EV495" s="71" t="str">
        <f t="shared" si="7355"/>
        <v/>
      </c>
      <c r="EW495" s="71" t="str">
        <f t="shared" si="7356"/>
        <v/>
      </c>
      <c r="EX495" s="71" t="str">
        <f t="shared" si="7357"/>
        <v/>
      </c>
      <c r="EY495" s="71" t="str">
        <f t="shared" si="7358"/>
        <v/>
      </c>
      <c r="EZ495" s="71" t="str">
        <f t="shared" si="7359"/>
        <v/>
      </c>
      <c r="FA495" s="71" t="str">
        <f t="shared" si="7360"/>
        <v/>
      </c>
      <c r="FB495" s="71" t="str">
        <f t="shared" si="7361"/>
        <v/>
      </c>
      <c r="FC495" s="71" t="str">
        <f t="shared" si="7362"/>
        <v/>
      </c>
      <c r="FD495" s="71" t="str">
        <f t="shared" si="7363"/>
        <v/>
      </c>
      <c r="FE495" s="71" t="str">
        <f t="shared" si="7364"/>
        <v/>
      </c>
      <c r="FF495" s="71" t="str">
        <f t="shared" si="7365"/>
        <v/>
      </c>
      <c r="FG495" s="71" t="str">
        <f t="shared" si="7366"/>
        <v/>
      </c>
      <c r="FH495" s="71" t="str">
        <f t="shared" si="7367"/>
        <v/>
      </c>
      <c r="FI495" s="71" t="str">
        <f t="shared" si="7368"/>
        <v/>
      </c>
      <c r="FJ495" s="71" t="str">
        <f t="shared" si="7369"/>
        <v/>
      </c>
      <c r="FK495" s="71" t="str">
        <f t="shared" si="7370"/>
        <v/>
      </c>
      <c r="FL495" s="71" t="str">
        <f t="shared" si="7371"/>
        <v/>
      </c>
      <c r="FM495" s="71" t="str">
        <f t="shared" si="7372"/>
        <v/>
      </c>
      <c r="FN495" s="71" t="str">
        <f t="shared" si="7373"/>
        <v/>
      </c>
      <c r="FO495" s="71" t="str">
        <f t="shared" si="7374"/>
        <v/>
      </c>
      <c r="FP495" s="71" t="str">
        <f t="shared" si="7375"/>
        <v/>
      </c>
      <c r="FQ495" s="71" t="str">
        <f t="shared" si="7376"/>
        <v/>
      </c>
      <c r="FR495" s="71" t="str">
        <f t="shared" si="7377"/>
        <v/>
      </c>
      <c r="FS495" s="71" t="str">
        <f t="shared" si="7378"/>
        <v/>
      </c>
    </row>
    <row r="496" spans="1:175" ht="16.5">
      <c r="A496" s="72"/>
      <c r="B496" s="154" t="s">
        <v>1481</v>
      </c>
      <c r="C496" s="188" t="str">
        <f>"兑换："&amp;VLOOKUP(I496,B13:U495,2,FALSE)</f>
        <v>兑换：|CffFF0000招魂幡Lv5|r</v>
      </c>
      <c r="F496" s="72">
        <v>6</v>
      </c>
      <c r="I496" s="3" t="s">
        <v>571</v>
      </c>
      <c r="T496" s="158" t="str">
        <f>"|cffffcc00需求：|r钻石x"&amp;F496&amp;"|n|n"&amp;VLOOKUP(I496,B13:U495,19,FALSE)</f>
        <v>|cffffcc00需求：|r钻石x6|n|n金币加成|Cffffc926+30%|r|n|n击杀|Cff00ff7f1000个|r敌人后奖励：|n金币|Cffffc926+12000~17000|r|n经验|Cffffc926+10000|r|n|n|Cff00ff7f同时只能携带一个招魂幡|r</v>
      </c>
      <c r="U496" s="85" t="str">
        <f>VLOOKUP(I496,B13:U495,20,FALSE)</f>
        <v>ReplaceableTextures\\CommandButtons\\BTNZHP5.blp</v>
      </c>
      <c r="CN496" s="70" t="str">
        <f t="shared" si="7303"/>
        <v>InitUnitState('IL4B',,,,,,,,,,)</v>
      </c>
      <c r="CO496" s="70" t="str">
        <f t="shared" si="7304"/>
        <v>InitUnitNormal('IL4B',,,,,,,,,,)</v>
      </c>
      <c r="CP496" s="70" t="str">
        <f t="shared" si="7305"/>
        <v>InitUnitMagic('IL4B',,,,,,,,,,)</v>
      </c>
      <c r="CQ496" s="70" t="str">
        <f t="shared" si="7306"/>
        <v>InitUnitAdd('IL4B',,,,,,,,,,)</v>
      </c>
      <c r="CR496" s="70" t="str">
        <f t="shared" si="7307"/>
        <v>InitEquipData('IL4B',,"",,I015,6,,'','','','','','',"ReplaceableTextures\\CommandButtons\\BTNIP01.blp")</v>
      </c>
      <c r="CU496" s="61" t="str">
        <f t="shared" si="7308"/>
        <v>|n</v>
      </c>
      <c r="CV496" s="61" t="str">
        <f t="shared" si="7225"/>
        <v>|cffffcc00需求：|r钻石x6|n|n金币加成|Cffffc926+30%|r|n|n击杀|Cff00ff7f1000个|r敌人后奖励：|n金币|Cffffc926+12000~17000|r|n经验|Cffffc926+10000|r|n|n|Cff00ff7f同时只能携带一个招魂幡|r</v>
      </c>
      <c r="CW496" s="60"/>
      <c r="CX496" s="60"/>
      <c r="CY496" s="60"/>
      <c r="CZ496" s="60"/>
      <c r="DA496" s="60"/>
      <c r="DB496" s="71" t="str">
        <f t="shared" si="7309"/>
        <v/>
      </c>
      <c r="DC496" s="71" t="str">
        <f t="shared" si="7310"/>
        <v/>
      </c>
      <c r="DD496" s="71" t="str">
        <f t="shared" si="7311"/>
        <v/>
      </c>
      <c r="DE496" s="71" t="str">
        <f t="shared" si="7312"/>
        <v/>
      </c>
      <c r="DF496" s="71" t="str">
        <f t="shared" si="7313"/>
        <v/>
      </c>
      <c r="DG496" s="71" t="str">
        <f t="shared" si="7314"/>
        <v/>
      </c>
      <c r="DH496" s="71" t="str">
        <f t="shared" si="7315"/>
        <v/>
      </c>
      <c r="DI496" s="71" t="str">
        <f t="shared" si="7316"/>
        <v/>
      </c>
      <c r="DJ496" s="71" t="str">
        <f t="shared" si="7317"/>
        <v/>
      </c>
      <c r="DK496" s="71" t="str">
        <f t="shared" si="7318"/>
        <v/>
      </c>
      <c r="DL496" s="71" t="str">
        <f t="shared" si="7319"/>
        <v/>
      </c>
      <c r="DM496" s="71" t="str">
        <f t="shared" si="7320"/>
        <v/>
      </c>
      <c r="DN496" s="71" t="str">
        <f t="shared" si="7321"/>
        <v/>
      </c>
      <c r="DO496" s="71" t="str">
        <f t="shared" si="7322"/>
        <v/>
      </c>
      <c r="DP496" s="71" t="str">
        <f t="shared" si="7323"/>
        <v/>
      </c>
      <c r="DQ496" s="71" t="str">
        <f t="shared" si="7324"/>
        <v/>
      </c>
      <c r="DR496" s="71" t="str">
        <f t="shared" si="7325"/>
        <v/>
      </c>
      <c r="DS496" s="71" t="str">
        <f t="shared" si="7326"/>
        <v/>
      </c>
      <c r="DT496" s="71" t="str">
        <f t="shared" si="7327"/>
        <v/>
      </c>
      <c r="DU496" s="71" t="str">
        <f t="shared" si="7328"/>
        <v/>
      </c>
      <c r="DV496" s="71" t="str">
        <f t="shared" si="7329"/>
        <v/>
      </c>
      <c r="DW496" s="71" t="str">
        <f t="shared" si="7330"/>
        <v/>
      </c>
      <c r="DX496" s="71" t="str">
        <f t="shared" si="7331"/>
        <v/>
      </c>
      <c r="DY496" s="71" t="str">
        <f t="shared" si="7332"/>
        <v/>
      </c>
      <c r="DZ496" s="71" t="str">
        <f t="shared" si="7333"/>
        <v/>
      </c>
      <c r="EA496" s="71" t="str">
        <f t="shared" si="7334"/>
        <v/>
      </c>
      <c r="EB496" s="71" t="str">
        <f t="shared" si="7335"/>
        <v/>
      </c>
      <c r="EC496" s="71" t="str">
        <f t="shared" si="7336"/>
        <v/>
      </c>
      <c r="ED496" s="71" t="str">
        <f t="shared" si="7337"/>
        <v/>
      </c>
      <c r="EE496" s="71" t="str">
        <f t="shared" si="7338"/>
        <v/>
      </c>
      <c r="EF496" s="71" t="str">
        <f t="shared" si="7339"/>
        <v/>
      </c>
      <c r="EG496" s="71" t="str">
        <f t="shared" si="7340"/>
        <v/>
      </c>
      <c r="EH496" s="71" t="str">
        <f t="shared" si="7341"/>
        <v/>
      </c>
      <c r="EI496" s="71" t="str">
        <f t="shared" si="7342"/>
        <v/>
      </c>
      <c r="EJ496" s="71" t="str">
        <f t="shared" si="7343"/>
        <v/>
      </c>
      <c r="EK496" s="71" t="str">
        <f t="shared" si="7344"/>
        <v/>
      </c>
      <c r="EL496" s="71" t="str">
        <f t="shared" si="7345"/>
        <v/>
      </c>
      <c r="EM496" s="71" t="str">
        <f t="shared" si="7346"/>
        <v/>
      </c>
      <c r="EN496" s="71" t="str">
        <f t="shared" si="7347"/>
        <v/>
      </c>
      <c r="EO496" s="71" t="str">
        <f t="shared" si="7348"/>
        <v/>
      </c>
      <c r="EP496" s="71" t="str">
        <f t="shared" si="7349"/>
        <v/>
      </c>
      <c r="EQ496" s="71" t="str">
        <f t="shared" si="7350"/>
        <v/>
      </c>
      <c r="ER496" s="71" t="str">
        <f t="shared" si="7351"/>
        <v/>
      </c>
      <c r="ES496" s="71" t="str">
        <f t="shared" si="7352"/>
        <v/>
      </c>
      <c r="ET496" s="71" t="str">
        <f t="shared" si="7353"/>
        <v/>
      </c>
      <c r="EU496" s="71" t="str">
        <f t="shared" si="7354"/>
        <v/>
      </c>
      <c r="EV496" s="71" t="str">
        <f t="shared" si="7355"/>
        <v/>
      </c>
      <c r="EW496" s="71" t="str">
        <f t="shared" si="7356"/>
        <v/>
      </c>
      <c r="EX496" s="71" t="str">
        <f t="shared" si="7357"/>
        <v/>
      </c>
      <c r="EY496" s="71" t="str">
        <f t="shared" si="7358"/>
        <v/>
      </c>
      <c r="EZ496" s="71" t="str">
        <f t="shared" si="7359"/>
        <v/>
      </c>
      <c r="FA496" s="71" t="str">
        <f t="shared" si="7360"/>
        <v/>
      </c>
      <c r="FB496" s="71" t="str">
        <f t="shared" si="7361"/>
        <v/>
      </c>
      <c r="FC496" s="71" t="str">
        <f t="shared" si="7362"/>
        <v/>
      </c>
      <c r="FD496" s="71" t="str">
        <f t="shared" si="7363"/>
        <v/>
      </c>
      <c r="FE496" s="71" t="str">
        <f t="shared" si="7364"/>
        <v/>
      </c>
      <c r="FF496" s="71" t="str">
        <f t="shared" si="7365"/>
        <v/>
      </c>
      <c r="FG496" s="71" t="str">
        <f t="shared" si="7366"/>
        <v/>
      </c>
      <c r="FH496" s="71" t="str">
        <f t="shared" si="7367"/>
        <v/>
      </c>
      <c r="FI496" s="71" t="str">
        <f t="shared" si="7368"/>
        <v/>
      </c>
      <c r="FJ496" s="71" t="str">
        <f t="shared" si="7369"/>
        <v/>
      </c>
      <c r="FK496" s="71" t="str">
        <f t="shared" si="7370"/>
        <v/>
      </c>
      <c r="FL496" s="71" t="str">
        <f t="shared" si="7371"/>
        <v/>
      </c>
      <c r="FM496" s="71" t="str">
        <f t="shared" si="7372"/>
        <v/>
      </c>
      <c r="FN496" s="71" t="str">
        <f t="shared" si="7373"/>
        <v/>
      </c>
      <c r="FO496" s="71" t="str">
        <f t="shared" si="7374"/>
        <v/>
      </c>
      <c r="FP496" s="71" t="str">
        <f t="shared" si="7375"/>
        <v/>
      </c>
      <c r="FQ496" s="71" t="str">
        <f t="shared" si="7376"/>
        <v/>
      </c>
      <c r="FR496" s="71" t="str">
        <f t="shared" si="7377"/>
        <v/>
      </c>
      <c r="FS496" s="71" t="str">
        <f t="shared" si="7378"/>
        <v/>
      </c>
    </row>
    <row r="497" spans="1:175" ht="16.5">
      <c r="A497" s="72"/>
      <c r="B497" s="154" t="s">
        <v>1482</v>
      </c>
      <c r="C497" s="188" t="str">
        <f>"兑换："&amp;VLOOKUP(I497,B14:U496,2,FALSE)</f>
        <v>兑换：|CffFF0000时渊入场券|r</v>
      </c>
      <c r="F497" s="72">
        <v>6</v>
      </c>
      <c r="I497" s="197" t="s">
        <v>697</v>
      </c>
      <c r="T497" s="158" t="str">
        <f>"|cffffcc00需求：|r钻石x"&amp;F497&amp;"|n|n"&amp;VLOOKUP(I497,B14:U496,19,FALSE)</f>
        <v>|cffffcc00需求：|r钻石x6|n|n每次|Cffffd24d完成|r时渊副本将消耗|Cffffd24d1|r个|Cffffd24d时渊入场券|r</v>
      </c>
      <c r="U497" s="85" t="str">
        <f>VLOOKUP(I497,B14:U496,20,FALSE)</f>
        <v>ReplaceableTextures\\CommandButtons\\BTNIP01.blp</v>
      </c>
      <c r="CN497" s="70" t="str">
        <f t="shared" si="7303"/>
        <v>InitUnitState('IL4C',,,,,,,,,,)</v>
      </c>
      <c r="CO497" s="70" t="str">
        <f t="shared" si="7304"/>
        <v>InitUnitNormal('IL4C',,,,,,,,,,)</v>
      </c>
      <c r="CP497" s="70" t="str">
        <f t="shared" si="7305"/>
        <v>InitUnitMagic('IL4C',,,,,,,,,,)</v>
      </c>
      <c r="CQ497" s="70" t="str">
        <f t="shared" si="7306"/>
        <v>InitUnitAdd('IL4C',,,,,,,,,,)</v>
      </c>
      <c r="CR497" s="70" t="str">
        <f t="shared" si="7307"/>
        <v>InitEquipData('IL4C',,"",,IP01,6,,'','','','','','',"ReplaceableTextures\\CommandButtons\\BTNIP03.blp")</v>
      </c>
      <c r="CU497" s="61" t="str">
        <f t="shared" si="7308"/>
        <v>|n</v>
      </c>
      <c r="CV497" s="61" t="str">
        <f t="shared" si="7225"/>
        <v>|cffffcc00需求：|r钻石x6|n|n每次|Cffffd24d完成|r时渊副本将消耗|Cffffd24d1|r个|Cffffd24d时渊入场券|r</v>
      </c>
      <c r="CW497" s="60"/>
      <c r="CX497" s="60"/>
      <c r="CY497" s="60"/>
      <c r="CZ497" s="60"/>
      <c r="DA497" s="60"/>
      <c r="DB497" s="71" t="str">
        <f t="shared" si="7309"/>
        <v/>
      </c>
      <c r="DC497" s="71" t="str">
        <f t="shared" si="7310"/>
        <v/>
      </c>
      <c r="DD497" s="71" t="str">
        <f t="shared" si="7311"/>
        <v/>
      </c>
      <c r="DE497" s="71" t="str">
        <f t="shared" si="7312"/>
        <v/>
      </c>
      <c r="DF497" s="71" t="str">
        <f t="shared" si="7313"/>
        <v/>
      </c>
      <c r="DG497" s="71" t="str">
        <f t="shared" si="7314"/>
        <v/>
      </c>
      <c r="DH497" s="71" t="str">
        <f t="shared" si="7315"/>
        <v/>
      </c>
      <c r="DI497" s="71" t="str">
        <f t="shared" si="7316"/>
        <v/>
      </c>
      <c r="DJ497" s="71" t="str">
        <f t="shared" si="7317"/>
        <v/>
      </c>
      <c r="DK497" s="71" t="str">
        <f t="shared" si="7318"/>
        <v/>
      </c>
      <c r="DL497" s="71" t="str">
        <f t="shared" si="7319"/>
        <v/>
      </c>
      <c r="DM497" s="71" t="str">
        <f t="shared" si="7320"/>
        <v/>
      </c>
      <c r="DN497" s="71" t="str">
        <f t="shared" si="7321"/>
        <v/>
      </c>
      <c r="DO497" s="71" t="str">
        <f t="shared" si="7322"/>
        <v/>
      </c>
      <c r="DP497" s="71" t="str">
        <f t="shared" si="7323"/>
        <v/>
      </c>
      <c r="DQ497" s="71" t="str">
        <f t="shared" si="7324"/>
        <v/>
      </c>
      <c r="DR497" s="71" t="str">
        <f t="shared" si="7325"/>
        <v/>
      </c>
      <c r="DS497" s="71" t="str">
        <f t="shared" si="7326"/>
        <v/>
      </c>
      <c r="DT497" s="71" t="str">
        <f t="shared" si="7327"/>
        <v/>
      </c>
      <c r="DU497" s="71" t="str">
        <f t="shared" si="7328"/>
        <v/>
      </c>
      <c r="DV497" s="71" t="str">
        <f t="shared" si="7329"/>
        <v/>
      </c>
      <c r="DW497" s="71" t="str">
        <f t="shared" si="7330"/>
        <v/>
      </c>
      <c r="DX497" s="71" t="str">
        <f t="shared" si="7331"/>
        <v/>
      </c>
      <c r="DY497" s="71" t="str">
        <f t="shared" si="7332"/>
        <v/>
      </c>
      <c r="DZ497" s="71" t="str">
        <f t="shared" si="7333"/>
        <v/>
      </c>
      <c r="EA497" s="71" t="str">
        <f t="shared" si="7334"/>
        <v/>
      </c>
      <c r="EB497" s="71" t="str">
        <f t="shared" si="7335"/>
        <v/>
      </c>
      <c r="EC497" s="71" t="str">
        <f t="shared" si="7336"/>
        <v/>
      </c>
      <c r="ED497" s="71" t="str">
        <f t="shared" si="7337"/>
        <v/>
      </c>
      <c r="EE497" s="71" t="str">
        <f t="shared" si="7338"/>
        <v/>
      </c>
      <c r="EF497" s="71" t="str">
        <f t="shared" si="7339"/>
        <v/>
      </c>
      <c r="EG497" s="71" t="str">
        <f t="shared" si="7340"/>
        <v/>
      </c>
      <c r="EH497" s="71" t="str">
        <f t="shared" si="7341"/>
        <v/>
      </c>
      <c r="EI497" s="71" t="str">
        <f t="shared" si="7342"/>
        <v/>
      </c>
      <c r="EJ497" s="71" t="str">
        <f t="shared" si="7343"/>
        <v/>
      </c>
      <c r="EK497" s="71" t="str">
        <f t="shared" si="7344"/>
        <v/>
      </c>
      <c r="EL497" s="71" t="str">
        <f t="shared" si="7345"/>
        <v/>
      </c>
      <c r="EM497" s="71" t="str">
        <f t="shared" si="7346"/>
        <v/>
      </c>
      <c r="EN497" s="71" t="str">
        <f t="shared" si="7347"/>
        <v/>
      </c>
      <c r="EO497" s="71" t="str">
        <f t="shared" si="7348"/>
        <v/>
      </c>
      <c r="EP497" s="71" t="str">
        <f t="shared" si="7349"/>
        <v/>
      </c>
      <c r="EQ497" s="71" t="str">
        <f t="shared" si="7350"/>
        <v/>
      </c>
      <c r="ER497" s="71" t="str">
        <f t="shared" si="7351"/>
        <v/>
      </c>
      <c r="ES497" s="71" t="str">
        <f t="shared" si="7352"/>
        <v/>
      </c>
      <c r="ET497" s="71" t="str">
        <f t="shared" si="7353"/>
        <v/>
      </c>
      <c r="EU497" s="71" t="str">
        <f t="shared" si="7354"/>
        <v/>
      </c>
      <c r="EV497" s="71" t="str">
        <f t="shared" si="7355"/>
        <v/>
      </c>
      <c r="EW497" s="71" t="str">
        <f t="shared" si="7356"/>
        <v/>
      </c>
      <c r="EX497" s="71" t="str">
        <f t="shared" si="7357"/>
        <v/>
      </c>
      <c r="EY497" s="71" t="str">
        <f t="shared" si="7358"/>
        <v/>
      </c>
      <c r="EZ497" s="71" t="str">
        <f t="shared" si="7359"/>
        <v/>
      </c>
      <c r="FA497" s="71" t="str">
        <f t="shared" si="7360"/>
        <v/>
      </c>
      <c r="FB497" s="71" t="str">
        <f t="shared" si="7361"/>
        <v/>
      </c>
      <c r="FC497" s="71" t="str">
        <f t="shared" si="7362"/>
        <v/>
      </c>
      <c r="FD497" s="71" t="str">
        <f t="shared" si="7363"/>
        <v/>
      </c>
      <c r="FE497" s="71" t="str">
        <f t="shared" si="7364"/>
        <v/>
      </c>
      <c r="FF497" s="71" t="str">
        <f t="shared" si="7365"/>
        <v/>
      </c>
      <c r="FG497" s="71" t="str">
        <f t="shared" si="7366"/>
        <v/>
      </c>
      <c r="FH497" s="71" t="str">
        <f t="shared" si="7367"/>
        <v/>
      </c>
      <c r="FI497" s="71" t="str">
        <f t="shared" si="7368"/>
        <v/>
      </c>
      <c r="FJ497" s="71" t="str">
        <f t="shared" si="7369"/>
        <v/>
      </c>
      <c r="FK497" s="71" t="str">
        <f t="shared" si="7370"/>
        <v/>
      </c>
      <c r="FL497" s="71" t="str">
        <f t="shared" si="7371"/>
        <v/>
      </c>
      <c r="FM497" s="71" t="str">
        <f t="shared" si="7372"/>
        <v/>
      </c>
      <c r="FN497" s="71" t="str">
        <f t="shared" si="7373"/>
        <v/>
      </c>
      <c r="FO497" s="71" t="str">
        <f t="shared" si="7374"/>
        <v/>
      </c>
      <c r="FP497" s="71" t="str">
        <f t="shared" si="7375"/>
        <v/>
      </c>
      <c r="FQ497" s="71" t="str">
        <f t="shared" si="7376"/>
        <v/>
      </c>
      <c r="FR497" s="71" t="str">
        <f t="shared" si="7377"/>
        <v/>
      </c>
      <c r="FS497" s="71" t="str">
        <f t="shared" si="7378"/>
        <v/>
      </c>
    </row>
    <row r="498" spans="1:175" ht="16.5">
      <c r="A498" s="72"/>
      <c r="B498" s="154" t="s">
        <v>1483</v>
      </c>
      <c r="C498" s="188" t="str">
        <f>"兑换："&amp;VLOOKUP(I498,B15:U497,2,FALSE)</f>
        <v>兑换：|CffFF0000鸿蒙结晶|r</v>
      </c>
      <c r="F498" s="72">
        <v>30</v>
      </c>
      <c r="I498" s="197" t="s">
        <v>703</v>
      </c>
      <c r="T498" s="158" t="str">
        <f>"|cffffcc00需求：|r钻石x"&amp;F498&amp;"|n|n"&amp;VLOOKUP(I498,B15:U497,19,FALSE)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98" s="85" t="str">
        <f>VLOOKUP(I498,B15:U497,20,FALSE)</f>
        <v>ReplaceableTextures\\CommandButtons\\BTNIP03.blp</v>
      </c>
      <c r="CN498" s="70" t="str">
        <f t="shared" si="7303"/>
        <v>InitUnitState('IL4D',,,,,,,,,,)</v>
      </c>
      <c r="CO498" s="70" t="str">
        <f t="shared" si="7304"/>
        <v>InitUnitNormal('IL4D',,,,,,,,,,)</v>
      </c>
      <c r="CP498" s="70" t="str">
        <f t="shared" si="7305"/>
        <v>InitUnitMagic('IL4D',,,,,,,,,,)</v>
      </c>
      <c r="CQ498" s="70" t="str">
        <f t="shared" si="7306"/>
        <v>InitUnitAdd('IL4D',,,,,,,,,,)</v>
      </c>
      <c r="CR498" s="70" t="str">
        <f t="shared" si="7307"/>
        <v>InitEquipData('IL4D',,"",,IP03,30,,'','','','','','',"ReplaceableTextures\\CommandButtons\\BTNCS42.blp")</v>
      </c>
      <c r="CU498" s="61" t="str">
        <f t="shared" si="7308"/>
        <v>|n</v>
      </c>
      <c r="CV498" s="61" t="str">
        <f t="shared" si="7225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98" s="60"/>
      <c r="CX498" s="60"/>
      <c r="CY498" s="60"/>
      <c r="CZ498" s="60"/>
      <c r="DA498" s="60"/>
      <c r="DB498" s="71" t="str">
        <f t="shared" si="7309"/>
        <v/>
      </c>
      <c r="DC498" s="71" t="str">
        <f t="shared" si="7310"/>
        <v/>
      </c>
      <c r="DD498" s="71" t="str">
        <f t="shared" si="7311"/>
        <v/>
      </c>
      <c r="DE498" s="71" t="str">
        <f t="shared" si="7312"/>
        <v/>
      </c>
      <c r="DF498" s="71" t="str">
        <f t="shared" si="7313"/>
        <v/>
      </c>
      <c r="DG498" s="71" t="str">
        <f t="shared" si="7314"/>
        <v/>
      </c>
      <c r="DH498" s="71" t="str">
        <f t="shared" si="7315"/>
        <v/>
      </c>
      <c r="DI498" s="71" t="str">
        <f t="shared" si="7316"/>
        <v/>
      </c>
      <c r="DJ498" s="71" t="str">
        <f t="shared" si="7317"/>
        <v/>
      </c>
      <c r="DK498" s="71" t="str">
        <f t="shared" si="7318"/>
        <v/>
      </c>
      <c r="DL498" s="71" t="str">
        <f t="shared" si="7319"/>
        <v/>
      </c>
      <c r="DM498" s="71" t="str">
        <f t="shared" si="7320"/>
        <v/>
      </c>
      <c r="DN498" s="71" t="str">
        <f t="shared" si="7321"/>
        <v/>
      </c>
      <c r="DO498" s="71" t="str">
        <f t="shared" si="7322"/>
        <v/>
      </c>
      <c r="DP498" s="71" t="str">
        <f t="shared" si="7323"/>
        <v/>
      </c>
      <c r="DQ498" s="71" t="str">
        <f t="shared" si="7324"/>
        <v/>
      </c>
      <c r="DR498" s="71" t="str">
        <f t="shared" si="7325"/>
        <v/>
      </c>
      <c r="DS498" s="71" t="str">
        <f t="shared" si="7326"/>
        <v/>
      </c>
      <c r="DT498" s="71" t="str">
        <f t="shared" si="7327"/>
        <v/>
      </c>
      <c r="DU498" s="71" t="str">
        <f t="shared" si="7328"/>
        <v/>
      </c>
      <c r="DV498" s="71" t="str">
        <f t="shared" si="7329"/>
        <v/>
      </c>
      <c r="DW498" s="71" t="str">
        <f t="shared" si="7330"/>
        <v/>
      </c>
      <c r="DX498" s="71" t="str">
        <f t="shared" si="7331"/>
        <v/>
      </c>
      <c r="DY498" s="71" t="str">
        <f t="shared" si="7332"/>
        <v/>
      </c>
      <c r="DZ498" s="71" t="str">
        <f t="shared" si="7333"/>
        <v/>
      </c>
      <c r="EA498" s="71" t="str">
        <f t="shared" si="7334"/>
        <v/>
      </c>
      <c r="EB498" s="71" t="str">
        <f t="shared" si="7335"/>
        <v/>
      </c>
      <c r="EC498" s="71" t="str">
        <f t="shared" si="7336"/>
        <v/>
      </c>
      <c r="ED498" s="71" t="str">
        <f t="shared" si="7337"/>
        <v/>
      </c>
      <c r="EE498" s="71" t="str">
        <f t="shared" si="7338"/>
        <v/>
      </c>
      <c r="EF498" s="71" t="str">
        <f t="shared" si="7339"/>
        <v/>
      </c>
      <c r="EG498" s="71" t="str">
        <f t="shared" si="7340"/>
        <v/>
      </c>
      <c r="EH498" s="71" t="str">
        <f t="shared" si="7341"/>
        <v/>
      </c>
      <c r="EI498" s="71" t="str">
        <f t="shared" si="7342"/>
        <v/>
      </c>
      <c r="EJ498" s="71" t="str">
        <f t="shared" si="7343"/>
        <v/>
      </c>
      <c r="EK498" s="71" t="str">
        <f t="shared" si="7344"/>
        <v/>
      </c>
      <c r="EL498" s="71" t="str">
        <f t="shared" si="7345"/>
        <v/>
      </c>
      <c r="EM498" s="71" t="str">
        <f t="shared" si="7346"/>
        <v/>
      </c>
      <c r="EN498" s="71" t="str">
        <f t="shared" si="7347"/>
        <v/>
      </c>
      <c r="EO498" s="71" t="str">
        <f t="shared" si="7348"/>
        <v/>
      </c>
      <c r="EP498" s="71" t="str">
        <f t="shared" si="7349"/>
        <v/>
      </c>
      <c r="EQ498" s="71" t="str">
        <f t="shared" si="7350"/>
        <v/>
      </c>
      <c r="ER498" s="71" t="str">
        <f t="shared" si="7351"/>
        <v/>
      </c>
      <c r="ES498" s="71" t="str">
        <f t="shared" si="7352"/>
        <v/>
      </c>
      <c r="ET498" s="71" t="str">
        <f t="shared" si="7353"/>
        <v/>
      </c>
      <c r="EU498" s="71" t="str">
        <f t="shared" si="7354"/>
        <v/>
      </c>
      <c r="EV498" s="71" t="str">
        <f t="shared" si="7355"/>
        <v/>
      </c>
      <c r="EW498" s="71" t="str">
        <f t="shared" si="7356"/>
        <v/>
      </c>
      <c r="EX498" s="71" t="str">
        <f t="shared" si="7357"/>
        <v/>
      </c>
      <c r="EY498" s="71" t="str">
        <f t="shared" si="7358"/>
        <v/>
      </c>
      <c r="EZ498" s="71" t="str">
        <f t="shared" si="7359"/>
        <v/>
      </c>
      <c r="FA498" s="71" t="str">
        <f t="shared" si="7360"/>
        <v/>
      </c>
      <c r="FB498" s="71" t="str">
        <f t="shared" si="7361"/>
        <v/>
      </c>
      <c r="FC498" s="71" t="str">
        <f t="shared" si="7362"/>
        <v/>
      </c>
      <c r="FD498" s="71" t="str">
        <f t="shared" si="7363"/>
        <v/>
      </c>
      <c r="FE498" s="71" t="str">
        <f t="shared" si="7364"/>
        <v/>
      </c>
      <c r="FF498" s="71" t="str">
        <f t="shared" si="7365"/>
        <v/>
      </c>
      <c r="FG498" s="71" t="str">
        <f t="shared" si="7366"/>
        <v/>
      </c>
      <c r="FH498" s="71" t="str">
        <f t="shared" si="7367"/>
        <v/>
      </c>
      <c r="FI498" s="71" t="str">
        <f t="shared" si="7368"/>
        <v/>
      </c>
      <c r="FJ498" s="71" t="str">
        <f t="shared" si="7369"/>
        <v/>
      </c>
      <c r="FK498" s="71" t="str">
        <f t="shared" si="7370"/>
        <v/>
      </c>
      <c r="FL498" s="71" t="str">
        <f t="shared" si="7371"/>
        <v/>
      </c>
      <c r="FM498" s="71" t="str">
        <f t="shared" si="7372"/>
        <v/>
      </c>
      <c r="FN498" s="71" t="str">
        <f t="shared" si="7373"/>
        <v/>
      </c>
      <c r="FO498" s="71" t="str">
        <f t="shared" si="7374"/>
        <v/>
      </c>
      <c r="FP498" s="71" t="str">
        <f t="shared" si="7375"/>
        <v/>
      </c>
      <c r="FQ498" s="71" t="str">
        <f t="shared" si="7376"/>
        <v/>
      </c>
      <c r="FR498" s="71" t="str">
        <f t="shared" si="7377"/>
        <v/>
      </c>
      <c r="FS498" s="71" t="str">
        <f t="shared" si="7378"/>
        <v/>
      </c>
    </row>
    <row r="499" spans="1:175" ht="16.5">
      <c r="A499" s="72"/>
      <c r="B499" s="154" t="s">
        <v>1484</v>
      </c>
      <c r="C499" s="188" t="str">
        <f>"兑换："&amp;VLOOKUP(I499,B16:U498,2,FALSE)</f>
        <v>兑换：|cffff0033创世碎片|r</v>
      </c>
      <c r="F499" s="72">
        <v>20</v>
      </c>
      <c r="I499" s="63" t="s">
        <v>1448</v>
      </c>
      <c r="T499" s="158" t="str">
        <f>"|cffffcc00需求：|r钻石x"&amp;F499&amp;"|n|n"&amp;VLOOKUP(I499,B16:U498,19,FALSE)</f>
        <v>|cffffcc00需求：|r钻石x20|n|n点击后可将|Cffffc926神|r|Cfff7a049话|r|Cffef786d品|r|Cffe85091质|r的|Cffffc926lv4|r装备提升至|Cffff73ff创|r|Cffff56bf世|r|Cffff397f品|r|Cffff1c3f质|r。</v>
      </c>
      <c r="U499" s="85" t="str">
        <f>VLOOKUP(I499,B16:U498,20,FALSE)</f>
        <v>ReplaceableTextures\\CommandButtons\\BTNCS42.blp</v>
      </c>
      <c r="CN499" s="70" t="str">
        <f t="shared" si="7303"/>
        <v>InitUnitState('IL4E',,,,,,,,,,)</v>
      </c>
      <c r="CO499" s="70" t="str">
        <f t="shared" si="7304"/>
        <v>InitUnitNormal('IL4E',,,,,,,,,,)</v>
      </c>
      <c r="CP499" s="70" t="str">
        <f t="shared" si="7305"/>
        <v>InitUnitMagic('IL4E',,,,,,,,,,)</v>
      </c>
      <c r="CQ499" s="70" t="str">
        <f t="shared" si="7306"/>
        <v>InitUnitAdd('IL4E',,,,,,,,,,)</v>
      </c>
      <c r="CR499" s="70" t="str">
        <f t="shared" si="7307"/>
        <v>InitEquipData('IL4E',,"",,CS42,20,,'','','','','','',"ReplaceableTextures\\CommandButtons\\BTNIND1.blp")</v>
      </c>
      <c r="CU499" s="61" t="str">
        <f t="shared" si="7308"/>
        <v>|n</v>
      </c>
      <c r="CV499" s="61" t="str">
        <f t="shared" si="7225"/>
        <v>|cffffcc00需求：|r钻石x20|n|n点击后可将|Cffffc926神|r|Cfff7a049话|r|Cffef786d品|r|Cffe85091质|r的|Cffffc926lv4|r装备提升至|Cffff73ff创|r|Cffff56bf世|r|Cffff397f品|r|Cffff1c3f质|r。</v>
      </c>
      <c r="CW499" s="60"/>
      <c r="CX499" s="60"/>
      <c r="CY499" s="60"/>
      <c r="CZ499" s="60"/>
      <c r="DA499" s="60"/>
      <c r="DB499" s="71" t="str">
        <f t="shared" si="7309"/>
        <v/>
      </c>
      <c r="DC499" s="71" t="str">
        <f t="shared" si="7310"/>
        <v/>
      </c>
      <c r="DD499" s="71" t="str">
        <f t="shared" si="7311"/>
        <v/>
      </c>
      <c r="DE499" s="71" t="str">
        <f t="shared" si="7312"/>
        <v/>
      </c>
      <c r="DF499" s="71" t="str">
        <f t="shared" si="7313"/>
        <v/>
      </c>
      <c r="DG499" s="71" t="str">
        <f t="shared" si="7314"/>
        <v/>
      </c>
      <c r="DH499" s="71" t="str">
        <f t="shared" si="7315"/>
        <v/>
      </c>
      <c r="DI499" s="71" t="str">
        <f t="shared" si="7316"/>
        <v/>
      </c>
      <c r="DJ499" s="71" t="str">
        <f t="shared" si="7317"/>
        <v/>
      </c>
      <c r="DK499" s="71" t="str">
        <f t="shared" si="7318"/>
        <v/>
      </c>
      <c r="DL499" s="71" t="str">
        <f t="shared" si="7319"/>
        <v/>
      </c>
      <c r="DM499" s="71" t="str">
        <f t="shared" si="7320"/>
        <v/>
      </c>
      <c r="DN499" s="71" t="str">
        <f t="shared" si="7321"/>
        <v/>
      </c>
      <c r="DO499" s="71" t="str">
        <f t="shared" si="7322"/>
        <v/>
      </c>
      <c r="DP499" s="71" t="str">
        <f t="shared" si="7323"/>
        <v/>
      </c>
      <c r="DQ499" s="71" t="str">
        <f t="shared" si="7324"/>
        <v/>
      </c>
      <c r="DR499" s="71" t="str">
        <f t="shared" si="7325"/>
        <v/>
      </c>
      <c r="DS499" s="71" t="str">
        <f t="shared" si="7326"/>
        <v/>
      </c>
      <c r="DT499" s="71" t="str">
        <f t="shared" si="7327"/>
        <v/>
      </c>
      <c r="DU499" s="71" t="str">
        <f t="shared" si="7328"/>
        <v/>
      </c>
      <c r="DV499" s="71" t="str">
        <f t="shared" si="7329"/>
        <v/>
      </c>
      <c r="DW499" s="71" t="str">
        <f t="shared" si="7330"/>
        <v/>
      </c>
      <c r="DX499" s="71" t="str">
        <f t="shared" si="7331"/>
        <v/>
      </c>
      <c r="DY499" s="71" t="str">
        <f t="shared" si="7332"/>
        <v/>
      </c>
      <c r="DZ499" s="71" t="str">
        <f t="shared" si="7333"/>
        <v/>
      </c>
      <c r="EA499" s="71" t="str">
        <f t="shared" si="7334"/>
        <v/>
      </c>
      <c r="EB499" s="71" t="str">
        <f t="shared" si="7335"/>
        <v/>
      </c>
      <c r="EC499" s="71" t="str">
        <f t="shared" si="7336"/>
        <v/>
      </c>
      <c r="ED499" s="71" t="str">
        <f t="shared" si="7337"/>
        <v/>
      </c>
      <c r="EE499" s="71" t="str">
        <f t="shared" si="7338"/>
        <v/>
      </c>
      <c r="EF499" s="71" t="str">
        <f t="shared" si="7339"/>
        <v/>
      </c>
      <c r="EG499" s="71" t="str">
        <f t="shared" si="7340"/>
        <v/>
      </c>
      <c r="EH499" s="71" t="str">
        <f t="shared" si="7341"/>
        <v/>
      </c>
      <c r="EI499" s="71" t="str">
        <f t="shared" si="7342"/>
        <v/>
      </c>
      <c r="EJ499" s="71" t="str">
        <f t="shared" si="7343"/>
        <v/>
      </c>
      <c r="EK499" s="71" t="str">
        <f t="shared" si="7344"/>
        <v/>
      </c>
      <c r="EL499" s="71" t="str">
        <f t="shared" si="7345"/>
        <v/>
      </c>
      <c r="EM499" s="71" t="str">
        <f t="shared" si="7346"/>
        <v/>
      </c>
      <c r="EN499" s="71" t="str">
        <f t="shared" si="7347"/>
        <v/>
      </c>
      <c r="EO499" s="71" t="str">
        <f t="shared" si="7348"/>
        <v/>
      </c>
      <c r="EP499" s="71" t="str">
        <f t="shared" si="7349"/>
        <v/>
      </c>
      <c r="EQ499" s="71" t="str">
        <f t="shared" si="7350"/>
        <v/>
      </c>
      <c r="ER499" s="71" t="str">
        <f t="shared" si="7351"/>
        <v/>
      </c>
      <c r="ES499" s="71" t="str">
        <f t="shared" si="7352"/>
        <v/>
      </c>
      <c r="ET499" s="71" t="str">
        <f t="shared" si="7353"/>
        <v/>
      </c>
      <c r="EU499" s="71" t="str">
        <f t="shared" si="7354"/>
        <v/>
      </c>
      <c r="EV499" s="71" t="str">
        <f t="shared" si="7355"/>
        <v/>
      </c>
      <c r="EW499" s="71" t="str">
        <f t="shared" si="7356"/>
        <v/>
      </c>
      <c r="EX499" s="71" t="str">
        <f t="shared" si="7357"/>
        <v/>
      </c>
      <c r="EY499" s="71" t="str">
        <f t="shared" si="7358"/>
        <v/>
      </c>
      <c r="EZ499" s="71" t="str">
        <f t="shared" si="7359"/>
        <v/>
      </c>
      <c r="FA499" s="71" t="str">
        <f t="shared" si="7360"/>
        <v/>
      </c>
      <c r="FB499" s="71" t="str">
        <f t="shared" si="7361"/>
        <v/>
      </c>
      <c r="FC499" s="71" t="str">
        <f t="shared" si="7362"/>
        <v/>
      </c>
      <c r="FD499" s="71" t="str">
        <f t="shared" si="7363"/>
        <v/>
      </c>
      <c r="FE499" s="71" t="str">
        <f t="shared" si="7364"/>
        <v/>
      </c>
      <c r="FF499" s="71" t="str">
        <f t="shared" si="7365"/>
        <v/>
      </c>
      <c r="FG499" s="71" t="str">
        <f t="shared" si="7366"/>
        <v/>
      </c>
      <c r="FH499" s="71" t="str">
        <f t="shared" si="7367"/>
        <v/>
      </c>
      <c r="FI499" s="71" t="str">
        <f t="shared" si="7368"/>
        <v/>
      </c>
      <c r="FJ499" s="71" t="str">
        <f t="shared" si="7369"/>
        <v/>
      </c>
      <c r="FK499" s="71" t="str">
        <f t="shared" si="7370"/>
        <v/>
      </c>
      <c r="FL499" s="71" t="str">
        <f t="shared" si="7371"/>
        <v/>
      </c>
      <c r="FM499" s="71" t="str">
        <f t="shared" si="7372"/>
        <v/>
      </c>
      <c r="FN499" s="71" t="str">
        <f t="shared" si="7373"/>
        <v/>
      </c>
      <c r="FO499" s="71" t="str">
        <f t="shared" si="7374"/>
        <v/>
      </c>
      <c r="FP499" s="71" t="str">
        <f t="shared" si="7375"/>
        <v/>
      </c>
      <c r="FQ499" s="71" t="str">
        <f t="shared" si="7376"/>
        <v/>
      </c>
      <c r="FR499" s="71" t="str">
        <f t="shared" si="7377"/>
        <v/>
      </c>
      <c r="FS499" s="71" t="str">
        <f t="shared" si="7378"/>
        <v/>
      </c>
    </row>
    <row r="500" spans="1:175" ht="16.5">
      <c r="A500" s="72"/>
      <c r="B500" s="154" t="s">
        <v>1485</v>
      </c>
      <c r="C500" s="188" t="str">
        <f>"兑换："&amp;VLOOKUP(I500,B17:U499,2,FALSE)</f>
        <v>兑换：|CffBF00FF稀有宝物箱|r</v>
      </c>
      <c r="F500" s="72">
        <v>20</v>
      </c>
      <c r="I500" s="101" t="s">
        <v>1266</v>
      </c>
      <c r="T500" s="158" t="str">
        <f>"|cffffcc00需求：|r钻石x"&amp;F500&amp;"|n|n"&amp;VLOOKUP(I500,B17:U499,19,FALSE)</f>
        <v>|cffffcc00需求：|r钻石x20|n|n使用后自选一个|CffBF00FF稀有品质宝物|r</v>
      </c>
      <c r="U500" s="85" t="str">
        <f>VLOOKUP(I500,B17:U499,20,FALSE)</f>
        <v>ReplaceableTextures\\CommandButtons\\BTNIND1.blp</v>
      </c>
      <c r="CN500" s="70" t="str">
        <f t="shared" si="7303"/>
        <v>InitUnitState('IL4F',,,,,,,,,,)</v>
      </c>
      <c r="CO500" s="70" t="str">
        <f t="shared" si="7304"/>
        <v>InitUnitNormal('IL4F',,,,,,,,,,)</v>
      </c>
      <c r="CP500" s="70" t="str">
        <f t="shared" si="7305"/>
        <v>InitUnitMagic('IL4F',,,,,,,,,,)</v>
      </c>
      <c r="CQ500" s="70" t="str">
        <f t="shared" si="7306"/>
        <v>InitUnitAdd('IL4F',,,,,,,,,,)</v>
      </c>
      <c r="CR500" s="70" t="str">
        <f t="shared" si="7307"/>
        <v>InitEquipData('IL4F',,"",,IP08,20,,'','','','','','',"ReplaceableTextures\\CommandButtons\\BTNIND2.blp")</v>
      </c>
      <c r="CU500" s="61" t="str">
        <f t="shared" si="7308"/>
        <v>|n</v>
      </c>
      <c r="CV500" s="61" t="str">
        <f t="shared" si="7225"/>
        <v>|cffffcc00需求：|r钻石x20|n|n使用后自选一个|CffBF00FF稀有品质宝物|r</v>
      </c>
      <c r="CW500" s="60"/>
      <c r="CX500" s="60"/>
      <c r="CY500" s="60"/>
      <c r="CZ500" s="60"/>
      <c r="DA500" s="60"/>
      <c r="DB500" s="71" t="str">
        <f t="shared" si="7309"/>
        <v/>
      </c>
      <c r="DC500" s="71" t="str">
        <f t="shared" si="7310"/>
        <v/>
      </c>
      <c r="DD500" s="71" t="str">
        <f t="shared" si="7311"/>
        <v/>
      </c>
      <c r="DE500" s="71" t="str">
        <f t="shared" si="7312"/>
        <v/>
      </c>
      <c r="DF500" s="71" t="str">
        <f t="shared" si="7313"/>
        <v/>
      </c>
      <c r="DG500" s="71" t="str">
        <f t="shared" si="7314"/>
        <v/>
      </c>
      <c r="DH500" s="71" t="str">
        <f t="shared" si="7315"/>
        <v/>
      </c>
      <c r="DI500" s="71" t="str">
        <f t="shared" si="7316"/>
        <v/>
      </c>
      <c r="DJ500" s="71" t="str">
        <f t="shared" si="7317"/>
        <v/>
      </c>
      <c r="DK500" s="71" t="str">
        <f t="shared" si="7318"/>
        <v/>
      </c>
      <c r="DL500" s="71" t="str">
        <f t="shared" si="7319"/>
        <v/>
      </c>
      <c r="DM500" s="71" t="str">
        <f t="shared" si="7320"/>
        <v/>
      </c>
      <c r="DN500" s="71" t="str">
        <f t="shared" si="7321"/>
        <v/>
      </c>
      <c r="DO500" s="71" t="str">
        <f t="shared" si="7322"/>
        <v/>
      </c>
      <c r="DP500" s="71" t="str">
        <f t="shared" si="7323"/>
        <v/>
      </c>
      <c r="DQ500" s="71" t="str">
        <f t="shared" si="7324"/>
        <v/>
      </c>
      <c r="DR500" s="71" t="str">
        <f t="shared" si="7325"/>
        <v/>
      </c>
      <c r="DS500" s="71" t="str">
        <f t="shared" si="7326"/>
        <v/>
      </c>
      <c r="DT500" s="71" t="str">
        <f t="shared" si="7327"/>
        <v/>
      </c>
      <c r="DU500" s="71" t="str">
        <f t="shared" si="7328"/>
        <v/>
      </c>
      <c r="DV500" s="71" t="str">
        <f t="shared" si="7329"/>
        <v/>
      </c>
      <c r="DW500" s="71" t="str">
        <f t="shared" si="7330"/>
        <v/>
      </c>
      <c r="DX500" s="71" t="str">
        <f t="shared" si="7331"/>
        <v/>
      </c>
      <c r="DY500" s="71" t="str">
        <f t="shared" si="7332"/>
        <v/>
      </c>
      <c r="DZ500" s="71" t="str">
        <f t="shared" si="7333"/>
        <v/>
      </c>
      <c r="EA500" s="71" t="str">
        <f t="shared" si="7334"/>
        <v/>
      </c>
      <c r="EB500" s="71" t="str">
        <f t="shared" si="7335"/>
        <v/>
      </c>
      <c r="EC500" s="71" t="str">
        <f t="shared" si="7336"/>
        <v/>
      </c>
      <c r="ED500" s="71" t="str">
        <f t="shared" si="7337"/>
        <v/>
      </c>
      <c r="EE500" s="71" t="str">
        <f t="shared" si="7338"/>
        <v/>
      </c>
      <c r="EF500" s="71" t="str">
        <f t="shared" si="7339"/>
        <v/>
      </c>
      <c r="EG500" s="71" t="str">
        <f t="shared" si="7340"/>
        <v/>
      </c>
      <c r="EH500" s="71" t="str">
        <f t="shared" si="7341"/>
        <v/>
      </c>
      <c r="EI500" s="71" t="str">
        <f t="shared" si="7342"/>
        <v/>
      </c>
      <c r="EJ500" s="71" t="str">
        <f t="shared" si="7343"/>
        <v/>
      </c>
      <c r="EK500" s="71" t="str">
        <f t="shared" si="7344"/>
        <v/>
      </c>
      <c r="EL500" s="71" t="str">
        <f t="shared" si="7345"/>
        <v/>
      </c>
      <c r="EM500" s="71" t="str">
        <f t="shared" si="7346"/>
        <v/>
      </c>
      <c r="EN500" s="71" t="str">
        <f t="shared" si="7347"/>
        <v/>
      </c>
      <c r="EO500" s="71" t="str">
        <f t="shared" si="7348"/>
        <v/>
      </c>
      <c r="EP500" s="71" t="str">
        <f t="shared" si="7349"/>
        <v/>
      </c>
      <c r="EQ500" s="71" t="str">
        <f t="shared" si="7350"/>
        <v/>
      </c>
      <c r="ER500" s="71" t="str">
        <f t="shared" si="7351"/>
        <v/>
      </c>
      <c r="ES500" s="71" t="str">
        <f t="shared" si="7352"/>
        <v/>
      </c>
      <c r="ET500" s="71" t="str">
        <f t="shared" si="7353"/>
        <v/>
      </c>
      <c r="EU500" s="71" t="str">
        <f t="shared" si="7354"/>
        <v/>
      </c>
      <c r="EV500" s="71" t="str">
        <f t="shared" si="7355"/>
        <v/>
      </c>
      <c r="EW500" s="71" t="str">
        <f t="shared" si="7356"/>
        <v/>
      </c>
      <c r="EX500" s="71" t="str">
        <f t="shared" si="7357"/>
        <v/>
      </c>
      <c r="EY500" s="71" t="str">
        <f t="shared" si="7358"/>
        <v/>
      </c>
      <c r="EZ500" s="71" t="str">
        <f t="shared" si="7359"/>
        <v/>
      </c>
      <c r="FA500" s="71" t="str">
        <f t="shared" si="7360"/>
        <v/>
      </c>
      <c r="FB500" s="71" t="str">
        <f t="shared" si="7361"/>
        <v/>
      </c>
      <c r="FC500" s="71" t="str">
        <f t="shared" si="7362"/>
        <v/>
      </c>
      <c r="FD500" s="71" t="str">
        <f t="shared" si="7363"/>
        <v/>
      </c>
      <c r="FE500" s="71" t="str">
        <f t="shared" si="7364"/>
        <v/>
      </c>
      <c r="FF500" s="71" t="str">
        <f t="shared" si="7365"/>
        <v/>
      </c>
      <c r="FG500" s="71" t="str">
        <f t="shared" si="7366"/>
        <v/>
      </c>
      <c r="FH500" s="71" t="str">
        <f t="shared" si="7367"/>
        <v/>
      </c>
      <c r="FI500" s="71" t="str">
        <f t="shared" si="7368"/>
        <v/>
      </c>
      <c r="FJ500" s="71" t="str">
        <f t="shared" si="7369"/>
        <v/>
      </c>
      <c r="FK500" s="71" t="str">
        <f t="shared" si="7370"/>
        <v/>
      </c>
      <c r="FL500" s="71" t="str">
        <f t="shared" si="7371"/>
        <v/>
      </c>
      <c r="FM500" s="71" t="str">
        <f t="shared" si="7372"/>
        <v/>
      </c>
      <c r="FN500" s="71" t="str">
        <f t="shared" si="7373"/>
        <v/>
      </c>
      <c r="FO500" s="71" t="str">
        <f t="shared" si="7374"/>
        <v/>
      </c>
      <c r="FP500" s="71" t="str">
        <f t="shared" si="7375"/>
        <v/>
      </c>
      <c r="FQ500" s="71" t="str">
        <f t="shared" si="7376"/>
        <v/>
      </c>
      <c r="FR500" s="71" t="str">
        <f t="shared" si="7377"/>
        <v/>
      </c>
      <c r="FS500" s="71" t="str">
        <f t="shared" si="7378"/>
        <v/>
      </c>
    </row>
    <row r="501" spans="1:175" ht="16.5">
      <c r="A501" s="72"/>
      <c r="B501" s="154" t="s">
        <v>1486</v>
      </c>
      <c r="C501" s="188" t="str">
        <f>"兑换："&amp;VLOOKUP(I501,B18:U500,2,FALSE)</f>
        <v>兑换：|CffFFD24D刻印宝箱|r</v>
      </c>
      <c r="F501" s="72">
        <v>30</v>
      </c>
      <c r="I501" s="101" t="s">
        <v>1267</v>
      </c>
      <c r="T501" s="158" t="str">
        <f>"|cffffcc00需求：|r钻石x"&amp;F501&amp;"|n|n"&amp;VLOOKUP(I501,B18:U500,19,FALSE)</f>
        <v>|cffffcc00需求：|r钻石x30|n|n使用后自选一个|CffFFD24D宝物刻印|r</v>
      </c>
      <c r="U501" s="85" t="str">
        <f>VLOOKUP(I501,B18:U500,20,FALSE)</f>
        <v>ReplaceableTextures\\CommandButtons\\BTNIND2.blp</v>
      </c>
      <c r="CN501" s="70" t="str">
        <f t="shared" si="7303"/>
        <v>InitUnitState('IL4G',,,,,,,,,,)</v>
      </c>
      <c r="CO501" s="70" t="str">
        <f t="shared" si="7304"/>
        <v>InitUnitNormal('IL4G',,,,,,,,,,)</v>
      </c>
      <c r="CP501" s="70" t="str">
        <f t="shared" si="7305"/>
        <v>InitUnitMagic('IL4G',,,,,,,,,,)</v>
      </c>
      <c r="CQ501" s="70" t="str">
        <f t="shared" si="7306"/>
        <v>InitUnitAdd('IL4G',,,,,,,,,,)</v>
      </c>
      <c r="CR501" s="70" t="str">
        <f t="shared" si="7307"/>
        <v>InitEquipData('IL4G',,"",,IP09,30,,'','','','','','',"")</v>
      </c>
      <c r="CU501" s="61" t="str">
        <f t="shared" si="7308"/>
        <v>|n</v>
      </c>
      <c r="CV501" s="61" t="str">
        <f t="shared" si="7225"/>
        <v>|cffffcc00需求：|r钻石x30|n|n使用后自选一个|CffFFD24D宝物刻印|r</v>
      </c>
      <c r="CW501" s="60"/>
      <c r="CX501" s="60"/>
      <c r="CY501" s="60"/>
      <c r="CZ501" s="60"/>
      <c r="DA501" s="60"/>
      <c r="DB501" s="71" t="str">
        <f t="shared" si="7309"/>
        <v/>
      </c>
      <c r="DC501" s="71" t="str">
        <f t="shared" si="7310"/>
        <v/>
      </c>
      <c r="DD501" s="71" t="str">
        <f t="shared" si="7311"/>
        <v/>
      </c>
      <c r="DE501" s="71" t="str">
        <f t="shared" si="7312"/>
        <v/>
      </c>
      <c r="DF501" s="71" t="str">
        <f t="shared" si="7313"/>
        <v/>
      </c>
      <c r="DG501" s="71" t="str">
        <f t="shared" si="7314"/>
        <v/>
      </c>
      <c r="DH501" s="71" t="str">
        <f t="shared" si="7315"/>
        <v/>
      </c>
      <c r="DI501" s="71" t="str">
        <f t="shared" si="7316"/>
        <v/>
      </c>
      <c r="DJ501" s="71" t="str">
        <f t="shared" si="7317"/>
        <v/>
      </c>
      <c r="DK501" s="71" t="str">
        <f t="shared" si="7318"/>
        <v/>
      </c>
      <c r="DL501" s="71" t="str">
        <f t="shared" si="7319"/>
        <v/>
      </c>
      <c r="DM501" s="71" t="str">
        <f t="shared" si="7320"/>
        <v/>
      </c>
      <c r="DN501" s="71" t="str">
        <f t="shared" si="7321"/>
        <v/>
      </c>
      <c r="DO501" s="71" t="str">
        <f t="shared" si="7322"/>
        <v/>
      </c>
      <c r="DP501" s="71" t="str">
        <f t="shared" si="7323"/>
        <v/>
      </c>
      <c r="DQ501" s="71" t="str">
        <f t="shared" si="7324"/>
        <v/>
      </c>
      <c r="DR501" s="71" t="str">
        <f t="shared" si="7325"/>
        <v/>
      </c>
      <c r="DS501" s="71" t="str">
        <f t="shared" si="7326"/>
        <v/>
      </c>
      <c r="DT501" s="71" t="str">
        <f t="shared" si="7327"/>
        <v/>
      </c>
      <c r="DU501" s="71" t="str">
        <f t="shared" si="7328"/>
        <v/>
      </c>
      <c r="DV501" s="71" t="str">
        <f t="shared" si="7329"/>
        <v/>
      </c>
      <c r="DW501" s="71" t="str">
        <f t="shared" si="7330"/>
        <v/>
      </c>
      <c r="DX501" s="71" t="str">
        <f t="shared" si="7331"/>
        <v/>
      </c>
      <c r="DY501" s="71" t="str">
        <f t="shared" si="7332"/>
        <v/>
      </c>
      <c r="DZ501" s="71" t="str">
        <f t="shared" si="7333"/>
        <v/>
      </c>
      <c r="EA501" s="71" t="str">
        <f t="shared" si="7334"/>
        <v/>
      </c>
      <c r="EB501" s="71" t="str">
        <f t="shared" si="7335"/>
        <v/>
      </c>
      <c r="EC501" s="71" t="str">
        <f t="shared" si="7336"/>
        <v/>
      </c>
      <c r="ED501" s="71" t="str">
        <f t="shared" si="7337"/>
        <v/>
      </c>
      <c r="EE501" s="71" t="str">
        <f t="shared" si="7338"/>
        <v/>
      </c>
      <c r="EF501" s="71" t="str">
        <f t="shared" si="7339"/>
        <v/>
      </c>
      <c r="EG501" s="71" t="str">
        <f t="shared" si="7340"/>
        <v/>
      </c>
      <c r="EH501" s="71" t="str">
        <f t="shared" si="7341"/>
        <v/>
      </c>
      <c r="EI501" s="71" t="str">
        <f t="shared" si="7342"/>
        <v/>
      </c>
      <c r="EJ501" s="71" t="str">
        <f t="shared" si="7343"/>
        <v/>
      </c>
      <c r="EK501" s="71" t="str">
        <f t="shared" si="7344"/>
        <v/>
      </c>
      <c r="EL501" s="71" t="str">
        <f t="shared" si="7345"/>
        <v/>
      </c>
      <c r="EM501" s="71" t="str">
        <f t="shared" si="7346"/>
        <v/>
      </c>
      <c r="EN501" s="71" t="str">
        <f t="shared" si="7347"/>
        <v/>
      </c>
      <c r="EO501" s="71" t="str">
        <f t="shared" si="7348"/>
        <v/>
      </c>
      <c r="EP501" s="71" t="str">
        <f t="shared" si="7349"/>
        <v/>
      </c>
      <c r="EQ501" s="71" t="str">
        <f t="shared" si="7350"/>
        <v/>
      </c>
      <c r="ER501" s="71" t="str">
        <f t="shared" si="7351"/>
        <v/>
      </c>
      <c r="ES501" s="71" t="str">
        <f t="shared" si="7352"/>
        <v/>
      </c>
      <c r="ET501" s="71" t="str">
        <f t="shared" si="7353"/>
        <v/>
      </c>
      <c r="EU501" s="71" t="str">
        <f t="shared" si="7354"/>
        <v/>
      </c>
      <c r="EV501" s="71" t="str">
        <f t="shared" si="7355"/>
        <v/>
      </c>
      <c r="EW501" s="71" t="str">
        <f t="shared" si="7356"/>
        <v/>
      </c>
      <c r="EX501" s="71" t="str">
        <f t="shared" si="7357"/>
        <v/>
      </c>
      <c r="EY501" s="71" t="str">
        <f t="shared" si="7358"/>
        <v/>
      </c>
      <c r="EZ501" s="71" t="str">
        <f t="shared" si="7359"/>
        <v/>
      </c>
      <c r="FA501" s="71" t="str">
        <f t="shared" si="7360"/>
        <v/>
      </c>
      <c r="FB501" s="71" t="str">
        <f t="shared" si="7361"/>
        <v/>
      </c>
      <c r="FC501" s="71" t="str">
        <f t="shared" si="7362"/>
        <v/>
      </c>
      <c r="FD501" s="71" t="str">
        <f t="shared" si="7363"/>
        <v/>
      </c>
      <c r="FE501" s="71" t="str">
        <f t="shared" si="7364"/>
        <v/>
      </c>
      <c r="FF501" s="71" t="str">
        <f t="shared" si="7365"/>
        <v/>
      </c>
      <c r="FG501" s="71" t="str">
        <f t="shared" si="7366"/>
        <v/>
      </c>
      <c r="FH501" s="71" t="str">
        <f t="shared" si="7367"/>
        <v/>
      </c>
      <c r="FI501" s="71" t="str">
        <f t="shared" si="7368"/>
        <v/>
      </c>
      <c r="FJ501" s="71" t="str">
        <f t="shared" si="7369"/>
        <v/>
      </c>
      <c r="FK501" s="71" t="str">
        <f t="shared" si="7370"/>
        <v/>
      </c>
      <c r="FL501" s="71" t="str">
        <f t="shared" si="7371"/>
        <v/>
      </c>
      <c r="FM501" s="71" t="str">
        <f t="shared" si="7372"/>
        <v/>
      </c>
      <c r="FN501" s="71" t="str">
        <f t="shared" si="7373"/>
        <v/>
      </c>
      <c r="FO501" s="71" t="str">
        <f t="shared" si="7374"/>
        <v/>
      </c>
      <c r="FP501" s="71" t="str">
        <f t="shared" si="7375"/>
        <v/>
      </c>
      <c r="FQ501" s="71" t="str">
        <f t="shared" si="7376"/>
        <v/>
      </c>
      <c r="FR501" s="71" t="str">
        <f t="shared" si="7377"/>
        <v/>
      </c>
      <c r="FS501" s="71" t="str">
        <f t="shared" si="7378"/>
        <v/>
      </c>
    </row>
    <row r="502" spans="1:175" ht="16.5">
      <c r="A502" s="72"/>
      <c r="B502" s="154"/>
      <c r="CN502" s="70" t="str">
        <f t="shared" si="7303"/>
        <v>InitUnitState('',,,,,,,,,,)</v>
      </c>
      <c r="CO502" s="70" t="str">
        <f t="shared" si="7304"/>
        <v>InitUnitNormal('',,,,,,,,,,)</v>
      </c>
      <c r="CP502" s="70" t="str">
        <f t="shared" si="7305"/>
        <v>InitUnitMagic('',,,,,,,,,,)</v>
      </c>
      <c r="CQ502" s="70" t="str">
        <f t="shared" si="7306"/>
        <v>InitUnitAdd('',,,,,,,,,,)</v>
      </c>
      <c r="CR502" s="70" t="str">
        <f t="shared" si="7307"/>
        <v>InitEquipData('',,"",,,,,'','','','','','',"")</v>
      </c>
      <c r="CU502" s="61" t="str">
        <f t="shared" ref="CU502:CU540" si="7461">CONCATENATE(DB502,DC502,DD502,DE502,DF502,DG502,DH502,DI502,DJ502,DK502,DL502,DM502,DN502,DO502,DP502,DQ502,DR502,DS502,DT502,DU502,DV502,DW502,DX502,DY502,DZ502,EA502,EB502,EC502,ED502,EE502,EF502,EG502,EH502,EI502,EJ502,EK502,EL502,EM502,EN502,EO502,EP502&amp;"|n")</f>
        <v>|n</v>
      </c>
      <c r="CW502" s="60"/>
      <c r="CX502" s="60"/>
      <c r="CY502" s="60"/>
      <c r="CZ502" s="60"/>
      <c r="DA502" s="60"/>
      <c r="DB502" s="71" t="str">
        <f t="shared" si="7309"/>
        <v/>
      </c>
      <c r="DC502" s="71" t="str">
        <f t="shared" si="7310"/>
        <v/>
      </c>
      <c r="DD502" s="71" t="str">
        <f t="shared" si="7311"/>
        <v/>
      </c>
      <c r="DE502" s="71" t="str">
        <f t="shared" si="7312"/>
        <v/>
      </c>
      <c r="DF502" s="71" t="str">
        <f t="shared" si="7313"/>
        <v/>
      </c>
      <c r="DG502" s="71" t="str">
        <f t="shared" si="7314"/>
        <v/>
      </c>
      <c r="DH502" s="71" t="str">
        <f t="shared" si="7315"/>
        <v/>
      </c>
      <c r="DI502" s="71" t="str">
        <f t="shared" si="7316"/>
        <v/>
      </c>
      <c r="DJ502" s="71" t="str">
        <f t="shared" si="7317"/>
        <v/>
      </c>
      <c r="DK502" s="71" t="str">
        <f t="shared" si="7318"/>
        <v/>
      </c>
      <c r="DL502" s="71" t="str">
        <f t="shared" si="7319"/>
        <v/>
      </c>
      <c r="DM502" s="71" t="str">
        <f t="shared" si="7320"/>
        <v/>
      </c>
      <c r="DN502" s="71" t="str">
        <f t="shared" si="7321"/>
        <v/>
      </c>
      <c r="DO502" s="71" t="str">
        <f t="shared" si="7322"/>
        <v/>
      </c>
      <c r="DP502" s="71" t="str">
        <f t="shared" si="7323"/>
        <v/>
      </c>
      <c r="DQ502" s="71" t="str">
        <f t="shared" si="7324"/>
        <v/>
      </c>
      <c r="DR502" s="71" t="str">
        <f t="shared" si="7325"/>
        <v/>
      </c>
      <c r="DS502" s="71" t="str">
        <f t="shared" si="7326"/>
        <v/>
      </c>
      <c r="DT502" s="71" t="str">
        <f t="shared" si="7327"/>
        <v/>
      </c>
      <c r="DU502" s="71" t="str">
        <f t="shared" si="7328"/>
        <v/>
      </c>
      <c r="DV502" s="71" t="str">
        <f t="shared" si="7329"/>
        <v/>
      </c>
      <c r="DW502" s="71" t="str">
        <f t="shared" si="7330"/>
        <v/>
      </c>
      <c r="DX502" s="71" t="str">
        <f t="shared" si="7331"/>
        <v/>
      </c>
      <c r="DY502" s="71" t="str">
        <f t="shared" si="7332"/>
        <v/>
      </c>
      <c r="DZ502" s="71" t="str">
        <f t="shared" si="7333"/>
        <v/>
      </c>
      <c r="EA502" s="71" t="str">
        <f t="shared" si="7334"/>
        <v/>
      </c>
      <c r="EB502" s="71" t="str">
        <f t="shared" si="7335"/>
        <v/>
      </c>
      <c r="EC502" s="71" t="str">
        <f t="shared" si="7336"/>
        <v/>
      </c>
      <c r="ED502" s="71" t="str">
        <f t="shared" si="7337"/>
        <v/>
      </c>
      <c r="EE502" s="71" t="str">
        <f t="shared" si="7338"/>
        <v/>
      </c>
      <c r="EF502" s="71" t="str">
        <f t="shared" si="7339"/>
        <v/>
      </c>
      <c r="EG502" s="71" t="str">
        <f t="shared" si="7340"/>
        <v/>
      </c>
      <c r="EH502" s="71" t="str">
        <f t="shared" si="7341"/>
        <v/>
      </c>
      <c r="EI502" s="71" t="str">
        <f t="shared" si="7342"/>
        <v/>
      </c>
      <c r="EJ502" s="71" t="str">
        <f t="shared" si="7343"/>
        <v/>
      </c>
      <c r="EK502" s="71" t="str">
        <f t="shared" si="7344"/>
        <v/>
      </c>
      <c r="EL502" s="71" t="str">
        <f t="shared" si="7345"/>
        <v/>
      </c>
      <c r="EM502" s="71" t="str">
        <f t="shared" si="7346"/>
        <v/>
      </c>
      <c r="EN502" s="71" t="str">
        <f t="shared" si="7347"/>
        <v/>
      </c>
      <c r="EO502" s="71" t="str">
        <f t="shared" si="7348"/>
        <v/>
      </c>
      <c r="EP502" s="71" t="str">
        <f t="shared" si="7349"/>
        <v/>
      </c>
      <c r="EQ502" s="71" t="str">
        <f t="shared" si="7350"/>
        <v/>
      </c>
      <c r="ER502" s="71" t="str">
        <f t="shared" si="7351"/>
        <v/>
      </c>
      <c r="ES502" s="71" t="str">
        <f t="shared" si="7352"/>
        <v/>
      </c>
      <c r="ET502" s="71" t="str">
        <f t="shared" si="7353"/>
        <v/>
      </c>
      <c r="EU502" s="71" t="str">
        <f t="shared" si="7354"/>
        <v/>
      </c>
      <c r="EV502" s="71" t="str">
        <f t="shared" si="7355"/>
        <v/>
      </c>
      <c r="EW502" s="71" t="str">
        <f t="shared" si="7356"/>
        <v/>
      </c>
      <c r="EX502" s="71" t="str">
        <f t="shared" si="7357"/>
        <v/>
      </c>
      <c r="EY502" s="71" t="str">
        <f t="shared" si="7358"/>
        <v/>
      </c>
      <c r="EZ502" s="71" t="str">
        <f t="shared" si="7359"/>
        <v/>
      </c>
      <c r="FA502" s="71" t="str">
        <f t="shared" si="7360"/>
        <v/>
      </c>
      <c r="FB502" s="71" t="str">
        <f t="shared" si="7361"/>
        <v/>
      </c>
      <c r="FC502" s="71" t="str">
        <f t="shared" si="7362"/>
        <v/>
      </c>
      <c r="FD502" s="71" t="str">
        <f t="shared" si="7363"/>
        <v/>
      </c>
      <c r="FE502" s="71" t="str">
        <f t="shared" si="7364"/>
        <v/>
      </c>
      <c r="FF502" s="71" t="str">
        <f t="shared" si="7365"/>
        <v/>
      </c>
      <c r="FG502" s="71" t="str">
        <f t="shared" si="7366"/>
        <v/>
      </c>
      <c r="FH502" s="71" t="str">
        <f t="shared" si="7367"/>
        <v/>
      </c>
      <c r="FI502" s="71" t="str">
        <f t="shared" si="7368"/>
        <v/>
      </c>
      <c r="FJ502" s="71" t="str">
        <f t="shared" si="7369"/>
        <v/>
      </c>
      <c r="FK502" s="71" t="str">
        <f t="shared" si="7370"/>
        <v/>
      </c>
      <c r="FL502" s="71" t="str">
        <f t="shared" si="7371"/>
        <v/>
      </c>
      <c r="FM502" s="71" t="str">
        <f t="shared" si="7372"/>
        <v/>
      </c>
      <c r="FN502" s="71" t="str">
        <f t="shared" si="7373"/>
        <v/>
      </c>
      <c r="FO502" s="71" t="str">
        <f t="shared" si="7374"/>
        <v/>
      </c>
      <c r="FP502" s="71" t="str">
        <f t="shared" si="7375"/>
        <v/>
      </c>
      <c r="FQ502" s="71" t="str">
        <f t="shared" si="7376"/>
        <v/>
      </c>
      <c r="FR502" s="71" t="str">
        <f t="shared" si="7377"/>
        <v/>
      </c>
      <c r="FS502" s="71" t="str">
        <f t="shared" si="7378"/>
        <v/>
      </c>
    </row>
    <row r="503" spans="1:175" ht="16.5">
      <c r="B503" s="154"/>
      <c r="CN503" s="70" t="str">
        <f t="shared" si="7303"/>
        <v>InitUnitState('',,,,,,,,,,)</v>
      </c>
      <c r="CO503" s="70" t="str">
        <f t="shared" si="7304"/>
        <v>InitUnitNormal('',,,,,,,,,,)</v>
      </c>
      <c r="CP503" s="70" t="str">
        <f t="shared" si="7305"/>
        <v>InitUnitMagic('',,,,,,,,,,)</v>
      </c>
      <c r="CQ503" s="70" t="str">
        <f t="shared" si="7306"/>
        <v>InitUnitAdd('',,,,,,,,,,)</v>
      </c>
      <c r="CR503" s="70" t="str">
        <f t="shared" si="7307"/>
        <v>InitEquipData('',,"",,,,,'','','','','','',"")</v>
      </c>
      <c r="CU503" s="61" t="str">
        <f t="shared" si="7461"/>
        <v>|n</v>
      </c>
      <c r="CW503" s="60"/>
      <c r="CX503" s="60"/>
      <c r="CY503" s="60"/>
      <c r="CZ503" s="60"/>
      <c r="DA503" s="60"/>
      <c r="DB503" s="71" t="str">
        <f t="shared" si="7309"/>
        <v/>
      </c>
      <c r="DC503" s="71" t="str">
        <f t="shared" si="7310"/>
        <v/>
      </c>
      <c r="DD503" s="71" t="str">
        <f t="shared" si="7311"/>
        <v/>
      </c>
      <c r="DE503" s="71" t="str">
        <f t="shared" si="7312"/>
        <v/>
      </c>
      <c r="DF503" s="71" t="str">
        <f t="shared" si="7313"/>
        <v/>
      </c>
      <c r="DG503" s="71" t="str">
        <f t="shared" si="7314"/>
        <v/>
      </c>
      <c r="DH503" s="71" t="str">
        <f t="shared" si="7315"/>
        <v/>
      </c>
      <c r="DI503" s="71" t="str">
        <f t="shared" si="7316"/>
        <v/>
      </c>
      <c r="DJ503" s="71" t="str">
        <f t="shared" si="7317"/>
        <v/>
      </c>
      <c r="DK503" s="71" t="str">
        <f t="shared" si="7318"/>
        <v/>
      </c>
      <c r="DL503" s="71" t="str">
        <f t="shared" si="7319"/>
        <v/>
      </c>
      <c r="DM503" s="71" t="str">
        <f t="shared" si="7320"/>
        <v/>
      </c>
      <c r="DN503" s="71" t="str">
        <f t="shared" si="7321"/>
        <v/>
      </c>
      <c r="DO503" s="71" t="str">
        <f t="shared" si="7322"/>
        <v/>
      </c>
      <c r="DP503" s="71" t="str">
        <f t="shared" si="7323"/>
        <v/>
      </c>
      <c r="DQ503" s="71" t="str">
        <f t="shared" si="7324"/>
        <v/>
      </c>
      <c r="DR503" s="71" t="str">
        <f t="shared" si="7325"/>
        <v/>
      </c>
      <c r="DS503" s="71" t="str">
        <f t="shared" si="7326"/>
        <v/>
      </c>
      <c r="DT503" s="71" t="str">
        <f t="shared" si="7327"/>
        <v/>
      </c>
      <c r="DU503" s="71" t="str">
        <f t="shared" si="7328"/>
        <v/>
      </c>
      <c r="DV503" s="71" t="str">
        <f t="shared" si="7329"/>
        <v/>
      </c>
      <c r="DW503" s="71" t="str">
        <f t="shared" si="7330"/>
        <v/>
      </c>
      <c r="DX503" s="71" t="str">
        <f t="shared" si="7331"/>
        <v/>
      </c>
      <c r="DY503" s="71" t="str">
        <f t="shared" si="7332"/>
        <v/>
      </c>
      <c r="DZ503" s="71" t="str">
        <f t="shared" si="7333"/>
        <v/>
      </c>
      <c r="EA503" s="71" t="str">
        <f t="shared" si="7334"/>
        <v/>
      </c>
      <c r="EB503" s="71" t="str">
        <f t="shared" si="7335"/>
        <v/>
      </c>
      <c r="EC503" s="71" t="str">
        <f t="shared" si="7336"/>
        <v/>
      </c>
      <c r="ED503" s="71" t="str">
        <f t="shared" si="7337"/>
        <v/>
      </c>
      <c r="EE503" s="71" t="str">
        <f t="shared" si="7338"/>
        <v/>
      </c>
      <c r="EF503" s="71" t="str">
        <f t="shared" si="7339"/>
        <v/>
      </c>
      <c r="EG503" s="71" t="str">
        <f t="shared" si="7340"/>
        <v/>
      </c>
      <c r="EH503" s="71" t="str">
        <f t="shared" si="7341"/>
        <v/>
      </c>
      <c r="EI503" s="71" t="str">
        <f t="shared" si="7342"/>
        <v/>
      </c>
      <c r="EJ503" s="71" t="str">
        <f t="shared" si="7343"/>
        <v/>
      </c>
      <c r="EK503" s="71" t="str">
        <f t="shared" si="7344"/>
        <v/>
      </c>
      <c r="EL503" s="71" t="str">
        <f t="shared" si="7345"/>
        <v/>
      </c>
      <c r="EM503" s="71" t="str">
        <f t="shared" si="7346"/>
        <v/>
      </c>
      <c r="EN503" s="71" t="str">
        <f t="shared" si="7347"/>
        <v/>
      </c>
      <c r="EO503" s="71" t="str">
        <f t="shared" si="7348"/>
        <v/>
      </c>
      <c r="EP503" s="71" t="str">
        <f t="shared" si="7349"/>
        <v/>
      </c>
      <c r="EQ503" s="71" t="str">
        <f t="shared" si="7350"/>
        <v/>
      </c>
      <c r="ER503" s="71" t="str">
        <f t="shared" si="7351"/>
        <v/>
      </c>
      <c r="ES503" s="71" t="str">
        <f t="shared" si="7352"/>
        <v/>
      </c>
      <c r="ET503" s="71" t="str">
        <f t="shared" si="7353"/>
        <v/>
      </c>
      <c r="EU503" s="71" t="str">
        <f t="shared" si="7354"/>
        <v/>
      </c>
      <c r="EV503" s="71" t="str">
        <f t="shared" si="7355"/>
        <v/>
      </c>
      <c r="EW503" s="71" t="str">
        <f t="shared" si="7356"/>
        <v/>
      </c>
      <c r="EX503" s="71" t="str">
        <f t="shared" si="7357"/>
        <v/>
      </c>
      <c r="EY503" s="71" t="str">
        <f t="shared" si="7358"/>
        <v/>
      </c>
      <c r="EZ503" s="71" t="str">
        <f t="shared" si="7359"/>
        <v/>
      </c>
      <c r="FA503" s="71" t="str">
        <f t="shared" si="7360"/>
        <v/>
      </c>
      <c r="FB503" s="71" t="str">
        <f t="shared" si="7361"/>
        <v/>
      </c>
      <c r="FC503" s="71" t="str">
        <f t="shared" si="7362"/>
        <v/>
      </c>
      <c r="FD503" s="71" t="str">
        <f t="shared" si="7363"/>
        <v/>
      </c>
      <c r="FE503" s="71" t="str">
        <f t="shared" si="7364"/>
        <v/>
      </c>
      <c r="FF503" s="71" t="str">
        <f t="shared" si="7365"/>
        <v/>
      </c>
      <c r="FG503" s="71" t="str">
        <f t="shared" si="7366"/>
        <v/>
      </c>
      <c r="FH503" s="71" t="str">
        <f t="shared" si="7367"/>
        <v/>
      </c>
      <c r="FI503" s="71" t="str">
        <f t="shared" si="7368"/>
        <v/>
      </c>
      <c r="FJ503" s="71" t="str">
        <f t="shared" si="7369"/>
        <v/>
      </c>
      <c r="FK503" s="71" t="str">
        <f t="shared" si="7370"/>
        <v/>
      </c>
      <c r="FL503" s="71" t="str">
        <f t="shared" si="7371"/>
        <v/>
      </c>
      <c r="FM503" s="71" t="str">
        <f t="shared" si="7372"/>
        <v/>
      </c>
      <c r="FN503" s="71" t="str">
        <f t="shared" si="7373"/>
        <v/>
      </c>
      <c r="FO503" s="71" t="str">
        <f t="shared" si="7374"/>
        <v/>
      </c>
      <c r="FP503" s="71" t="str">
        <f t="shared" si="7375"/>
        <v/>
      </c>
      <c r="FQ503" s="71" t="str">
        <f t="shared" si="7376"/>
        <v/>
      </c>
      <c r="FR503" s="71" t="str">
        <f t="shared" si="7377"/>
        <v/>
      </c>
      <c r="FS503" s="71" t="str">
        <f t="shared" si="7378"/>
        <v/>
      </c>
    </row>
    <row r="504" spans="1:175">
      <c r="CN504" s="70" t="str">
        <f t="shared" si="7303"/>
        <v>InitUnitState('',,,,,,,,,,)</v>
      </c>
      <c r="CO504" s="70" t="str">
        <f t="shared" si="7304"/>
        <v>InitUnitNormal('',,,,,,,,,,)</v>
      </c>
      <c r="CP504" s="70" t="str">
        <f t="shared" si="7305"/>
        <v>InitUnitMagic('',,,,,,,,,,)</v>
      </c>
      <c r="CQ504" s="70" t="str">
        <f t="shared" si="7306"/>
        <v>InitUnitAdd('',,,,,,,,,,)</v>
      </c>
      <c r="CR504" s="70" t="str">
        <f t="shared" si="7307"/>
        <v>InitEquipData('',,"",,,,,'','','','','','',"")</v>
      </c>
      <c r="CU504" s="61" t="str">
        <f t="shared" si="7461"/>
        <v>|n</v>
      </c>
      <c r="CW504" s="60"/>
      <c r="CX504" s="60"/>
      <c r="CY504" s="60"/>
      <c r="CZ504" s="60"/>
      <c r="DA504" s="60"/>
      <c r="DB504" s="71" t="str">
        <f t="shared" si="7309"/>
        <v/>
      </c>
      <c r="DC504" s="71" t="str">
        <f t="shared" si="7310"/>
        <v/>
      </c>
      <c r="DD504" s="71" t="str">
        <f t="shared" si="7311"/>
        <v/>
      </c>
      <c r="DE504" s="71" t="str">
        <f t="shared" si="7312"/>
        <v/>
      </c>
      <c r="DF504" s="71" t="str">
        <f t="shared" si="7313"/>
        <v/>
      </c>
      <c r="DG504" s="71" t="str">
        <f t="shared" si="7314"/>
        <v/>
      </c>
      <c r="DH504" s="71" t="str">
        <f t="shared" si="7315"/>
        <v/>
      </c>
      <c r="DI504" s="71" t="str">
        <f t="shared" si="7316"/>
        <v/>
      </c>
      <c r="DJ504" s="71" t="str">
        <f t="shared" si="7317"/>
        <v/>
      </c>
      <c r="DK504" s="71" t="str">
        <f t="shared" si="7318"/>
        <v/>
      </c>
      <c r="DL504" s="71" t="str">
        <f t="shared" si="7319"/>
        <v/>
      </c>
      <c r="DM504" s="71" t="str">
        <f t="shared" si="7320"/>
        <v/>
      </c>
      <c r="DN504" s="71" t="str">
        <f t="shared" si="7321"/>
        <v/>
      </c>
      <c r="DO504" s="71" t="str">
        <f t="shared" si="7322"/>
        <v/>
      </c>
      <c r="DP504" s="71" t="str">
        <f t="shared" si="7323"/>
        <v/>
      </c>
      <c r="DQ504" s="71" t="str">
        <f t="shared" si="7324"/>
        <v/>
      </c>
      <c r="DR504" s="71" t="str">
        <f t="shared" si="7325"/>
        <v/>
      </c>
      <c r="DS504" s="71" t="str">
        <f t="shared" si="7326"/>
        <v/>
      </c>
      <c r="DT504" s="71" t="str">
        <f t="shared" si="7327"/>
        <v/>
      </c>
      <c r="DU504" s="71" t="str">
        <f t="shared" si="7328"/>
        <v/>
      </c>
      <c r="DV504" s="71" t="str">
        <f t="shared" si="7329"/>
        <v/>
      </c>
      <c r="DW504" s="71" t="str">
        <f t="shared" si="7330"/>
        <v/>
      </c>
      <c r="DX504" s="71" t="str">
        <f t="shared" si="7331"/>
        <v/>
      </c>
      <c r="DY504" s="71" t="str">
        <f t="shared" si="7332"/>
        <v/>
      </c>
      <c r="DZ504" s="71" t="str">
        <f t="shared" si="7333"/>
        <v/>
      </c>
      <c r="EA504" s="71" t="str">
        <f t="shared" si="7334"/>
        <v/>
      </c>
      <c r="EB504" s="71" t="str">
        <f t="shared" si="7335"/>
        <v/>
      </c>
      <c r="EC504" s="71" t="str">
        <f t="shared" si="7336"/>
        <v/>
      </c>
      <c r="ED504" s="71" t="str">
        <f t="shared" si="7337"/>
        <v/>
      </c>
      <c r="EE504" s="71" t="str">
        <f t="shared" si="7338"/>
        <v/>
      </c>
      <c r="EF504" s="71" t="str">
        <f t="shared" si="7339"/>
        <v/>
      </c>
      <c r="EG504" s="71" t="str">
        <f t="shared" si="7340"/>
        <v/>
      </c>
      <c r="EH504" s="71" t="str">
        <f t="shared" si="7341"/>
        <v/>
      </c>
      <c r="EI504" s="71" t="str">
        <f t="shared" si="7342"/>
        <v/>
      </c>
      <c r="EJ504" s="71" t="str">
        <f t="shared" si="7343"/>
        <v/>
      </c>
      <c r="EK504" s="71" t="str">
        <f t="shared" si="7344"/>
        <v/>
      </c>
      <c r="EL504" s="71" t="str">
        <f t="shared" si="7345"/>
        <v/>
      </c>
      <c r="EM504" s="71" t="str">
        <f t="shared" si="7346"/>
        <v/>
      </c>
      <c r="EN504" s="71" t="str">
        <f t="shared" si="7347"/>
        <v/>
      </c>
      <c r="EO504" s="71" t="str">
        <f t="shared" si="7348"/>
        <v/>
      </c>
      <c r="EP504" s="71" t="str">
        <f t="shared" si="7349"/>
        <v/>
      </c>
      <c r="EQ504" s="71" t="str">
        <f t="shared" si="7350"/>
        <v/>
      </c>
      <c r="ER504" s="71" t="str">
        <f t="shared" si="7351"/>
        <v/>
      </c>
      <c r="ES504" s="71" t="str">
        <f t="shared" si="7352"/>
        <v/>
      </c>
      <c r="ET504" s="71" t="str">
        <f t="shared" si="7353"/>
        <v/>
      </c>
      <c r="EU504" s="71" t="str">
        <f t="shared" si="7354"/>
        <v/>
      </c>
      <c r="EV504" s="71" t="str">
        <f t="shared" si="7355"/>
        <v/>
      </c>
      <c r="EW504" s="71" t="str">
        <f t="shared" si="7356"/>
        <v/>
      </c>
      <c r="EX504" s="71" t="str">
        <f t="shared" si="7357"/>
        <v/>
      </c>
      <c r="EY504" s="71" t="str">
        <f t="shared" si="7358"/>
        <v/>
      </c>
      <c r="EZ504" s="71" t="str">
        <f t="shared" si="7359"/>
        <v/>
      </c>
      <c r="FA504" s="71" t="str">
        <f t="shared" si="7360"/>
        <v/>
      </c>
      <c r="FB504" s="71" t="str">
        <f t="shared" si="7361"/>
        <v/>
      </c>
      <c r="FC504" s="71" t="str">
        <f t="shared" si="7362"/>
        <v/>
      </c>
      <c r="FD504" s="71" t="str">
        <f t="shared" si="7363"/>
        <v/>
      </c>
      <c r="FE504" s="71" t="str">
        <f t="shared" si="7364"/>
        <v/>
      </c>
      <c r="FF504" s="71" t="str">
        <f t="shared" si="7365"/>
        <v/>
      </c>
      <c r="FG504" s="71" t="str">
        <f t="shared" si="7366"/>
        <v/>
      </c>
      <c r="FH504" s="71" t="str">
        <f t="shared" si="7367"/>
        <v/>
      </c>
      <c r="FI504" s="71" t="str">
        <f t="shared" si="7368"/>
        <v/>
      </c>
      <c r="FJ504" s="71" t="str">
        <f t="shared" si="7369"/>
        <v/>
      </c>
      <c r="FK504" s="71" t="str">
        <f t="shared" si="7370"/>
        <v/>
      </c>
      <c r="FL504" s="71" t="str">
        <f t="shared" si="7371"/>
        <v/>
      </c>
      <c r="FM504" s="71" t="str">
        <f t="shared" si="7372"/>
        <v/>
      </c>
      <c r="FN504" s="71" t="str">
        <f t="shared" si="7373"/>
        <v/>
      </c>
      <c r="FO504" s="71" t="str">
        <f t="shared" si="7374"/>
        <v/>
      </c>
      <c r="FP504" s="71" t="str">
        <f t="shared" si="7375"/>
        <v/>
      </c>
      <c r="FQ504" s="71" t="str">
        <f t="shared" si="7376"/>
        <v/>
      </c>
      <c r="FR504" s="71" t="str">
        <f t="shared" si="7377"/>
        <v/>
      </c>
      <c r="FS504" s="71" t="str">
        <f t="shared" si="7378"/>
        <v/>
      </c>
    </row>
    <row r="505" spans="1:175">
      <c r="CN505" s="70" t="str">
        <f t="shared" si="7303"/>
        <v>InitUnitState('',,,,,,,,,,)</v>
      </c>
      <c r="CO505" s="70" t="str">
        <f t="shared" si="7304"/>
        <v>InitUnitNormal('',,,,,,,,,,)</v>
      </c>
      <c r="CP505" s="70" t="str">
        <f t="shared" si="7305"/>
        <v>InitUnitMagic('',,,,,,,,,,)</v>
      </c>
      <c r="CQ505" s="70" t="str">
        <f t="shared" si="7306"/>
        <v>InitUnitAdd('',,,,,,,,,,)</v>
      </c>
      <c r="CR505" s="70" t="str">
        <f t="shared" si="7307"/>
        <v>InitEquipData('',,"",,,,,'','','','','','',"")</v>
      </c>
      <c r="CU505" s="61" t="str">
        <f t="shared" si="7461"/>
        <v>|n</v>
      </c>
      <c r="CW505" s="60"/>
      <c r="CX505" s="60"/>
      <c r="CY505" s="60"/>
      <c r="CZ505" s="60"/>
      <c r="DA505" s="60"/>
      <c r="DB505" s="71" t="str">
        <f t="shared" si="7309"/>
        <v/>
      </c>
      <c r="DC505" s="71" t="str">
        <f t="shared" si="7310"/>
        <v/>
      </c>
      <c r="DD505" s="71" t="str">
        <f t="shared" si="7311"/>
        <v/>
      </c>
      <c r="DE505" s="71" t="str">
        <f t="shared" si="7312"/>
        <v/>
      </c>
      <c r="DF505" s="71" t="str">
        <f t="shared" si="7313"/>
        <v/>
      </c>
      <c r="DG505" s="71" t="str">
        <f t="shared" si="7314"/>
        <v/>
      </c>
      <c r="DH505" s="71" t="str">
        <f t="shared" si="7315"/>
        <v/>
      </c>
      <c r="DI505" s="71" t="str">
        <f t="shared" si="7316"/>
        <v/>
      </c>
      <c r="DJ505" s="71" t="str">
        <f t="shared" si="7317"/>
        <v/>
      </c>
      <c r="DK505" s="71" t="str">
        <f t="shared" si="7318"/>
        <v/>
      </c>
      <c r="DL505" s="71" t="str">
        <f t="shared" si="7319"/>
        <v/>
      </c>
      <c r="DM505" s="71" t="str">
        <f t="shared" si="7320"/>
        <v/>
      </c>
      <c r="DN505" s="71" t="str">
        <f t="shared" si="7321"/>
        <v/>
      </c>
      <c r="DO505" s="71" t="str">
        <f t="shared" si="7322"/>
        <v/>
      </c>
      <c r="DP505" s="71" t="str">
        <f t="shared" si="7323"/>
        <v/>
      </c>
      <c r="DQ505" s="71" t="str">
        <f t="shared" si="7324"/>
        <v/>
      </c>
      <c r="DR505" s="71" t="str">
        <f t="shared" si="7325"/>
        <v/>
      </c>
      <c r="DS505" s="71" t="str">
        <f t="shared" si="7326"/>
        <v/>
      </c>
      <c r="DT505" s="71" t="str">
        <f t="shared" si="7327"/>
        <v/>
      </c>
      <c r="DU505" s="71" t="str">
        <f t="shared" si="7328"/>
        <v/>
      </c>
      <c r="DV505" s="71" t="str">
        <f t="shared" si="7329"/>
        <v/>
      </c>
      <c r="DW505" s="71" t="str">
        <f t="shared" si="7330"/>
        <v/>
      </c>
      <c r="DX505" s="71" t="str">
        <f t="shared" si="7331"/>
        <v/>
      </c>
      <c r="DY505" s="71" t="str">
        <f t="shared" si="7332"/>
        <v/>
      </c>
      <c r="DZ505" s="71" t="str">
        <f t="shared" si="7333"/>
        <v/>
      </c>
      <c r="EA505" s="71" t="str">
        <f t="shared" si="7334"/>
        <v/>
      </c>
      <c r="EB505" s="71" t="str">
        <f t="shared" si="7335"/>
        <v/>
      </c>
      <c r="EC505" s="71" t="str">
        <f t="shared" si="7336"/>
        <v/>
      </c>
      <c r="ED505" s="71" t="str">
        <f t="shared" si="7337"/>
        <v/>
      </c>
      <c r="EE505" s="71" t="str">
        <f t="shared" si="7338"/>
        <v/>
      </c>
      <c r="EF505" s="71" t="str">
        <f t="shared" si="7339"/>
        <v/>
      </c>
      <c r="EG505" s="71" t="str">
        <f t="shared" si="7340"/>
        <v/>
      </c>
      <c r="EH505" s="71" t="str">
        <f t="shared" si="7341"/>
        <v/>
      </c>
      <c r="EI505" s="71" t="str">
        <f t="shared" si="7342"/>
        <v/>
      </c>
      <c r="EJ505" s="71" t="str">
        <f t="shared" si="7343"/>
        <v/>
      </c>
      <c r="EK505" s="71" t="str">
        <f t="shared" si="7344"/>
        <v/>
      </c>
      <c r="EL505" s="71" t="str">
        <f t="shared" si="7345"/>
        <v/>
      </c>
      <c r="EM505" s="71" t="str">
        <f t="shared" si="7346"/>
        <v/>
      </c>
      <c r="EN505" s="71" t="str">
        <f t="shared" si="7347"/>
        <v/>
      </c>
      <c r="EO505" s="71" t="str">
        <f t="shared" si="7348"/>
        <v/>
      </c>
      <c r="EP505" s="71" t="str">
        <f t="shared" si="7349"/>
        <v/>
      </c>
      <c r="EQ505" s="71" t="str">
        <f t="shared" si="7350"/>
        <v/>
      </c>
      <c r="ER505" s="71" t="str">
        <f t="shared" si="7351"/>
        <v/>
      </c>
      <c r="ES505" s="71" t="str">
        <f t="shared" si="7352"/>
        <v/>
      </c>
      <c r="ET505" s="71" t="str">
        <f t="shared" si="7353"/>
        <v/>
      </c>
      <c r="EU505" s="71" t="str">
        <f t="shared" si="7354"/>
        <v/>
      </c>
      <c r="EV505" s="71" t="str">
        <f t="shared" si="7355"/>
        <v/>
      </c>
      <c r="EW505" s="71" t="str">
        <f t="shared" si="7356"/>
        <v/>
      </c>
      <c r="EX505" s="71" t="str">
        <f t="shared" si="7357"/>
        <v/>
      </c>
      <c r="EY505" s="71" t="str">
        <f t="shared" si="7358"/>
        <v/>
      </c>
      <c r="EZ505" s="71" t="str">
        <f t="shared" si="7359"/>
        <v/>
      </c>
      <c r="FA505" s="71" t="str">
        <f t="shared" si="7360"/>
        <v/>
      </c>
      <c r="FB505" s="71" t="str">
        <f t="shared" si="7361"/>
        <v/>
      </c>
      <c r="FC505" s="71" t="str">
        <f t="shared" si="7362"/>
        <v/>
      </c>
      <c r="FD505" s="71" t="str">
        <f t="shared" si="7363"/>
        <v/>
      </c>
      <c r="FE505" s="71" t="str">
        <f t="shared" si="7364"/>
        <v/>
      </c>
      <c r="FF505" s="71" t="str">
        <f t="shared" si="7365"/>
        <v/>
      </c>
      <c r="FG505" s="71" t="str">
        <f t="shared" si="7366"/>
        <v/>
      </c>
      <c r="FH505" s="71" t="str">
        <f t="shared" si="7367"/>
        <v/>
      </c>
      <c r="FI505" s="71" t="str">
        <f t="shared" si="7368"/>
        <v/>
      </c>
      <c r="FJ505" s="71" t="str">
        <f t="shared" si="7369"/>
        <v/>
      </c>
      <c r="FK505" s="71" t="str">
        <f t="shared" si="7370"/>
        <v/>
      </c>
      <c r="FL505" s="71" t="str">
        <f t="shared" si="7371"/>
        <v/>
      </c>
      <c r="FM505" s="71" t="str">
        <f t="shared" si="7372"/>
        <v/>
      </c>
      <c r="FN505" s="71" t="str">
        <f t="shared" si="7373"/>
        <v/>
      </c>
      <c r="FO505" s="71" t="str">
        <f t="shared" si="7374"/>
        <v/>
      </c>
      <c r="FP505" s="71" t="str">
        <f t="shared" si="7375"/>
        <v/>
      </c>
      <c r="FQ505" s="71" t="str">
        <f t="shared" si="7376"/>
        <v/>
      </c>
      <c r="FR505" s="71" t="str">
        <f t="shared" si="7377"/>
        <v/>
      </c>
      <c r="FS505" s="71" t="str">
        <f t="shared" si="7378"/>
        <v/>
      </c>
    </row>
    <row r="506" spans="1:175">
      <c r="CN506" s="70" t="str">
        <f t="shared" si="7303"/>
        <v>InitUnitState('',,,,,,,,,,)</v>
      </c>
      <c r="CO506" s="70" t="str">
        <f t="shared" si="7304"/>
        <v>InitUnitNormal('',,,,,,,,,,)</v>
      </c>
      <c r="CP506" s="70" t="str">
        <f t="shared" si="7305"/>
        <v>InitUnitMagic('',,,,,,,,,,)</v>
      </c>
      <c r="CQ506" s="70" t="str">
        <f t="shared" si="7306"/>
        <v>InitUnitAdd('',,,,,,,,,,)</v>
      </c>
      <c r="CR506" s="70" t="str">
        <f t="shared" si="7307"/>
        <v>InitEquipData('',,"",,,,,'','','','','','',"")</v>
      </c>
      <c r="CU506" s="61" t="str">
        <f t="shared" si="7461"/>
        <v>|n</v>
      </c>
      <c r="CW506" s="60"/>
      <c r="CX506" s="60"/>
      <c r="CY506" s="60"/>
      <c r="CZ506" s="60"/>
      <c r="DA506" s="60"/>
      <c r="DB506" s="71" t="str">
        <f t="shared" si="7309"/>
        <v/>
      </c>
      <c r="DC506" s="71" t="str">
        <f t="shared" si="7310"/>
        <v/>
      </c>
      <c r="DD506" s="71" t="str">
        <f t="shared" si="7311"/>
        <v/>
      </c>
      <c r="DE506" s="71" t="str">
        <f t="shared" si="7312"/>
        <v/>
      </c>
      <c r="DF506" s="71" t="str">
        <f t="shared" si="7313"/>
        <v/>
      </c>
      <c r="DG506" s="71" t="str">
        <f t="shared" si="7314"/>
        <v/>
      </c>
      <c r="DH506" s="71" t="str">
        <f t="shared" si="7315"/>
        <v/>
      </c>
      <c r="DI506" s="71" t="str">
        <f t="shared" si="7316"/>
        <v/>
      </c>
      <c r="DJ506" s="71" t="str">
        <f t="shared" si="7317"/>
        <v/>
      </c>
      <c r="DK506" s="71" t="str">
        <f t="shared" si="7318"/>
        <v/>
      </c>
      <c r="DL506" s="71" t="str">
        <f t="shared" si="7319"/>
        <v/>
      </c>
      <c r="DM506" s="71" t="str">
        <f t="shared" si="7320"/>
        <v/>
      </c>
      <c r="DN506" s="71" t="str">
        <f t="shared" si="7321"/>
        <v/>
      </c>
      <c r="DO506" s="71" t="str">
        <f t="shared" si="7322"/>
        <v/>
      </c>
      <c r="DP506" s="71" t="str">
        <f t="shared" si="7323"/>
        <v/>
      </c>
      <c r="DQ506" s="71" t="str">
        <f t="shared" si="7324"/>
        <v/>
      </c>
      <c r="DR506" s="71" t="str">
        <f t="shared" si="7325"/>
        <v/>
      </c>
      <c r="DS506" s="71" t="str">
        <f t="shared" si="7326"/>
        <v/>
      </c>
      <c r="DT506" s="71" t="str">
        <f t="shared" si="7327"/>
        <v/>
      </c>
      <c r="DU506" s="71" t="str">
        <f t="shared" si="7328"/>
        <v/>
      </c>
      <c r="DV506" s="71" t="str">
        <f t="shared" si="7329"/>
        <v/>
      </c>
      <c r="DW506" s="71" t="str">
        <f t="shared" si="7330"/>
        <v/>
      </c>
      <c r="DX506" s="71" t="str">
        <f t="shared" si="7331"/>
        <v/>
      </c>
      <c r="DY506" s="71" t="str">
        <f t="shared" si="7332"/>
        <v/>
      </c>
      <c r="DZ506" s="71" t="str">
        <f t="shared" si="7333"/>
        <v/>
      </c>
      <c r="EA506" s="71" t="str">
        <f t="shared" si="7334"/>
        <v/>
      </c>
      <c r="EB506" s="71" t="str">
        <f t="shared" si="7335"/>
        <v/>
      </c>
      <c r="EC506" s="71" t="str">
        <f t="shared" si="7336"/>
        <v/>
      </c>
      <c r="ED506" s="71" t="str">
        <f t="shared" si="7337"/>
        <v/>
      </c>
      <c r="EE506" s="71" t="str">
        <f t="shared" si="7338"/>
        <v/>
      </c>
      <c r="EF506" s="71" t="str">
        <f t="shared" si="7339"/>
        <v/>
      </c>
      <c r="EG506" s="71" t="str">
        <f t="shared" si="7340"/>
        <v/>
      </c>
      <c r="EH506" s="71" t="str">
        <f t="shared" si="7341"/>
        <v/>
      </c>
      <c r="EI506" s="71" t="str">
        <f t="shared" si="7342"/>
        <v/>
      </c>
      <c r="EJ506" s="71" t="str">
        <f t="shared" si="7343"/>
        <v/>
      </c>
      <c r="EK506" s="71" t="str">
        <f t="shared" si="7344"/>
        <v/>
      </c>
      <c r="EL506" s="71" t="str">
        <f t="shared" si="7345"/>
        <v/>
      </c>
      <c r="EM506" s="71" t="str">
        <f t="shared" si="7346"/>
        <v/>
      </c>
      <c r="EN506" s="71" t="str">
        <f t="shared" si="7347"/>
        <v/>
      </c>
      <c r="EO506" s="71" t="str">
        <f t="shared" si="7348"/>
        <v/>
      </c>
      <c r="EP506" s="71" t="str">
        <f t="shared" si="7349"/>
        <v/>
      </c>
      <c r="EQ506" s="71" t="str">
        <f t="shared" si="7350"/>
        <v/>
      </c>
      <c r="ER506" s="71" t="str">
        <f t="shared" si="7351"/>
        <v/>
      </c>
      <c r="ES506" s="71" t="str">
        <f t="shared" si="7352"/>
        <v/>
      </c>
      <c r="ET506" s="71" t="str">
        <f t="shared" si="7353"/>
        <v/>
      </c>
      <c r="EU506" s="71" t="str">
        <f t="shared" si="7354"/>
        <v/>
      </c>
      <c r="EV506" s="71" t="str">
        <f t="shared" si="7355"/>
        <v/>
      </c>
      <c r="EW506" s="71" t="str">
        <f t="shared" si="7356"/>
        <v/>
      </c>
      <c r="EX506" s="71" t="str">
        <f t="shared" si="7357"/>
        <v/>
      </c>
      <c r="EY506" s="71" t="str">
        <f t="shared" si="7358"/>
        <v/>
      </c>
      <c r="EZ506" s="71" t="str">
        <f t="shared" si="7359"/>
        <v/>
      </c>
      <c r="FA506" s="71" t="str">
        <f t="shared" si="7360"/>
        <v/>
      </c>
      <c r="FB506" s="71" t="str">
        <f t="shared" si="7361"/>
        <v/>
      </c>
      <c r="FC506" s="71" t="str">
        <f t="shared" si="7362"/>
        <v/>
      </c>
      <c r="FD506" s="71" t="str">
        <f t="shared" si="7363"/>
        <v/>
      </c>
      <c r="FE506" s="71" t="str">
        <f t="shared" si="7364"/>
        <v/>
      </c>
      <c r="FF506" s="71" t="str">
        <f t="shared" si="7365"/>
        <v/>
      </c>
      <c r="FG506" s="71" t="str">
        <f t="shared" si="7366"/>
        <v/>
      </c>
      <c r="FH506" s="71" t="str">
        <f t="shared" si="7367"/>
        <v/>
      </c>
      <c r="FI506" s="71" t="str">
        <f t="shared" si="7368"/>
        <v/>
      </c>
      <c r="FJ506" s="71" t="str">
        <f t="shared" si="7369"/>
        <v/>
      </c>
      <c r="FK506" s="71" t="str">
        <f t="shared" si="7370"/>
        <v/>
      </c>
      <c r="FL506" s="71" t="str">
        <f t="shared" si="7371"/>
        <v/>
      </c>
      <c r="FM506" s="71" t="str">
        <f t="shared" si="7372"/>
        <v/>
      </c>
      <c r="FN506" s="71" t="str">
        <f t="shared" si="7373"/>
        <v/>
      </c>
      <c r="FO506" s="71" t="str">
        <f t="shared" si="7374"/>
        <v/>
      </c>
      <c r="FP506" s="71" t="str">
        <f t="shared" si="7375"/>
        <v/>
      </c>
      <c r="FQ506" s="71" t="str">
        <f t="shared" si="7376"/>
        <v/>
      </c>
      <c r="FR506" s="71" t="str">
        <f t="shared" si="7377"/>
        <v/>
      </c>
      <c r="FS506" s="71" t="str">
        <f t="shared" si="7378"/>
        <v/>
      </c>
    </row>
    <row r="507" spans="1:175">
      <c r="CN507" s="70" t="str">
        <f t="shared" si="7303"/>
        <v>InitUnitState('',,,,,,,,,,)</v>
      </c>
      <c r="CO507" s="70" t="str">
        <f t="shared" si="7304"/>
        <v>InitUnitNormal('',,,,,,,,,,)</v>
      </c>
      <c r="CP507" s="70" t="str">
        <f t="shared" si="7305"/>
        <v>InitUnitMagic('',,,,,,,,,,)</v>
      </c>
      <c r="CQ507" s="70" t="str">
        <f t="shared" si="7306"/>
        <v>InitUnitAdd('',,,,,,,,,,)</v>
      </c>
      <c r="CR507" s="70" t="str">
        <f t="shared" si="7307"/>
        <v>InitEquipData('',,"",,,,,'','','','','','',"")</v>
      </c>
      <c r="CU507" s="61" t="str">
        <f t="shared" si="7461"/>
        <v>|n</v>
      </c>
      <c r="CW507" s="60"/>
      <c r="CX507" s="60"/>
      <c r="CY507" s="60"/>
      <c r="CZ507" s="60"/>
      <c r="DA507" s="60"/>
      <c r="DB507" s="71" t="str">
        <f t="shared" si="7309"/>
        <v/>
      </c>
      <c r="DC507" s="71" t="str">
        <f t="shared" si="7310"/>
        <v/>
      </c>
      <c r="DD507" s="71" t="str">
        <f t="shared" si="7311"/>
        <v/>
      </c>
      <c r="DE507" s="71" t="str">
        <f t="shared" si="7312"/>
        <v/>
      </c>
      <c r="DF507" s="71" t="str">
        <f t="shared" si="7313"/>
        <v/>
      </c>
      <c r="DG507" s="71" t="str">
        <f t="shared" si="7314"/>
        <v/>
      </c>
      <c r="DH507" s="71" t="str">
        <f t="shared" si="7315"/>
        <v/>
      </c>
      <c r="DI507" s="71" t="str">
        <f t="shared" si="7316"/>
        <v/>
      </c>
      <c r="DJ507" s="71" t="str">
        <f t="shared" si="7317"/>
        <v/>
      </c>
      <c r="DK507" s="71" t="str">
        <f t="shared" si="7318"/>
        <v/>
      </c>
      <c r="DL507" s="71" t="str">
        <f t="shared" si="7319"/>
        <v/>
      </c>
      <c r="DM507" s="71" t="str">
        <f t="shared" si="7320"/>
        <v/>
      </c>
      <c r="DN507" s="71" t="str">
        <f t="shared" si="7321"/>
        <v/>
      </c>
      <c r="DO507" s="71" t="str">
        <f t="shared" si="7322"/>
        <v/>
      </c>
      <c r="DP507" s="71" t="str">
        <f t="shared" si="7323"/>
        <v/>
      </c>
      <c r="DQ507" s="71" t="str">
        <f t="shared" si="7324"/>
        <v/>
      </c>
      <c r="DR507" s="71" t="str">
        <f t="shared" si="7325"/>
        <v/>
      </c>
      <c r="DS507" s="71" t="str">
        <f t="shared" si="7326"/>
        <v/>
      </c>
      <c r="DT507" s="71" t="str">
        <f t="shared" si="7327"/>
        <v/>
      </c>
      <c r="DU507" s="71" t="str">
        <f t="shared" si="7328"/>
        <v/>
      </c>
      <c r="DV507" s="71" t="str">
        <f t="shared" si="7329"/>
        <v/>
      </c>
      <c r="DW507" s="71" t="str">
        <f t="shared" si="7330"/>
        <v/>
      </c>
      <c r="DX507" s="71" t="str">
        <f t="shared" si="7331"/>
        <v/>
      </c>
      <c r="DY507" s="71" t="str">
        <f t="shared" si="7332"/>
        <v/>
      </c>
      <c r="DZ507" s="71" t="str">
        <f t="shared" si="7333"/>
        <v/>
      </c>
      <c r="EA507" s="71" t="str">
        <f t="shared" si="7334"/>
        <v/>
      </c>
      <c r="EB507" s="71" t="str">
        <f t="shared" si="7335"/>
        <v/>
      </c>
      <c r="EC507" s="71" t="str">
        <f t="shared" si="7336"/>
        <v/>
      </c>
      <c r="ED507" s="71" t="str">
        <f t="shared" si="7337"/>
        <v/>
      </c>
      <c r="EE507" s="71" t="str">
        <f t="shared" si="7338"/>
        <v/>
      </c>
      <c r="EF507" s="71" t="str">
        <f t="shared" si="7339"/>
        <v/>
      </c>
      <c r="EG507" s="71" t="str">
        <f t="shared" si="7340"/>
        <v/>
      </c>
      <c r="EH507" s="71" t="str">
        <f t="shared" si="7341"/>
        <v/>
      </c>
      <c r="EI507" s="71" t="str">
        <f t="shared" si="7342"/>
        <v/>
      </c>
      <c r="EJ507" s="71" t="str">
        <f t="shared" si="7343"/>
        <v/>
      </c>
      <c r="EK507" s="71" t="str">
        <f t="shared" si="7344"/>
        <v/>
      </c>
      <c r="EL507" s="71" t="str">
        <f t="shared" si="7345"/>
        <v/>
      </c>
      <c r="EM507" s="71" t="str">
        <f t="shared" si="7346"/>
        <v/>
      </c>
      <c r="EN507" s="71" t="str">
        <f t="shared" si="7347"/>
        <v/>
      </c>
      <c r="EO507" s="71" t="str">
        <f t="shared" si="7348"/>
        <v/>
      </c>
      <c r="EP507" s="71" t="str">
        <f t="shared" si="7349"/>
        <v/>
      </c>
      <c r="EQ507" s="71" t="str">
        <f t="shared" si="7350"/>
        <v/>
      </c>
      <c r="ER507" s="71" t="str">
        <f t="shared" si="7351"/>
        <v/>
      </c>
      <c r="ES507" s="71" t="str">
        <f t="shared" si="7352"/>
        <v/>
      </c>
      <c r="ET507" s="71" t="str">
        <f t="shared" si="7353"/>
        <v/>
      </c>
      <c r="EU507" s="71" t="str">
        <f t="shared" si="7354"/>
        <v/>
      </c>
      <c r="EV507" s="71" t="str">
        <f t="shared" si="7355"/>
        <v/>
      </c>
      <c r="EW507" s="71" t="str">
        <f t="shared" si="7356"/>
        <v/>
      </c>
      <c r="EX507" s="71" t="str">
        <f t="shared" si="7357"/>
        <v/>
      </c>
      <c r="EY507" s="71" t="str">
        <f t="shared" si="7358"/>
        <v/>
      </c>
      <c r="EZ507" s="71" t="str">
        <f t="shared" si="7359"/>
        <v/>
      </c>
      <c r="FA507" s="71" t="str">
        <f t="shared" si="7360"/>
        <v/>
      </c>
      <c r="FB507" s="71" t="str">
        <f t="shared" si="7361"/>
        <v/>
      </c>
      <c r="FC507" s="71" t="str">
        <f t="shared" si="7362"/>
        <v/>
      </c>
      <c r="FD507" s="71" t="str">
        <f t="shared" si="7363"/>
        <v/>
      </c>
      <c r="FE507" s="71" t="str">
        <f t="shared" si="7364"/>
        <v/>
      </c>
      <c r="FF507" s="71" t="str">
        <f t="shared" si="7365"/>
        <v/>
      </c>
      <c r="FG507" s="71" t="str">
        <f t="shared" si="7366"/>
        <v/>
      </c>
      <c r="FH507" s="71" t="str">
        <f t="shared" si="7367"/>
        <v/>
      </c>
      <c r="FI507" s="71" t="str">
        <f t="shared" si="7368"/>
        <v/>
      </c>
      <c r="FJ507" s="71" t="str">
        <f t="shared" si="7369"/>
        <v/>
      </c>
      <c r="FK507" s="71" t="str">
        <f t="shared" si="7370"/>
        <v/>
      </c>
      <c r="FL507" s="71" t="str">
        <f t="shared" si="7371"/>
        <v/>
      </c>
      <c r="FM507" s="71" t="str">
        <f t="shared" si="7372"/>
        <v/>
      </c>
      <c r="FN507" s="71" t="str">
        <f t="shared" si="7373"/>
        <v/>
      </c>
      <c r="FO507" s="71" t="str">
        <f t="shared" si="7374"/>
        <v/>
      </c>
      <c r="FP507" s="71" t="str">
        <f t="shared" si="7375"/>
        <v/>
      </c>
      <c r="FQ507" s="71" t="str">
        <f t="shared" si="7376"/>
        <v/>
      </c>
      <c r="FR507" s="71" t="str">
        <f t="shared" si="7377"/>
        <v/>
      </c>
      <c r="FS507" s="71" t="str">
        <f t="shared" si="7378"/>
        <v/>
      </c>
    </row>
    <row r="508" spans="1:175">
      <c r="CN508" s="70" t="str">
        <f t="shared" si="7303"/>
        <v>InitUnitState('',,,,,,,,,,)</v>
      </c>
      <c r="CO508" s="70" t="str">
        <f t="shared" si="7304"/>
        <v>InitUnitNormal('',,,,,,,,,,)</v>
      </c>
      <c r="CP508" s="70" t="str">
        <f t="shared" si="7305"/>
        <v>InitUnitMagic('',,,,,,,,,,)</v>
      </c>
      <c r="CQ508" s="70" t="str">
        <f t="shared" si="7306"/>
        <v>InitUnitAdd('',,,,,,,,,,)</v>
      </c>
      <c r="CR508" s="70" t="str">
        <f t="shared" si="7307"/>
        <v>InitEquipData('',,"",,,,,'','','','','','',"")</v>
      </c>
      <c r="CU508" s="61" t="str">
        <f t="shared" si="7461"/>
        <v>|n</v>
      </c>
      <c r="CW508" s="60"/>
      <c r="CX508" s="60"/>
      <c r="CY508" s="60"/>
      <c r="CZ508" s="60"/>
      <c r="DA508" s="60"/>
      <c r="DB508" s="71" t="str">
        <f t="shared" si="7309"/>
        <v/>
      </c>
      <c r="DC508" s="71" t="str">
        <f t="shared" si="7310"/>
        <v/>
      </c>
      <c r="DD508" s="71" t="str">
        <f t="shared" si="7311"/>
        <v/>
      </c>
      <c r="DE508" s="71" t="str">
        <f t="shared" si="7312"/>
        <v/>
      </c>
      <c r="DF508" s="71" t="str">
        <f t="shared" si="7313"/>
        <v/>
      </c>
      <c r="DG508" s="71" t="str">
        <f t="shared" si="7314"/>
        <v/>
      </c>
      <c r="DH508" s="71" t="str">
        <f t="shared" si="7315"/>
        <v/>
      </c>
      <c r="DI508" s="71" t="str">
        <f t="shared" si="7316"/>
        <v/>
      </c>
      <c r="DJ508" s="71" t="str">
        <f t="shared" si="7317"/>
        <v/>
      </c>
      <c r="DK508" s="71" t="str">
        <f t="shared" si="7318"/>
        <v/>
      </c>
      <c r="DL508" s="71" t="str">
        <f t="shared" si="7319"/>
        <v/>
      </c>
      <c r="DM508" s="71" t="str">
        <f t="shared" si="7320"/>
        <v/>
      </c>
      <c r="DN508" s="71" t="str">
        <f t="shared" si="7321"/>
        <v/>
      </c>
      <c r="DO508" s="71" t="str">
        <f t="shared" si="7322"/>
        <v/>
      </c>
      <c r="DP508" s="71" t="str">
        <f t="shared" si="7323"/>
        <v/>
      </c>
      <c r="DQ508" s="71" t="str">
        <f t="shared" si="7324"/>
        <v/>
      </c>
      <c r="DR508" s="71" t="str">
        <f t="shared" si="7325"/>
        <v/>
      </c>
      <c r="DS508" s="71" t="str">
        <f t="shared" si="7326"/>
        <v/>
      </c>
      <c r="DT508" s="71" t="str">
        <f t="shared" si="7327"/>
        <v/>
      </c>
      <c r="DU508" s="71" t="str">
        <f t="shared" si="7328"/>
        <v/>
      </c>
      <c r="DV508" s="71" t="str">
        <f t="shared" si="7329"/>
        <v/>
      </c>
      <c r="DW508" s="71" t="str">
        <f t="shared" si="7330"/>
        <v/>
      </c>
      <c r="DX508" s="71" t="str">
        <f t="shared" si="7331"/>
        <v/>
      </c>
      <c r="DY508" s="71" t="str">
        <f t="shared" si="7332"/>
        <v/>
      </c>
      <c r="DZ508" s="71" t="str">
        <f t="shared" si="7333"/>
        <v/>
      </c>
      <c r="EA508" s="71" t="str">
        <f t="shared" si="7334"/>
        <v/>
      </c>
      <c r="EB508" s="71" t="str">
        <f t="shared" si="7335"/>
        <v/>
      </c>
      <c r="EC508" s="71" t="str">
        <f t="shared" si="7336"/>
        <v/>
      </c>
      <c r="ED508" s="71" t="str">
        <f t="shared" si="7337"/>
        <v/>
      </c>
      <c r="EE508" s="71" t="str">
        <f t="shared" si="7338"/>
        <v/>
      </c>
      <c r="EF508" s="71" t="str">
        <f t="shared" si="7339"/>
        <v/>
      </c>
      <c r="EG508" s="71" t="str">
        <f t="shared" si="7340"/>
        <v/>
      </c>
      <c r="EH508" s="71" t="str">
        <f t="shared" si="7341"/>
        <v/>
      </c>
      <c r="EI508" s="71" t="str">
        <f t="shared" si="7342"/>
        <v/>
      </c>
      <c r="EJ508" s="71" t="str">
        <f t="shared" si="7343"/>
        <v/>
      </c>
      <c r="EK508" s="71" t="str">
        <f t="shared" si="7344"/>
        <v/>
      </c>
      <c r="EL508" s="71" t="str">
        <f t="shared" si="7345"/>
        <v/>
      </c>
      <c r="EM508" s="71" t="str">
        <f t="shared" si="7346"/>
        <v/>
      </c>
      <c r="EN508" s="71" t="str">
        <f t="shared" si="7347"/>
        <v/>
      </c>
      <c r="EO508" s="71" t="str">
        <f t="shared" si="7348"/>
        <v/>
      </c>
      <c r="EP508" s="71" t="str">
        <f t="shared" si="7349"/>
        <v/>
      </c>
      <c r="EQ508" s="71" t="str">
        <f t="shared" si="7350"/>
        <v/>
      </c>
      <c r="ER508" s="71" t="str">
        <f t="shared" si="7351"/>
        <v/>
      </c>
      <c r="ES508" s="71" t="str">
        <f t="shared" si="7352"/>
        <v/>
      </c>
      <c r="ET508" s="71" t="str">
        <f t="shared" si="7353"/>
        <v/>
      </c>
      <c r="EU508" s="71" t="str">
        <f t="shared" si="7354"/>
        <v/>
      </c>
      <c r="EV508" s="71" t="str">
        <f t="shared" si="7355"/>
        <v/>
      </c>
      <c r="EW508" s="71" t="str">
        <f t="shared" si="7356"/>
        <v/>
      </c>
      <c r="EX508" s="71" t="str">
        <f t="shared" si="7357"/>
        <v/>
      </c>
      <c r="EY508" s="71" t="str">
        <f t="shared" si="7358"/>
        <v/>
      </c>
      <c r="EZ508" s="71" t="str">
        <f t="shared" si="7359"/>
        <v/>
      </c>
      <c r="FA508" s="71" t="str">
        <f t="shared" si="7360"/>
        <v/>
      </c>
      <c r="FB508" s="71" t="str">
        <f t="shared" si="7361"/>
        <v/>
      </c>
      <c r="FC508" s="71" t="str">
        <f t="shared" si="7362"/>
        <v/>
      </c>
      <c r="FD508" s="71" t="str">
        <f t="shared" si="7363"/>
        <v/>
      </c>
      <c r="FE508" s="71" t="str">
        <f t="shared" si="7364"/>
        <v/>
      </c>
      <c r="FF508" s="71" t="str">
        <f t="shared" si="7365"/>
        <v/>
      </c>
      <c r="FG508" s="71" t="str">
        <f t="shared" si="7366"/>
        <v/>
      </c>
      <c r="FH508" s="71" t="str">
        <f t="shared" si="7367"/>
        <v/>
      </c>
      <c r="FI508" s="71" t="str">
        <f t="shared" si="7368"/>
        <v/>
      </c>
      <c r="FJ508" s="71" t="str">
        <f t="shared" si="7369"/>
        <v/>
      </c>
      <c r="FK508" s="71" t="str">
        <f t="shared" si="7370"/>
        <v/>
      </c>
      <c r="FL508" s="71" t="str">
        <f t="shared" si="7371"/>
        <v/>
      </c>
      <c r="FM508" s="71" t="str">
        <f t="shared" si="7372"/>
        <v/>
      </c>
      <c r="FN508" s="71" t="str">
        <f t="shared" si="7373"/>
        <v/>
      </c>
      <c r="FO508" s="71" t="str">
        <f t="shared" si="7374"/>
        <v/>
      </c>
      <c r="FP508" s="71" t="str">
        <f t="shared" si="7375"/>
        <v/>
      </c>
      <c r="FQ508" s="71" t="str">
        <f t="shared" si="7376"/>
        <v/>
      </c>
      <c r="FR508" s="71" t="str">
        <f t="shared" si="7377"/>
        <v/>
      </c>
      <c r="FS508" s="71" t="str">
        <f t="shared" si="7378"/>
        <v/>
      </c>
    </row>
    <row r="509" spans="1:175">
      <c r="CN509" s="70" t="str">
        <f t="shared" si="7303"/>
        <v>InitUnitState('',,,,,,,,,,)</v>
      </c>
      <c r="CO509" s="70" t="str">
        <f t="shared" si="7304"/>
        <v>InitUnitNormal('',,,,,,,,,,)</v>
      </c>
      <c r="CP509" s="70" t="str">
        <f t="shared" si="7305"/>
        <v>InitUnitMagic('',,,,,,,,,,)</v>
      </c>
      <c r="CQ509" s="70" t="str">
        <f t="shared" si="7306"/>
        <v>InitUnitAdd('',,,,,,,,,,)</v>
      </c>
      <c r="CR509" s="70" t="str">
        <f t="shared" si="7307"/>
        <v>InitEquipData('',,"",,,,,'','','','','','',"")</v>
      </c>
      <c r="CU509" s="61" t="str">
        <f t="shared" si="7461"/>
        <v>|n</v>
      </c>
      <c r="CW509" s="60"/>
      <c r="CX509" s="60"/>
      <c r="CY509" s="60"/>
      <c r="CZ509" s="60"/>
      <c r="DA509" s="60"/>
      <c r="DB509" s="71" t="str">
        <f t="shared" si="7309"/>
        <v/>
      </c>
      <c r="DC509" s="71" t="str">
        <f t="shared" si="7310"/>
        <v/>
      </c>
      <c r="DD509" s="71" t="str">
        <f t="shared" si="7311"/>
        <v/>
      </c>
      <c r="DE509" s="71" t="str">
        <f t="shared" si="7312"/>
        <v/>
      </c>
      <c r="DF509" s="71" t="str">
        <f t="shared" si="7313"/>
        <v/>
      </c>
      <c r="DG509" s="71" t="str">
        <f t="shared" si="7314"/>
        <v/>
      </c>
      <c r="DH509" s="71" t="str">
        <f t="shared" si="7315"/>
        <v/>
      </c>
      <c r="DI509" s="71" t="str">
        <f t="shared" si="7316"/>
        <v/>
      </c>
      <c r="DJ509" s="71" t="str">
        <f t="shared" si="7317"/>
        <v/>
      </c>
      <c r="DK509" s="71" t="str">
        <f t="shared" si="7318"/>
        <v/>
      </c>
      <c r="DL509" s="71" t="str">
        <f t="shared" si="7319"/>
        <v/>
      </c>
      <c r="DM509" s="71" t="str">
        <f t="shared" si="7320"/>
        <v/>
      </c>
      <c r="DN509" s="71" t="str">
        <f t="shared" si="7321"/>
        <v/>
      </c>
      <c r="DO509" s="71" t="str">
        <f t="shared" si="7322"/>
        <v/>
      </c>
      <c r="DP509" s="71" t="str">
        <f t="shared" si="7323"/>
        <v/>
      </c>
      <c r="DQ509" s="71" t="str">
        <f t="shared" si="7324"/>
        <v/>
      </c>
      <c r="DR509" s="71" t="str">
        <f t="shared" si="7325"/>
        <v/>
      </c>
      <c r="DS509" s="71" t="str">
        <f t="shared" si="7326"/>
        <v/>
      </c>
      <c r="DT509" s="71" t="str">
        <f t="shared" si="7327"/>
        <v/>
      </c>
      <c r="DU509" s="71" t="str">
        <f t="shared" si="7328"/>
        <v/>
      </c>
      <c r="DV509" s="71" t="str">
        <f t="shared" si="7329"/>
        <v/>
      </c>
      <c r="DW509" s="71" t="str">
        <f t="shared" si="7330"/>
        <v/>
      </c>
      <c r="DX509" s="71" t="str">
        <f t="shared" si="7331"/>
        <v/>
      </c>
      <c r="DY509" s="71" t="str">
        <f t="shared" si="7332"/>
        <v/>
      </c>
      <c r="DZ509" s="71" t="str">
        <f t="shared" si="7333"/>
        <v/>
      </c>
      <c r="EA509" s="71" t="str">
        <f t="shared" si="7334"/>
        <v/>
      </c>
      <c r="EB509" s="71" t="str">
        <f t="shared" si="7335"/>
        <v/>
      </c>
      <c r="EC509" s="71" t="str">
        <f t="shared" si="7336"/>
        <v/>
      </c>
      <c r="ED509" s="71" t="str">
        <f t="shared" si="7337"/>
        <v/>
      </c>
      <c r="EE509" s="71" t="str">
        <f t="shared" si="7338"/>
        <v/>
      </c>
      <c r="EF509" s="71" t="str">
        <f t="shared" si="7339"/>
        <v/>
      </c>
      <c r="EG509" s="71" t="str">
        <f t="shared" si="7340"/>
        <v/>
      </c>
      <c r="EH509" s="71" t="str">
        <f t="shared" si="7341"/>
        <v/>
      </c>
      <c r="EI509" s="71" t="str">
        <f t="shared" si="7342"/>
        <v/>
      </c>
      <c r="EJ509" s="71" t="str">
        <f t="shared" si="7343"/>
        <v/>
      </c>
      <c r="EK509" s="71" t="str">
        <f t="shared" si="7344"/>
        <v/>
      </c>
      <c r="EL509" s="71" t="str">
        <f t="shared" si="7345"/>
        <v/>
      </c>
      <c r="EM509" s="71" t="str">
        <f t="shared" si="7346"/>
        <v/>
      </c>
      <c r="EN509" s="71" t="str">
        <f t="shared" si="7347"/>
        <v/>
      </c>
      <c r="EO509" s="71" t="str">
        <f t="shared" si="7348"/>
        <v/>
      </c>
      <c r="EP509" s="71" t="str">
        <f t="shared" si="7349"/>
        <v/>
      </c>
      <c r="EQ509" s="71" t="str">
        <f t="shared" si="7350"/>
        <v/>
      </c>
      <c r="ER509" s="71" t="str">
        <f t="shared" si="7351"/>
        <v/>
      </c>
      <c r="ES509" s="71" t="str">
        <f t="shared" si="7352"/>
        <v/>
      </c>
      <c r="ET509" s="71" t="str">
        <f t="shared" si="7353"/>
        <v/>
      </c>
      <c r="EU509" s="71" t="str">
        <f t="shared" si="7354"/>
        <v/>
      </c>
      <c r="EV509" s="71" t="str">
        <f t="shared" si="7355"/>
        <v/>
      </c>
      <c r="EW509" s="71" t="str">
        <f t="shared" si="7356"/>
        <v/>
      </c>
      <c r="EX509" s="71" t="str">
        <f t="shared" si="7357"/>
        <v/>
      </c>
      <c r="EY509" s="71" t="str">
        <f t="shared" si="7358"/>
        <v/>
      </c>
      <c r="EZ509" s="71" t="str">
        <f t="shared" si="7359"/>
        <v/>
      </c>
      <c r="FA509" s="71" t="str">
        <f t="shared" si="7360"/>
        <v/>
      </c>
      <c r="FB509" s="71" t="str">
        <f t="shared" si="7361"/>
        <v/>
      </c>
      <c r="FC509" s="71" t="str">
        <f t="shared" si="7362"/>
        <v/>
      </c>
      <c r="FD509" s="71" t="str">
        <f t="shared" si="7363"/>
        <v/>
      </c>
      <c r="FE509" s="71" t="str">
        <f t="shared" si="7364"/>
        <v/>
      </c>
      <c r="FF509" s="71" t="str">
        <f t="shared" si="7365"/>
        <v/>
      </c>
      <c r="FG509" s="71" t="str">
        <f t="shared" si="7366"/>
        <v/>
      </c>
      <c r="FH509" s="71" t="str">
        <f t="shared" si="7367"/>
        <v/>
      </c>
      <c r="FI509" s="71" t="str">
        <f t="shared" si="7368"/>
        <v/>
      </c>
      <c r="FJ509" s="71" t="str">
        <f t="shared" si="7369"/>
        <v/>
      </c>
      <c r="FK509" s="71" t="str">
        <f t="shared" si="7370"/>
        <v/>
      </c>
      <c r="FL509" s="71" t="str">
        <f t="shared" si="7371"/>
        <v/>
      </c>
      <c r="FM509" s="71" t="str">
        <f t="shared" si="7372"/>
        <v/>
      </c>
      <c r="FN509" s="71" t="str">
        <f t="shared" si="7373"/>
        <v/>
      </c>
      <c r="FO509" s="71" t="str">
        <f t="shared" si="7374"/>
        <v/>
      </c>
      <c r="FP509" s="71" t="str">
        <f t="shared" si="7375"/>
        <v/>
      </c>
      <c r="FQ509" s="71" t="str">
        <f t="shared" si="7376"/>
        <v/>
      </c>
      <c r="FR509" s="71" t="str">
        <f t="shared" si="7377"/>
        <v/>
      </c>
      <c r="FS509" s="71" t="str">
        <f t="shared" si="7378"/>
        <v/>
      </c>
    </row>
    <row r="510" spans="1:175">
      <c r="CN510" s="70" t="str">
        <f t="shared" si="7303"/>
        <v>InitUnitState('',,,,,,,,,,)</v>
      </c>
      <c r="CO510" s="70" t="str">
        <f t="shared" si="7304"/>
        <v>InitUnitNormal('',,,,,,,,,,)</v>
      </c>
      <c r="CP510" s="70" t="str">
        <f t="shared" si="7305"/>
        <v>InitUnitMagic('',,,,,,,,,,)</v>
      </c>
      <c r="CQ510" s="70" t="str">
        <f t="shared" si="7306"/>
        <v>InitUnitAdd('',,,,,,,,,,)</v>
      </c>
      <c r="CR510" s="70" t="str">
        <f t="shared" si="7307"/>
        <v>InitEquipData('',,"",,,,,'','','','','','',"")</v>
      </c>
      <c r="CU510" s="61" t="str">
        <f t="shared" si="7461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1:175">
      <c r="CN511" s="70" t="str">
        <f t="shared" si="7303"/>
        <v>InitUnitState('',,,,,,,,,,)</v>
      </c>
      <c r="CO511" s="70" t="str">
        <f t="shared" si="7304"/>
        <v>InitUnitNormal('',,,,,,,,,,)</v>
      </c>
      <c r="CP511" s="70" t="str">
        <f t="shared" si="7305"/>
        <v>InitUnitMagic('',,,,,,,,,,)</v>
      </c>
      <c r="CQ511" s="70" t="str">
        <f t="shared" si="7306"/>
        <v>InitUnitAdd('',,,,,,,,,,)</v>
      </c>
      <c r="CR511" s="70" t="str">
        <f t="shared" si="7307"/>
        <v>InitEquipData('',,"",,,,,'','','','','','',"")</v>
      </c>
      <c r="CU511" s="61" t="str">
        <f t="shared" si="7461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1:175">
      <c r="CN512" s="70" t="str">
        <f t="shared" si="7303"/>
        <v>InitUnitState('',,,,,,,,,,)</v>
      </c>
      <c r="CO512" s="70" t="str">
        <f t="shared" si="7304"/>
        <v>InitUnitNormal('',,,,,,,,,,)</v>
      </c>
      <c r="CP512" s="70" t="str">
        <f t="shared" si="7305"/>
        <v>InitUnitMagic('',,,,,,,,,,)</v>
      </c>
      <c r="CQ512" s="70" t="str">
        <f t="shared" si="7306"/>
        <v>InitUnitAdd('',,,,,,,,,,)</v>
      </c>
      <c r="CR512" s="70" t="str">
        <f t="shared" si="7307"/>
        <v>InitEquipData('',,"",,,,,'','','','','','',"")</v>
      </c>
      <c r="CU512" s="61" t="str">
        <f t="shared" si="7461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303"/>
        <v>InitUnitState('',,,,,,,,,,)</v>
      </c>
      <c r="CO513" s="70" t="str">
        <f t="shared" si="7304"/>
        <v>InitUnitNormal('',,,,,,,,,,)</v>
      </c>
      <c r="CP513" s="70" t="str">
        <f t="shared" si="7305"/>
        <v>InitUnitMagic('',,,,,,,,,,)</v>
      </c>
      <c r="CQ513" s="70" t="str">
        <f t="shared" si="7306"/>
        <v>InitUnitAdd('',,,,,,,,,,)</v>
      </c>
      <c r="CR513" s="70" t="str">
        <f t="shared" si="7307"/>
        <v>InitEquipData('',,"",,,,,'','','','','','',"")</v>
      </c>
      <c r="CU513" s="61" t="str">
        <f t="shared" si="7461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303"/>
        <v>InitUnitState('',,,,,,,,,,)</v>
      </c>
      <c r="CO514" s="70" t="str">
        <f t="shared" si="7304"/>
        <v>InitUnitNormal('',,,,,,,,,,)</v>
      </c>
      <c r="CP514" s="70" t="str">
        <f t="shared" si="7305"/>
        <v>InitUnitMagic('',,,,,,,,,,)</v>
      </c>
      <c r="CQ514" s="70" t="str">
        <f t="shared" si="7306"/>
        <v>InitUnitAdd('',,,,,,,,,,)</v>
      </c>
      <c r="CR514" s="70" t="str">
        <f t="shared" si="7307"/>
        <v>InitEquipData('',,"",,,,,'','','','','','',"")</v>
      </c>
      <c r="CU514" s="61" t="str">
        <f t="shared" si="7461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303"/>
        <v>InitUnitState('',,,,,,,,,,)</v>
      </c>
      <c r="CO515" s="70" t="str">
        <f t="shared" si="7304"/>
        <v>InitUnitNormal('',,,,,,,,,,)</v>
      </c>
      <c r="CP515" s="70" t="str">
        <f t="shared" si="7305"/>
        <v>InitUnitMagic('',,,,,,,,,,)</v>
      </c>
      <c r="CQ515" s="70" t="str">
        <f t="shared" si="7306"/>
        <v>InitUnitAdd('',,,,,,,,,,)</v>
      </c>
      <c r="CR515" s="70" t="str">
        <f t="shared" si="7307"/>
        <v>InitEquipData('',,"",,,,,'','','','','','',"")</v>
      </c>
      <c r="CU515" s="61" t="str">
        <f t="shared" si="7461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92:120">
      <c r="CN516" s="70" t="str">
        <f t="shared" si="7303"/>
        <v>InitUnitState('',,,,,,,,,,)</v>
      </c>
      <c r="CO516" s="70" t="str">
        <f t="shared" si="7304"/>
        <v>InitUnitNormal('',,,,,,,,,,)</v>
      </c>
      <c r="CP516" s="70" t="str">
        <f t="shared" si="7305"/>
        <v>InitUnitMagic('',,,,,,,,,,)</v>
      </c>
      <c r="CQ516" s="70" t="str">
        <f t="shared" si="7306"/>
        <v>InitUnitAdd('',,,,,,,,,,)</v>
      </c>
      <c r="CR516" s="70" t="str">
        <f t="shared" si="7307"/>
        <v>InitEquipData('',,"",,,,,'','','','','','',"")</v>
      </c>
      <c r="CU516" s="61" t="str">
        <f t="shared" si="7461"/>
        <v>|n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92:120">
      <c r="CN517" s="70" t="str">
        <f t="shared" si="7303"/>
        <v>InitUnitState('',,,,,,,,,,)</v>
      </c>
      <c r="CO517" s="70" t="str">
        <f t="shared" si="7304"/>
        <v>InitUnitNormal('',,,,,,,,,,)</v>
      </c>
      <c r="CP517" s="70" t="str">
        <f t="shared" si="7305"/>
        <v>InitUnitMagic('',,,,,,,,,,)</v>
      </c>
      <c r="CQ517" s="70" t="str">
        <f t="shared" si="7306"/>
        <v>InitUnitAdd('',,,,,,,,,,)</v>
      </c>
      <c r="CR517" s="70" t="str">
        <f t="shared" si="7307"/>
        <v>InitEquipData('',,"",,,,,'','','','','','',"")</v>
      </c>
      <c r="CU517" s="61" t="str">
        <f t="shared" si="7461"/>
        <v>|n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92:120">
      <c r="CN518" s="70" t="str">
        <f t="shared" si="7303"/>
        <v>InitUnitState('',,,,,,,,,,)</v>
      </c>
      <c r="CO518" s="70" t="str">
        <f t="shared" si="7304"/>
        <v>InitUnitNormal('',,,,,,,,,,)</v>
      </c>
      <c r="CP518" s="70" t="str">
        <f t="shared" si="7305"/>
        <v>InitUnitMagic('',,,,,,,,,,)</v>
      </c>
      <c r="CQ518" s="70" t="str">
        <f t="shared" si="7306"/>
        <v>InitUnitAdd('',,,,,,,,,,)</v>
      </c>
      <c r="CR518" s="70" t="str">
        <f t="shared" si="7307"/>
        <v>InitEquipData('',,"",,,,,'','','','','','',"")</v>
      </c>
      <c r="CU518" s="61" t="str">
        <f t="shared" si="7461"/>
        <v>|n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92:120">
      <c r="CN519" s="70" t="str">
        <f t="shared" si="7303"/>
        <v>InitUnitState('',,,,,,,,,,)</v>
      </c>
      <c r="CO519" s="70" t="str">
        <f t="shared" si="7304"/>
        <v>InitUnitNormal('',,,,,,,,,,)</v>
      </c>
      <c r="CP519" s="70" t="str">
        <f t="shared" si="7305"/>
        <v>InitUnitMagic('',,,,,,,,,,)</v>
      </c>
      <c r="CQ519" s="70" t="str">
        <f t="shared" si="7306"/>
        <v>InitUnitAdd('',,,,,,,,,,)</v>
      </c>
      <c r="CR519" s="70" t="str">
        <f t="shared" si="7307"/>
        <v>InitEquipData('',,"",,,,,'','','','','','',"")</v>
      </c>
      <c r="CU519" s="61" t="str">
        <f t="shared" si="7461"/>
        <v>|n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92:120">
      <c r="CN520" s="70" t="str">
        <f t="shared" si="7303"/>
        <v>InitUnitState('',,,,,,,,,,)</v>
      </c>
      <c r="CO520" s="70" t="str">
        <f t="shared" si="7304"/>
        <v>InitUnitNormal('',,,,,,,,,,)</v>
      </c>
      <c r="CP520" s="70" t="str">
        <f t="shared" si="7305"/>
        <v>InitUnitMagic('',,,,,,,,,,)</v>
      </c>
      <c r="CQ520" s="70" t="str">
        <f t="shared" si="7306"/>
        <v>InitUnitAdd('',,,,,,,,,,)</v>
      </c>
      <c r="CR520" s="70" t="str">
        <f t="shared" si="7307"/>
        <v>InitEquipData('',,"",,,,,'','','','','','',"")</v>
      </c>
      <c r="CU520" s="61" t="str">
        <f t="shared" si="7461"/>
        <v>|n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92:120">
      <c r="CN521" s="70" t="str">
        <f t="shared" ref="CN521:CN540" si="7462">"InitUnitState('"&amp;B521&amp;"',"&amp;V521&amp;","&amp;W521&amp;","&amp;X521&amp;","&amp;Y521&amp;","&amp;Z521&amp;","&amp;AA521&amp;","&amp;AB521&amp;","&amp;AC521&amp;","&amp;AD521&amp;","&amp;AE521&amp;")"</f>
        <v>InitUnitState('',,,,,,,,,,)</v>
      </c>
      <c r="CO521" s="70" t="str">
        <f t="shared" ref="CO521:CO540" si="7463">"InitUnitNormal('"&amp;B521&amp;"',"&amp;AF521&amp;","&amp;AG521&amp;","&amp;AH521&amp;","&amp;AI521&amp;","&amp;AJ521&amp;","&amp;AK521&amp;","&amp;AL521&amp;","&amp;AM521&amp;","&amp;AN521&amp;","&amp;AO521&amp;")"</f>
        <v>InitUnitNormal('',,,,,,,,,,)</v>
      </c>
      <c r="CP521" s="70" t="str">
        <f t="shared" ref="CP521:CP540" si="7464">"InitUnitMagic('"&amp;B521&amp;"',"&amp;AP521&amp;","&amp;AQ521&amp;","&amp;AR521&amp;","&amp;AS521&amp;","&amp;AT521&amp;","&amp;AU521&amp;","&amp;AV521&amp;","&amp;AW521&amp;","&amp;BI521&amp;","&amp;BJ521&amp;")"</f>
        <v>InitUnitMagic('',,,,,,,,,,)</v>
      </c>
      <c r="CQ521" s="70" t="str">
        <f t="shared" ref="CQ521:CQ540" si="7465">"InitUnitAdd('"&amp;B521&amp;"',"&amp;BK521&amp;","&amp;BL521&amp;","&amp;BM521&amp;","&amp;BN521&amp;","&amp;BO521&amp;","&amp;BP521&amp;","&amp;BQ521&amp;","&amp;BR521&amp;","&amp;BS521&amp;","&amp;BT521&amp;")"</f>
        <v>InitUnitAdd('',,,,,,,,,,)</v>
      </c>
      <c r="CR521" s="70" t="str">
        <f t="shared" ref="CR521:CR540" si="7466">"InitEquipData('"&amp;B521&amp;"',"&amp;D521&amp;","&amp;CR$1&amp;A521&amp;CR$1&amp;","&amp;E521&amp;","&amp;I521&amp;","&amp;F521&amp;","&amp;G521&amp;",'"&amp;J521&amp;"','"&amp;K521&amp;"','"&amp;L521&amp;"','"&amp;M521&amp;"','"&amp;N521&amp;"','"&amp;O521&amp;"',"&amp;CR$1&amp;U522&amp;CR$1&amp;")"</f>
        <v>InitEquipData('',,"",,,,,'','','','','','',"")</v>
      </c>
      <c r="CU521" s="61" t="str">
        <f t="shared" si="7461"/>
        <v>|n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92:120">
      <c r="CN522" s="70" t="str">
        <f t="shared" si="7462"/>
        <v>InitUnitState('',,,,,,,,,,)</v>
      </c>
      <c r="CO522" s="70" t="str">
        <f t="shared" si="7463"/>
        <v>InitUnitNormal('',,,,,,,,,,)</v>
      </c>
      <c r="CP522" s="70" t="str">
        <f t="shared" si="7464"/>
        <v>InitUnitMagic('',,,,,,,,,,)</v>
      </c>
      <c r="CQ522" s="70" t="str">
        <f t="shared" si="7465"/>
        <v>InitUnitAdd('',,,,,,,,,,)</v>
      </c>
      <c r="CR522" s="70" t="str">
        <f t="shared" si="7466"/>
        <v>InitEquipData('',,"",,,,,'','','','','','',"")</v>
      </c>
      <c r="CU522" s="61" t="str">
        <f t="shared" si="7461"/>
        <v>|n</v>
      </c>
      <c r="DB522" s="71" t="str">
        <f>IF(V522="","","|n"&amp;#REF!&amp;"+"&amp;V522)</f>
        <v/>
      </c>
      <c r="DC522" s="71" t="str">
        <f>IF(W522="","","|n"&amp;#REF!&amp;"+"&amp;W522)</f>
        <v/>
      </c>
      <c r="DD522" s="71" t="str">
        <f>IF(X522="","","|n"&amp;#REF!&amp;"+"&amp;X522)</f>
        <v/>
      </c>
      <c r="DE522" s="71" t="str">
        <f>IF(Y522="","","|n"&amp;#REF!&amp;"+"&amp;Y522)</f>
        <v/>
      </c>
      <c r="DF522" s="71" t="str">
        <f>IF(Z522="","","|n"&amp;#REF!&amp;"+"&amp;Z522)</f>
        <v/>
      </c>
      <c r="DG522" s="71" t="str">
        <f>IF(AA522="","","|n"&amp;#REF!&amp;"+"&amp;AA522)</f>
        <v/>
      </c>
      <c r="DH522" s="71" t="str">
        <f>IF(AB522="","","|n"&amp;#REF!&amp;"+"&amp;AB522)</f>
        <v/>
      </c>
      <c r="DI522" s="71" t="str">
        <f>IF(AC522="","","|n"&amp;#REF!&amp;"+"&amp;AC522&amp;"%")</f>
        <v/>
      </c>
      <c r="DJ522" s="71" t="str">
        <f>IF(AD522="","","|n"&amp;#REF!&amp;"+"&amp;AD522)</f>
        <v/>
      </c>
      <c r="DK522" s="71" t="str">
        <f>IF(AE522="","","|n"&amp;#REF!&amp;"+"&amp;AE522)</f>
        <v/>
      </c>
      <c r="DL522" s="71" t="str">
        <f>IF(AF522="","","|n"&amp;#REF!&amp;"+"&amp;AF522)</f>
        <v/>
      </c>
      <c r="DM522" s="71" t="str">
        <f>IF(AG522="","","|n"&amp;#REF!&amp;"+"&amp;AG522&amp;"%")</f>
        <v/>
      </c>
      <c r="DN522" s="71" t="str">
        <f>IF(AH522="","","|n"&amp;#REF!&amp;"+"&amp;AH522)</f>
        <v/>
      </c>
      <c r="DO522" s="71" t="str">
        <f>IF(AI522="","","|n"&amp;#REF!&amp;"+"&amp;AI522)</f>
        <v/>
      </c>
      <c r="DP522" s="71" t="str">
        <f>IF(AJ522="","","|n"&amp;#REF!&amp;"+"&amp;AJ522)</f>
        <v/>
      </c>
    </row>
    <row r="523" spans="92:120">
      <c r="CN523" s="70" t="str">
        <f t="shared" si="7462"/>
        <v>InitUnitState('',,,,,,,,,,)</v>
      </c>
      <c r="CO523" s="70" t="str">
        <f t="shared" si="7463"/>
        <v>InitUnitNormal('',,,,,,,,,,)</v>
      </c>
      <c r="CP523" s="70" t="str">
        <f t="shared" si="7464"/>
        <v>InitUnitMagic('',,,,,,,,,,)</v>
      </c>
      <c r="CQ523" s="70" t="str">
        <f t="shared" si="7465"/>
        <v>InitUnitAdd('',,,,,,,,,,)</v>
      </c>
      <c r="CR523" s="70" t="str">
        <f t="shared" si="7466"/>
        <v>InitEquipData('',,"",,,,,'','','','','','',"")</v>
      </c>
      <c r="CU523" s="61" t="str">
        <f t="shared" si="7461"/>
        <v>|n</v>
      </c>
      <c r="DB523" s="71" t="str">
        <f>IF(V523="","","|n"&amp;#REF!&amp;"+"&amp;V523)</f>
        <v/>
      </c>
      <c r="DC523" s="71" t="str">
        <f>IF(W523="","","|n"&amp;#REF!&amp;"+"&amp;W523)</f>
        <v/>
      </c>
      <c r="DD523" s="71" t="str">
        <f>IF(X523="","","|n"&amp;#REF!&amp;"+"&amp;X523)</f>
        <v/>
      </c>
      <c r="DE523" s="71" t="str">
        <f>IF(Y523="","","|n"&amp;#REF!&amp;"+"&amp;Y523)</f>
        <v/>
      </c>
      <c r="DF523" s="71" t="str">
        <f>IF(Z523="","","|n"&amp;#REF!&amp;"+"&amp;Z523)</f>
        <v/>
      </c>
      <c r="DG523" s="71" t="str">
        <f>IF(AA523="","","|n"&amp;#REF!&amp;"+"&amp;AA523)</f>
        <v/>
      </c>
      <c r="DH523" s="71" t="str">
        <f>IF(AB523="","","|n"&amp;#REF!&amp;"+"&amp;AB523)</f>
        <v/>
      </c>
      <c r="DI523" s="71" t="str">
        <f>IF(AC523="","","|n"&amp;#REF!&amp;"+"&amp;AC523&amp;"%")</f>
        <v/>
      </c>
      <c r="DJ523" s="71" t="str">
        <f>IF(AD523="","","|n"&amp;#REF!&amp;"+"&amp;AD523)</f>
        <v/>
      </c>
      <c r="DK523" s="71" t="str">
        <f>IF(AE523="","","|n"&amp;#REF!&amp;"+"&amp;AE523)</f>
        <v/>
      </c>
      <c r="DL523" s="71" t="str">
        <f>IF(AF523="","","|n"&amp;#REF!&amp;"+"&amp;AF523)</f>
        <v/>
      </c>
      <c r="DM523" s="71" t="str">
        <f>IF(AG523="","","|n"&amp;#REF!&amp;"+"&amp;AG523&amp;"%")</f>
        <v/>
      </c>
      <c r="DN523" s="71" t="str">
        <f>IF(AH523="","","|n"&amp;#REF!&amp;"+"&amp;AH523)</f>
        <v/>
      </c>
      <c r="DO523" s="71" t="str">
        <f>IF(AI523="","","|n"&amp;#REF!&amp;"+"&amp;AI523)</f>
        <v/>
      </c>
      <c r="DP523" s="71" t="str">
        <f>IF(AJ523="","","|n"&amp;#REF!&amp;"+"&amp;AJ523)</f>
        <v/>
      </c>
    </row>
    <row r="524" spans="92:120">
      <c r="CN524" s="70" t="str">
        <f t="shared" si="7462"/>
        <v>InitUnitState('',,,,,,,,,,)</v>
      </c>
      <c r="CO524" s="70" t="str">
        <f t="shared" si="7463"/>
        <v>InitUnitNormal('',,,,,,,,,,)</v>
      </c>
      <c r="CP524" s="70" t="str">
        <f t="shared" si="7464"/>
        <v>InitUnitMagic('',,,,,,,,,,)</v>
      </c>
      <c r="CQ524" s="70" t="str">
        <f t="shared" si="7465"/>
        <v>InitUnitAdd('',,,,,,,,,,)</v>
      </c>
      <c r="CR524" s="70" t="str">
        <f t="shared" si="7466"/>
        <v>InitEquipData('',,"",,,,,'','','','','','',"")</v>
      </c>
      <c r="CU524" s="61" t="str">
        <f t="shared" si="7461"/>
        <v>|n</v>
      </c>
      <c r="DB524" s="71" t="str">
        <f>IF(V524="","","|n"&amp;#REF!&amp;"+"&amp;V524)</f>
        <v/>
      </c>
      <c r="DC524" s="71" t="str">
        <f>IF(W524="","","|n"&amp;#REF!&amp;"+"&amp;W524)</f>
        <v/>
      </c>
      <c r="DD524" s="71" t="str">
        <f>IF(X524="","","|n"&amp;#REF!&amp;"+"&amp;X524)</f>
        <v/>
      </c>
      <c r="DE524" s="71" t="str">
        <f>IF(Y524="","","|n"&amp;#REF!&amp;"+"&amp;Y524)</f>
        <v/>
      </c>
      <c r="DF524" s="71" t="str">
        <f>IF(Z524="","","|n"&amp;#REF!&amp;"+"&amp;Z524)</f>
        <v/>
      </c>
      <c r="DG524" s="71" t="str">
        <f>IF(AA524="","","|n"&amp;#REF!&amp;"+"&amp;AA524)</f>
        <v/>
      </c>
      <c r="DH524" s="71" t="str">
        <f>IF(AB524="","","|n"&amp;#REF!&amp;"+"&amp;AB524)</f>
        <v/>
      </c>
      <c r="DI524" s="71" t="str">
        <f>IF(AC524="","","|n"&amp;#REF!&amp;"+"&amp;AC524&amp;"%")</f>
        <v/>
      </c>
      <c r="DJ524" s="71" t="str">
        <f>IF(AD524="","","|n"&amp;#REF!&amp;"+"&amp;AD524)</f>
        <v/>
      </c>
      <c r="DK524" s="71" t="str">
        <f>IF(AE524="","","|n"&amp;#REF!&amp;"+"&amp;AE524)</f>
        <v/>
      </c>
      <c r="DL524" s="71" t="str">
        <f>IF(AF524="","","|n"&amp;#REF!&amp;"+"&amp;AF524)</f>
        <v/>
      </c>
      <c r="DM524" s="71" t="str">
        <f>IF(AG524="","","|n"&amp;#REF!&amp;"+"&amp;AG524&amp;"%")</f>
        <v/>
      </c>
      <c r="DN524" s="71" t="str">
        <f>IF(AH524="","","|n"&amp;#REF!&amp;"+"&amp;AH524)</f>
        <v/>
      </c>
      <c r="DO524" s="71" t="str">
        <f>IF(AI524="","","|n"&amp;#REF!&amp;"+"&amp;AI524)</f>
        <v/>
      </c>
      <c r="DP524" s="71" t="str">
        <f>IF(AJ524="","","|n"&amp;#REF!&amp;"+"&amp;AJ524)</f>
        <v/>
      </c>
    </row>
    <row r="525" spans="92:120">
      <c r="CN525" s="70" t="str">
        <f t="shared" si="7462"/>
        <v>InitUnitState('',,,,,,,,,,)</v>
      </c>
      <c r="CO525" s="70" t="str">
        <f t="shared" si="7463"/>
        <v>InitUnitNormal('',,,,,,,,,,)</v>
      </c>
      <c r="CP525" s="70" t="str">
        <f t="shared" si="7464"/>
        <v>InitUnitMagic('',,,,,,,,,,)</v>
      </c>
      <c r="CQ525" s="70" t="str">
        <f t="shared" si="7465"/>
        <v>InitUnitAdd('',,,,,,,,,,)</v>
      </c>
      <c r="CR525" s="70" t="str">
        <f t="shared" si="7466"/>
        <v>InitEquipData('',,"",,,,,'','','','','','',"")</v>
      </c>
      <c r="CU525" s="61" t="str">
        <f t="shared" si="7461"/>
        <v>|n</v>
      </c>
      <c r="DB525" s="71" t="str">
        <f>IF(V525="","","|n"&amp;#REF!&amp;"+"&amp;V525)</f>
        <v/>
      </c>
      <c r="DC525" s="71" t="str">
        <f>IF(W525="","","|n"&amp;#REF!&amp;"+"&amp;W525)</f>
        <v/>
      </c>
      <c r="DD525" s="71" t="str">
        <f>IF(X525="","","|n"&amp;#REF!&amp;"+"&amp;X525)</f>
        <v/>
      </c>
      <c r="DE525" s="71" t="str">
        <f>IF(Y525="","","|n"&amp;#REF!&amp;"+"&amp;Y525)</f>
        <v/>
      </c>
      <c r="DF525" s="71" t="str">
        <f>IF(Z525="","","|n"&amp;#REF!&amp;"+"&amp;Z525)</f>
        <v/>
      </c>
      <c r="DG525" s="71" t="str">
        <f>IF(AA525="","","|n"&amp;#REF!&amp;"+"&amp;AA525)</f>
        <v/>
      </c>
      <c r="DH525" s="71" t="str">
        <f>IF(AB525="","","|n"&amp;#REF!&amp;"+"&amp;AB525)</f>
        <v/>
      </c>
      <c r="DI525" s="71" t="str">
        <f>IF(AC525="","","|n"&amp;#REF!&amp;"+"&amp;AC525&amp;"%")</f>
        <v/>
      </c>
      <c r="DJ525" s="71" t="str">
        <f>IF(AD525="","","|n"&amp;#REF!&amp;"+"&amp;AD525)</f>
        <v/>
      </c>
      <c r="DK525" s="71" t="str">
        <f>IF(AE525="","","|n"&amp;#REF!&amp;"+"&amp;AE525)</f>
        <v/>
      </c>
      <c r="DL525" s="71" t="str">
        <f>IF(AF525="","","|n"&amp;#REF!&amp;"+"&amp;AF525)</f>
        <v/>
      </c>
      <c r="DM525" s="71" t="str">
        <f>IF(AG525="","","|n"&amp;#REF!&amp;"+"&amp;AG525&amp;"%")</f>
        <v/>
      </c>
      <c r="DN525" s="71" t="str">
        <f>IF(AH525="","","|n"&amp;#REF!&amp;"+"&amp;AH525)</f>
        <v/>
      </c>
      <c r="DO525" s="71" t="str">
        <f>IF(AI525="","","|n"&amp;#REF!&amp;"+"&amp;AI525)</f>
        <v/>
      </c>
      <c r="DP525" s="71" t="str">
        <f>IF(AJ525="","","|n"&amp;#REF!&amp;"+"&amp;AJ525)</f>
        <v/>
      </c>
    </row>
    <row r="526" spans="92:120">
      <c r="CN526" s="70" t="str">
        <f t="shared" si="7462"/>
        <v>InitUnitState('',,,,,,,,,,)</v>
      </c>
      <c r="CO526" s="70" t="str">
        <f t="shared" si="7463"/>
        <v>InitUnitNormal('',,,,,,,,,,)</v>
      </c>
      <c r="CP526" s="70" t="str">
        <f t="shared" si="7464"/>
        <v>InitUnitMagic('',,,,,,,,,,)</v>
      </c>
      <c r="CQ526" s="70" t="str">
        <f t="shared" si="7465"/>
        <v>InitUnitAdd('',,,,,,,,,,)</v>
      </c>
      <c r="CR526" s="70" t="str">
        <f t="shared" si="7466"/>
        <v>InitEquipData('',,"",,,,,'','','','','','',"")</v>
      </c>
      <c r="CU526" s="61" t="str">
        <f t="shared" si="7461"/>
        <v>|n</v>
      </c>
      <c r="DB526" s="71" t="str">
        <f>IF(V526="","","|n"&amp;#REF!&amp;"+"&amp;V526)</f>
        <v/>
      </c>
      <c r="DC526" s="71" t="str">
        <f>IF(W526="","","|n"&amp;#REF!&amp;"+"&amp;W526)</f>
        <v/>
      </c>
      <c r="DD526" s="71" t="str">
        <f>IF(X526="","","|n"&amp;#REF!&amp;"+"&amp;X526)</f>
        <v/>
      </c>
      <c r="DE526" s="71" t="str">
        <f>IF(Y526="","","|n"&amp;#REF!&amp;"+"&amp;Y526)</f>
        <v/>
      </c>
      <c r="DF526" s="71" t="str">
        <f>IF(Z526="","","|n"&amp;#REF!&amp;"+"&amp;Z526)</f>
        <v/>
      </c>
      <c r="DG526" s="71" t="str">
        <f>IF(AA526="","","|n"&amp;#REF!&amp;"+"&amp;AA526)</f>
        <v/>
      </c>
      <c r="DH526" s="71" t="str">
        <f>IF(AB526="","","|n"&amp;#REF!&amp;"+"&amp;AB526)</f>
        <v/>
      </c>
      <c r="DI526" s="71" t="str">
        <f>IF(AC526="","","|n"&amp;#REF!&amp;"+"&amp;AC526&amp;"%")</f>
        <v/>
      </c>
      <c r="DJ526" s="71" t="str">
        <f>IF(AD526="","","|n"&amp;#REF!&amp;"+"&amp;AD526)</f>
        <v/>
      </c>
      <c r="DK526" s="71" t="str">
        <f>IF(AE526="","","|n"&amp;#REF!&amp;"+"&amp;AE526)</f>
        <v/>
      </c>
      <c r="DL526" s="71" t="str">
        <f>IF(AF526="","","|n"&amp;#REF!&amp;"+"&amp;AF526)</f>
        <v/>
      </c>
      <c r="DM526" s="71" t="str">
        <f>IF(AG526="","","|n"&amp;#REF!&amp;"+"&amp;AG526&amp;"%")</f>
        <v/>
      </c>
      <c r="DN526" s="71" t="str">
        <f>IF(AH526="","","|n"&amp;#REF!&amp;"+"&amp;AH526)</f>
        <v/>
      </c>
      <c r="DO526" s="71" t="str">
        <f>IF(AI526="","","|n"&amp;#REF!&amp;"+"&amp;AI526)</f>
        <v/>
      </c>
      <c r="DP526" s="71" t="str">
        <f>IF(AJ526="","","|n"&amp;#REF!&amp;"+"&amp;AJ526)</f>
        <v/>
      </c>
    </row>
    <row r="527" spans="92:120">
      <c r="CN527" s="70" t="str">
        <f t="shared" si="7462"/>
        <v>InitUnitState('',,,,,,,,,,)</v>
      </c>
      <c r="CO527" s="70" t="str">
        <f t="shared" si="7463"/>
        <v>InitUnitNormal('',,,,,,,,,,)</v>
      </c>
      <c r="CP527" s="70" t="str">
        <f t="shared" si="7464"/>
        <v>InitUnitMagic('',,,,,,,,,,)</v>
      </c>
      <c r="CQ527" s="70" t="str">
        <f t="shared" si="7465"/>
        <v>InitUnitAdd('',,,,,,,,,,)</v>
      </c>
      <c r="CR527" s="70" t="str">
        <f t="shared" si="7466"/>
        <v>InitEquipData('',,"",,,,,'','','','','','',"")</v>
      </c>
      <c r="CU527" s="61" t="str">
        <f t="shared" si="7461"/>
        <v>|n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92:120">
      <c r="CN528" s="70" t="str">
        <f t="shared" si="7462"/>
        <v>InitUnitState('',,,,,,,,,,)</v>
      </c>
      <c r="CO528" s="70" t="str">
        <f t="shared" si="7463"/>
        <v>InitUnitNormal('',,,,,,,,,,)</v>
      </c>
      <c r="CP528" s="70" t="str">
        <f t="shared" si="7464"/>
        <v>InitUnitMagic('',,,,,,,,,,)</v>
      </c>
      <c r="CQ528" s="70" t="str">
        <f t="shared" si="7465"/>
        <v>InitUnitAdd('',,,,,,,,,,)</v>
      </c>
      <c r="CR528" s="70" t="str">
        <f t="shared" si="7466"/>
        <v>InitEquipData('',,"",,,,,'','','','','','',"")</v>
      </c>
      <c r="CU528" s="61" t="str">
        <f t="shared" si="7461"/>
        <v>|n</v>
      </c>
      <c r="DB528" s="71" t="str">
        <f>IF(V528="","","|n"&amp;#REF!&amp;"+"&amp;V528)</f>
        <v/>
      </c>
      <c r="DC528" s="71" t="str">
        <f>IF(W528="","","|n"&amp;#REF!&amp;"+"&amp;W528)</f>
        <v/>
      </c>
      <c r="DD528" s="71" t="str">
        <f>IF(X528="","","|n"&amp;#REF!&amp;"+"&amp;X528)</f>
        <v/>
      </c>
      <c r="DE528" s="71" t="str">
        <f>IF(Y528="","","|n"&amp;#REF!&amp;"+"&amp;Y528)</f>
        <v/>
      </c>
      <c r="DF528" s="71" t="str">
        <f>IF(Z528="","","|n"&amp;#REF!&amp;"+"&amp;Z528)</f>
        <v/>
      </c>
      <c r="DG528" s="71" t="str">
        <f>IF(AA528="","","|n"&amp;#REF!&amp;"+"&amp;AA528)</f>
        <v/>
      </c>
      <c r="DH528" s="71" t="str">
        <f>IF(AB528="","","|n"&amp;#REF!&amp;"+"&amp;AB528)</f>
        <v/>
      </c>
      <c r="DI528" s="71" t="str">
        <f>IF(AC528="","","|n"&amp;#REF!&amp;"+"&amp;AC528&amp;"%")</f>
        <v/>
      </c>
      <c r="DJ528" s="71" t="str">
        <f>IF(AD528="","","|n"&amp;#REF!&amp;"+"&amp;AD528)</f>
        <v/>
      </c>
      <c r="DK528" s="71" t="str">
        <f>IF(AE528="","","|n"&amp;#REF!&amp;"+"&amp;AE528)</f>
        <v/>
      </c>
      <c r="DL528" s="71" t="str">
        <f>IF(AF528="","","|n"&amp;#REF!&amp;"+"&amp;AF528)</f>
        <v/>
      </c>
      <c r="DM528" s="71" t="str">
        <f>IF(AG528="","","|n"&amp;#REF!&amp;"+"&amp;AG528&amp;"%")</f>
        <v/>
      </c>
      <c r="DN528" s="71" t="str">
        <f>IF(AH528="","","|n"&amp;#REF!&amp;"+"&amp;AH528)</f>
        <v/>
      </c>
      <c r="DO528" s="71" t="str">
        <f>IF(AI528="","","|n"&amp;#REF!&amp;"+"&amp;AI528)</f>
        <v/>
      </c>
      <c r="DP528" s="71" t="str">
        <f>IF(AJ528="","","|n"&amp;#REF!&amp;"+"&amp;AJ528)</f>
        <v/>
      </c>
    </row>
    <row r="529" spans="92:120">
      <c r="CN529" s="70" t="str">
        <f t="shared" si="7462"/>
        <v>InitUnitState('',,,,,,,,,,)</v>
      </c>
      <c r="CO529" s="70" t="str">
        <f t="shared" si="7463"/>
        <v>InitUnitNormal('',,,,,,,,,,)</v>
      </c>
      <c r="CP529" s="70" t="str">
        <f t="shared" si="7464"/>
        <v>InitUnitMagic('',,,,,,,,,,)</v>
      </c>
      <c r="CQ529" s="70" t="str">
        <f t="shared" si="7465"/>
        <v>InitUnitAdd('',,,,,,,,,,)</v>
      </c>
      <c r="CR529" s="70" t="str">
        <f t="shared" si="7466"/>
        <v>InitEquipData('',,"",,,,,'','','','','','',"")</v>
      </c>
      <c r="CU529" s="61" t="str">
        <f t="shared" si="7461"/>
        <v>|n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92:120">
      <c r="CN530" s="70" t="str">
        <f t="shared" si="7462"/>
        <v>InitUnitState('',,,,,,,,,,)</v>
      </c>
      <c r="CO530" s="70" t="str">
        <f t="shared" si="7463"/>
        <v>InitUnitNormal('',,,,,,,,,,)</v>
      </c>
      <c r="CP530" s="70" t="str">
        <f t="shared" si="7464"/>
        <v>InitUnitMagic('',,,,,,,,,,)</v>
      </c>
      <c r="CQ530" s="70" t="str">
        <f t="shared" si="7465"/>
        <v>InitUnitAdd('',,,,,,,,,,)</v>
      </c>
      <c r="CR530" s="70" t="str">
        <f t="shared" si="7466"/>
        <v>InitEquipData('',,"",,,,,'','','','','','',"")</v>
      </c>
      <c r="CU530" s="61" t="str">
        <f t="shared" si="7461"/>
        <v>|n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92:120">
      <c r="CN531" s="70" t="str">
        <f t="shared" si="7462"/>
        <v>InitUnitState('',,,,,,,,,,)</v>
      </c>
      <c r="CO531" s="70" t="str">
        <f t="shared" si="7463"/>
        <v>InitUnitNormal('',,,,,,,,,,)</v>
      </c>
      <c r="CP531" s="70" t="str">
        <f t="shared" si="7464"/>
        <v>InitUnitMagic('',,,,,,,,,,)</v>
      </c>
      <c r="CQ531" s="70" t="str">
        <f t="shared" si="7465"/>
        <v>InitUnitAdd('',,,,,,,,,,)</v>
      </c>
      <c r="CR531" s="70" t="str">
        <f t="shared" si="7466"/>
        <v>InitEquipData('',,"",,,,,'','','','','','',"")</v>
      </c>
      <c r="CU531" s="61" t="str">
        <f t="shared" si="7461"/>
        <v>|n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92:120">
      <c r="CN532" s="70" t="str">
        <f t="shared" si="7462"/>
        <v>InitUnitState('',,,,,,,,,,)</v>
      </c>
      <c r="CO532" s="70" t="str">
        <f t="shared" si="7463"/>
        <v>InitUnitNormal('',,,,,,,,,,)</v>
      </c>
      <c r="CP532" s="70" t="str">
        <f t="shared" si="7464"/>
        <v>InitUnitMagic('',,,,,,,,,,)</v>
      </c>
      <c r="CQ532" s="70" t="str">
        <f t="shared" si="7465"/>
        <v>InitUnitAdd('',,,,,,,,,,)</v>
      </c>
      <c r="CR532" s="70" t="str">
        <f t="shared" si="7466"/>
        <v>InitEquipData('',,"",,,,,'','','','','','',"")</v>
      </c>
      <c r="CU532" s="61" t="str">
        <f t="shared" si="7461"/>
        <v>|n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92:120">
      <c r="CN533" s="70" t="str">
        <f t="shared" si="7462"/>
        <v>InitUnitState('',,,,,,,,,,)</v>
      </c>
      <c r="CO533" s="70" t="str">
        <f t="shared" si="7463"/>
        <v>InitUnitNormal('',,,,,,,,,,)</v>
      </c>
      <c r="CP533" s="70" t="str">
        <f t="shared" si="7464"/>
        <v>InitUnitMagic('',,,,,,,,,,)</v>
      </c>
      <c r="CQ533" s="70" t="str">
        <f t="shared" si="7465"/>
        <v>InitUnitAdd('',,,,,,,,,,)</v>
      </c>
      <c r="CR533" s="70" t="str">
        <f t="shared" si="7466"/>
        <v>InitEquipData('',,"",,,,,'','','','','','',"")</v>
      </c>
      <c r="CU533" s="61" t="str">
        <f t="shared" si="7461"/>
        <v>|n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92:120">
      <c r="CN534" s="70" t="str">
        <f t="shared" si="7462"/>
        <v>InitUnitState('',,,,,,,,,,)</v>
      </c>
      <c r="CO534" s="70" t="str">
        <f t="shared" si="7463"/>
        <v>InitUnitNormal('',,,,,,,,,,)</v>
      </c>
      <c r="CP534" s="70" t="str">
        <f t="shared" si="7464"/>
        <v>InitUnitMagic('',,,,,,,,,,)</v>
      </c>
      <c r="CQ534" s="70" t="str">
        <f t="shared" si="7465"/>
        <v>InitUnitAdd('',,,,,,,,,,)</v>
      </c>
      <c r="CR534" s="70" t="str">
        <f t="shared" si="7466"/>
        <v>InitEquipData('',,"",,,,,'','','','','','',"")</v>
      </c>
      <c r="CU534" s="61" t="str">
        <f t="shared" si="7461"/>
        <v>|n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92:120">
      <c r="CN535" s="70" t="str">
        <f t="shared" si="7462"/>
        <v>InitUnitState('',,,,,,,,,,)</v>
      </c>
      <c r="CO535" s="70" t="str">
        <f t="shared" si="7463"/>
        <v>InitUnitNormal('',,,,,,,,,,)</v>
      </c>
      <c r="CP535" s="70" t="str">
        <f t="shared" si="7464"/>
        <v>InitUnitMagic('',,,,,,,,,,)</v>
      </c>
      <c r="CQ535" s="70" t="str">
        <f t="shared" si="7465"/>
        <v>InitUnitAdd('',,,,,,,,,,)</v>
      </c>
      <c r="CR535" s="70" t="str">
        <f t="shared" si="7466"/>
        <v>InitEquipData('',,"",,,,,'','','','','','',"")</v>
      </c>
      <c r="CU535" s="61" t="str">
        <f t="shared" si="7461"/>
        <v>|n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92:120">
      <c r="CN536" s="70" t="str">
        <f t="shared" si="7462"/>
        <v>InitUnitState('',,,,,,,,,,)</v>
      </c>
      <c r="CO536" s="70" t="str">
        <f t="shared" si="7463"/>
        <v>InitUnitNormal('',,,,,,,,,,)</v>
      </c>
      <c r="CP536" s="70" t="str">
        <f t="shared" si="7464"/>
        <v>InitUnitMagic('',,,,,,,,,,)</v>
      </c>
      <c r="CQ536" s="70" t="str">
        <f t="shared" si="7465"/>
        <v>InitUnitAdd('',,,,,,,,,,)</v>
      </c>
      <c r="CR536" s="70" t="str">
        <f t="shared" si="7466"/>
        <v>InitEquipData('',,"",,,,,'','','','','','',"")</v>
      </c>
      <c r="CU536" s="61" t="str">
        <f t="shared" si="7461"/>
        <v>|n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92:120">
      <c r="CN537" s="70" t="str">
        <f t="shared" si="7462"/>
        <v>InitUnitState('',,,,,,,,,,)</v>
      </c>
      <c r="CO537" s="70" t="str">
        <f t="shared" si="7463"/>
        <v>InitUnitNormal('',,,,,,,,,,)</v>
      </c>
      <c r="CP537" s="70" t="str">
        <f t="shared" si="7464"/>
        <v>InitUnitMagic('',,,,,,,,,,)</v>
      </c>
      <c r="CQ537" s="70" t="str">
        <f t="shared" si="7465"/>
        <v>InitUnitAdd('',,,,,,,,,,)</v>
      </c>
      <c r="CR537" s="70" t="str">
        <f t="shared" si="7466"/>
        <v>InitEquipData('',,"",,,,,'','','','','','',"")</v>
      </c>
      <c r="CU537" s="61" t="str">
        <f t="shared" si="7461"/>
        <v>|n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92:120">
      <c r="CN538" s="70" t="str">
        <f t="shared" si="7462"/>
        <v>InitUnitState('',,,,,,,,,,)</v>
      </c>
      <c r="CO538" s="70" t="str">
        <f t="shared" si="7463"/>
        <v>InitUnitNormal('',,,,,,,,,,)</v>
      </c>
      <c r="CP538" s="70" t="str">
        <f t="shared" si="7464"/>
        <v>InitUnitMagic('',,,,,,,,,,)</v>
      </c>
      <c r="CQ538" s="70" t="str">
        <f t="shared" si="7465"/>
        <v>InitUnitAdd('',,,,,,,,,,)</v>
      </c>
      <c r="CR538" s="70" t="str">
        <f t="shared" si="7466"/>
        <v>InitEquipData('',,"",,,,,'','','','','','',"")</v>
      </c>
      <c r="CU538" s="61" t="str">
        <f t="shared" si="7461"/>
        <v>|n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92:120">
      <c r="CN539" s="70" t="str">
        <f t="shared" si="7462"/>
        <v>InitUnitState('',,,,,,,,,,)</v>
      </c>
      <c r="CO539" s="70" t="str">
        <f t="shared" si="7463"/>
        <v>InitUnitNormal('',,,,,,,,,,)</v>
      </c>
      <c r="CP539" s="70" t="str">
        <f t="shared" si="7464"/>
        <v>InitUnitMagic('',,,,,,,,,,)</v>
      </c>
      <c r="CQ539" s="70" t="str">
        <f t="shared" si="7465"/>
        <v>InitUnitAdd('',,,,,,,,,,)</v>
      </c>
      <c r="CR539" s="70" t="str">
        <f t="shared" si="7466"/>
        <v>InitEquipData('',,"",,,,,'','','','','','',"")</v>
      </c>
      <c r="CU539" s="61" t="str">
        <f t="shared" si="7461"/>
        <v>|n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92:120">
      <c r="CN540" s="70" t="str">
        <f t="shared" si="7462"/>
        <v>InitUnitState('',,,,,,,,,,)</v>
      </c>
      <c r="CO540" s="70" t="str">
        <f t="shared" si="7463"/>
        <v>InitUnitNormal('',,,,,,,,,,)</v>
      </c>
      <c r="CP540" s="70" t="str">
        <f t="shared" si="7464"/>
        <v>InitUnitMagic('',,,,,,,,,,)</v>
      </c>
      <c r="CQ540" s="70" t="str">
        <f t="shared" si="7465"/>
        <v>InitUnitAdd('',,,,,,,,,,)</v>
      </c>
      <c r="CR540" s="70" t="str">
        <f t="shared" si="7466"/>
        <v>InitEquipData('',,"",,,,,'','','','','','',"")</v>
      </c>
      <c r="CU540" s="61" t="str">
        <f t="shared" si="7461"/>
        <v>|n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物品!A257</f>
        <v>0</v>
      </c>
      <c r="B186" s="55" t="str">
        <f>"'"&amp;物品!B257&amp;"'"</f>
        <v>'IS02'</v>
      </c>
      <c r="C186" s="55">
        <f>物品!J257</f>
        <v>0</v>
      </c>
      <c r="D186" s="55">
        <f>物品!K257</f>
        <v>0</v>
      </c>
      <c r="E186" s="55">
        <f>物品!L257</f>
        <v>0</v>
      </c>
      <c r="F186" s="55">
        <f>物品!M257</f>
        <v>0</v>
      </c>
      <c r="G186" s="55">
        <f>物品!N257</f>
        <v>0</v>
      </c>
      <c r="H186" s="55">
        <f>物品!O257</f>
        <v>0</v>
      </c>
      <c r="I186" s="55">
        <f>IF(物品!J257=0,0,"'"&amp;物品!J257&amp;"'")</f>
        <v>0</v>
      </c>
      <c r="J186" s="55">
        <f>IF(物品!K257=0,0,"'"&amp;物品!K257&amp;"'")</f>
        <v>0</v>
      </c>
      <c r="K186" s="55">
        <f>IF(物品!L257=0,0,"'"&amp;物品!L257&amp;"'")</f>
        <v>0</v>
      </c>
      <c r="L186" s="55">
        <f>IF(物品!M257=0,0,"'"&amp;物品!M257&amp;"'")</f>
        <v>0</v>
      </c>
      <c r="M186" s="55">
        <f>IF(物品!N257=0,0,"'"&amp;物品!N257&amp;"'")</f>
        <v>0</v>
      </c>
      <c r="N186" s="55">
        <f>IF(物品!O257=0,0,"'"&amp;物品!O257&amp;"'")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物品!A258</f>
        <v>0</v>
      </c>
      <c r="B187" s="55" t="str">
        <f>"'"&amp;物品!B258&amp;"'"</f>
        <v>'IS03'</v>
      </c>
      <c r="C187" s="55">
        <f>物品!J258</f>
        <v>0</v>
      </c>
      <c r="D187" s="55">
        <f>物品!K258</f>
        <v>0</v>
      </c>
      <c r="E187" s="55">
        <f>物品!L258</f>
        <v>0</v>
      </c>
      <c r="F187" s="55">
        <f>物品!M258</f>
        <v>0</v>
      </c>
      <c r="G187" s="55">
        <f>物品!N258</f>
        <v>0</v>
      </c>
      <c r="H187" s="55">
        <f>物品!O258</f>
        <v>0</v>
      </c>
      <c r="I187" s="55">
        <f>IF(物品!J258=0,0,"'"&amp;物品!J258&amp;"'")</f>
        <v>0</v>
      </c>
      <c r="J187" s="55">
        <f>IF(物品!K258=0,0,"'"&amp;物品!K258&amp;"'")</f>
        <v>0</v>
      </c>
      <c r="K187" s="55">
        <f>IF(物品!L258=0,0,"'"&amp;物品!L258&amp;"'")</f>
        <v>0</v>
      </c>
      <c r="L187" s="55">
        <f>IF(物品!M258=0,0,"'"&amp;物品!M258&amp;"'")</f>
        <v>0</v>
      </c>
      <c r="M187" s="55">
        <f>IF(物品!N258=0,0,"'"&amp;物品!N258&amp;"'")</f>
        <v>0</v>
      </c>
      <c r="N187" s="55">
        <f>IF(物品!O258=0,0,"'"&amp;物品!O258&amp;"'")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物品!A269</f>
        <v>0</v>
      </c>
      <c r="B190" s="55" t="str">
        <f>"'"&amp;物品!B269&amp;"'"</f>
        <v>'IS12'</v>
      </c>
      <c r="C190" s="55">
        <f>物品!J269</f>
        <v>0</v>
      </c>
      <c r="D190" s="55">
        <f>物品!K269</f>
        <v>0</v>
      </c>
      <c r="E190" s="55">
        <f>物品!L269</f>
        <v>0</v>
      </c>
      <c r="F190" s="55">
        <f>物品!M269</f>
        <v>0</v>
      </c>
      <c r="G190" s="55">
        <f>物品!N269</f>
        <v>0</v>
      </c>
      <c r="H190" s="55">
        <f>物品!O269</f>
        <v>0</v>
      </c>
      <c r="I190" s="55">
        <f>IF(物品!J269=0,0,"'"&amp;物品!J269&amp;"'")</f>
        <v>0</v>
      </c>
      <c r="J190" s="55">
        <f>IF(物品!K269=0,0,"'"&amp;物品!K269&amp;"'")</f>
        <v>0</v>
      </c>
      <c r="K190" s="55">
        <f>IF(物品!L269=0,0,"'"&amp;物品!L269&amp;"'")</f>
        <v>0</v>
      </c>
      <c r="L190" s="55">
        <f>IF(物品!M269=0,0,"'"&amp;物品!M269&amp;"'")</f>
        <v>0</v>
      </c>
      <c r="M190" s="55">
        <f>IF(物品!N269=0,0,"'"&amp;物品!N269&amp;"'")</f>
        <v>0</v>
      </c>
      <c r="N190" s="55">
        <f>IF(物品!O269=0,0,"'"&amp;物品!O269&amp;"'")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物品!A316</f>
        <v>0</v>
      </c>
      <c r="B199" s="55" t="str">
        <f>"'"&amp;物品!B316&amp;"'"</f>
        <v>'IF01'</v>
      </c>
      <c r="C199" s="55">
        <f>物品!J316</f>
        <v>0</v>
      </c>
      <c r="D199" s="55">
        <f>物品!K316</f>
        <v>0</v>
      </c>
      <c r="E199" s="55">
        <f>物品!L316</f>
        <v>0</v>
      </c>
      <c r="F199" s="55">
        <f>物品!M316</f>
        <v>0</v>
      </c>
      <c r="G199" s="55">
        <f>物品!N316</f>
        <v>0</v>
      </c>
      <c r="H199" s="55">
        <f>物品!O316</f>
        <v>0</v>
      </c>
      <c r="I199" s="55">
        <f>IF(物品!J316=0,0,"'"&amp;物品!J316&amp;"'")</f>
        <v>0</v>
      </c>
      <c r="J199" s="55">
        <f>IF(物品!K316=0,0,"'"&amp;物品!K316&amp;"'")</f>
        <v>0</v>
      </c>
      <c r="K199" s="55">
        <f>IF(物品!L316=0,0,"'"&amp;物品!L316&amp;"'")</f>
        <v>0</v>
      </c>
      <c r="L199" s="55">
        <f>IF(物品!M316=0,0,"'"&amp;物品!M316&amp;"'")</f>
        <v>0</v>
      </c>
      <c r="M199" s="55">
        <f>IF(物品!N316=0,0,"'"&amp;物品!N316&amp;"'")</f>
        <v>0</v>
      </c>
      <c r="N199" s="55">
        <f>IF(物品!O316=0,0,"'"&amp;物品!O316&amp;"'")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物品!A317</f>
        <v>0</v>
      </c>
      <c r="B200" s="55" t="str">
        <f>"'"&amp;物品!B317&amp;"'"</f>
        <v>'IF02'</v>
      </c>
      <c r="C200" s="55">
        <f>物品!J317</f>
        <v>0</v>
      </c>
      <c r="D200" s="55">
        <f>物品!K317</f>
        <v>0</v>
      </c>
      <c r="E200" s="55">
        <f>物品!L317</f>
        <v>0</v>
      </c>
      <c r="F200" s="55">
        <f>物品!M317</f>
        <v>0</v>
      </c>
      <c r="G200" s="55">
        <f>物品!N317</f>
        <v>0</v>
      </c>
      <c r="H200" s="55">
        <f>物品!O317</f>
        <v>0</v>
      </c>
      <c r="I200" s="55">
        <f>IF(物品!J317=0,0,"'"&amp;物品!J317&amp;"'")</f>
        <v>0</v>
      </c>
      <c r="J200" s="55">
        <f>IF(物品!K317=0,0,"'"&amp;物品!K317&amp;"'")</f>
        <v>0</v>
      </c>
      <c r="K200" s="55">
        <f>IF(物品!L317=0,0,"'"&amp;物品!L317&amp;"'")</f>
        <v>0</v>
      </c>
      <c r="L200" s="55">
        <f>IF(物品!M317=0,0,"'"&amp;物品!M317&amp;"'")</f>
        <v>0</v>
      </c>
      <c r="M200" s="55">
        <f>IF(物品!N317=0,0,"'"&amp;物品!N317&amp;"'")</f>
        <v>0</v>
      </c>
      <c r="N200" s="55">
        <f>IF(物品!O317=0,0,"'"&amp;物品!O317&amp;"'")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物品!A318</f>
        <v>0</v>
      </c>
      <c r="B201" s="55" t="str">
        <f>"'"&amp;物品!B318&amp;"'"</f>
        <v>'IF03'</v>
      </c>
      <c r="C201" s="55">
        <f>物品!J318</f>
        <v>0</v>
      </c>
      <c r="D201" s="55">
        <f>物品!K318</f>
        <v>0</v>
      </c>
      <c r="E201" s="55">
        <f>物品!L318</f>
        <v>0</v>
      </c>
      <c r="F201" s="55">
        <f>物品!M318</f>
        <v>0</v>
      </c>
      <c r="G201" s="55">
        <f>物品!N318</f>
        <v>0</v>
      </c>
      <c r="H201" s="55">
        <f>物品!O318</f>
        <v>0</v>
      </c>
      <c r="I201" s="55">
        <f>IF(物品!J318=0,0,"'"&amp;物品!J318&amp;"'")</f>
        <v>0</v>
      </c>
      <c r="J201" s="55">
        <f>IF(物品!K318=0,0,"'"&amp;物品!K318&amp;"'")</f>
        <v>0</v>
      </c>
      <c r="K201" s="55">
        <f>IF(物品!L318=0,0,"'"&amp;物品!L318&amp;"'")</f>
        <v>0</v>
      </c>
      <c r="L201" s="55">
        <f>IF(物品!M318=0,0,"'"&amp;物品!M318&amp;"'")</f>
        <v>0</v>
      </c>
      <c r="M201" s="55">
        <f>IF(物品!N318=0,0,"'"&amp;物品!N318&amp;"'")</f>
        <v>0</v>
      </c>
      <c r="N201" s="55">
        <f>IF(物品!O318=0,0,"'"&amp;物品!O318&amp;"'")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物品!A319</f>
        <v>0</v>
      </c>
      <c r="B202" s="55" t="str">
        <f>"'"&amp;物品!B319&amp;"'"</f>
        <v>'IF04'</v>
      </c>
      <c r="C202" s="55">
        <f>物品!J319</f>
        <v>0</v>
      </c>
      <c r="D202" s="55">
        <f>物品!K319</f>
        <v>0</v>
      </c>
      <c r="E202" s="55">
        <f>物品!L319</f>
        <v>0</v>
      </c>
      <c r="F202" s="55">
        <f>物品!M319</f>
        <v>0</v>
      </c>
      <c r="G202" s="55">
        <f>物品!N319</f>
        <v>0</v>
      </c>
      <c r="H202" s="55">
        <f>物品!O319</f>
        <v>0</v>
      </c>
      <c r="I202" s="55">
        <f>IF(物品!J319=0,0,"'"&amp;物品!J319&amp;"'")</f>
        <v>0</v>
      </c>
      <c r="J202" s="55">
        <f>IF(物品!K319=0,0,"'"&amp;物品!K319&amp;"'")</f>
        <v>0</v>
      </c>
      <c r="K202" s="55">
        <f>IF(物品!L319=0,0,"'"&amp;物品!L319&amp;"'")</f>
        <v>0</v>
      </c>
      <c r="L202" s="55">
        <f>IF(物品!M319=0,0,"'"&amp;物品!M319&amp;"'")</f>
        <v>0</v>
      </c>
      <c r="M202" s="55">
        <f>IF(物品!N319=0,0,"'"&amp;物品!N319&amp;"'")</f>
        <v>0</v>
      </c>
      <c r="N202" s="55">
        <f>IF(物品!O319=0,0,"'"&amp;物品!O319&amp;"'")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物品!A320</f>
        <v>0</v>
      </c>
      <c r="B203" s="55" t="str">
        <f>"'"&amp;物品!B320&amp;"'"</f>
        <v>'IF05'</v>
      </c>
      <c r="C203" s="55">
        <f>物品!J320</f>
        <v>0</v>
      </c>
      <c r="D203" s="55">
        <f>物品!K320</f>
        <v>0</v>
      </c>
      <c r="E203" s="55">
        <f>物品!L320</f>
        <v>0</v>
      </c>
      <c r="F203" s="55">
        <f>物品!M320</f>
        <v>0</v>
      </c>
      <c r="G203" s="55">
        <f>物品!N320</f>
        <v>0</v>
      </c>
      <c r="H203" s="55">
        <f>物品!O320</f>
        <v>0</v>
      </c>
      <c r="I203" s="55">
        <f>IF(物品!J320=0,0,"'"&amp;物品!J320&amp;"'")</f>
        <v>0</v>
      </c>
      <c r="J203" s="55">
        <f>IF(物品!K320=0,0,"'"&amp;物品!K320&amp;"'")</f>
        <v>0</v>
      </c>
      <c r="K203" s="55">
        <f>IF(物品!L320=0,0,"'"&amp;物品!L320&amp;"'")</f>
        <v>0</v>
      </c>
      <c r="L203" s="55">
        <f>IF(物品!M320=0,0,"'"&amp;物品!M320&amp;"'")</f>
        <v>0</v>
      </c>
      <c r="M203" s="55">
        <f>IF(物品!N320=0,0,"'"&amp;物品!N320&amp;"'")</f>
        <v>0</v>
      </c>
      <c r="N203" s="55">
        <f>IF(物品!O320=0,0,"'"&amp;物品!O320&amp;"'")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物品!A321</f>
        <v>0</v>
      </c>
      <c r="B204" s="55" t="str">
        <f>"'"&amp;物品!B321&amp;"'"</f>
        <v>'IF06'</v>
      </c>
      <c r="C204" s="55">
        <f>物品!J321</f>
        <v>0</v>
      </c>
      <c r="D204" s="55">
        <f>物品!K321</f>
        <v>0</v>
      </c>
      <c r="E204" s="55">
        <f>物品!L321</f>
        <v>0</v>
      </c>
      <c r="F204" s="55">
        <f>物品!M321</f>
        <v>0</v>
      </c>
      <c r="G204" s="55">
        <f>物品!N321</f>
        <v>0</v>
      </c>
      <c r="H204" s="55">
        <f>物品!O321</f>
        <v>0</v>
      </c>
      <c r="I204" s="55">
        <f>IF(物品!J321=0,0,"'"&amp;物品!J321&amp;"'")</f>
        <v>0</v>
      </c>
      <c r="J204" s="55">
        <f>IF(物品!K321=0,0,"'"&amp;物品!K321&amp;"'")</f>
        <v>0</v>
      </c>
      <c r="K204" s="55">
        <f>IF(物品!L321=0,0,"'"&amp;物品!L321&amp;"'")</f>
        <v>0</v>
      </c>
      <c r="L204" s="55">
        <f>IF(物品!M321=0,0,"'"&amp;物品!M321&amp;"'")</f>
        <v>0</v>
      </c>
      <c r="M204" s="55">
        <f>IF(物品!N321=0,0,"'"&amp;物品!N321&amp;"'")</f>
        <v>0</v>
      </c>
      <c r="N204" s="55">
        <f>IF(物品!O321=0,0,"'"&amp;物品!O321&amp;"'")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物品!A322</f>
        <v>0</v>
      </c>
      <c r="B205" s="55" t="str">
        <f>"'"&amp;物品!B322&amp;"'"</f>
        <v>'IF07'</v>
      </c>
      <c r="C205" s="55">
        <f>物品!J322</f>
        <v>0</v>
      </c>
      <c r="D205" s="55">
        <f>物品!K322</f>
        <v>0</v>
      </c>
      <c r="E205" s="55">
        <f>物品!L322</f>
        <v>0</v>
      </c>
      <c r="F205" s="55">
        <f>物品!M322</f>
        <v>0</v>
      </c>
      <c r="G205" s="55">
        <f>物品!N322</f>
        <v>0</v>
      </c>
      <c r="H205" s="55">
        <f>物品!O322</f>
        <v>0</v>
      </c>
      <c r="I205" s="55">
        <f>IF(物品!J322=0,0,"'"&amp;物品!J322&amp;"'")</f>
        <v>0</v>
      </c>
      <c r="J205" s="55">
        <f>IF(物品!K322=0,0,"'"&amp;物品!K322&amp;"'")</f>
        <v>0</v>
      </c>
      <c r="K205" s="55">
        <f>IF(物品!L322=0,0,"'"&amp;物品!L322&amp;"'")</f>
        <v>0</v>
      </c>
      <c r="L205" s="55">
        <f>IF(物品!M322=0,0,"'"&amp;物品!M322&amp;"'")</f>
        <v>0</v>
      </c>
      <c r="M205" s="55">
        <f>IF(物品!N322=0,0,"'"&amp;物品!N322&amp;"'")</f>
        <v>0</v>
      </c>
      <c r="N205" s="55">
        <f>IF(物品!O322=0,0,"'"&amp;物品!O322&amp;"'")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物品!A323</f>
        <v>0</v>
      </c>
      <c r="B206" s="55" t="str">
        <f>"'"&amp;物品!B323&amp;"'"</f>
        <v>'IF08'</v>
      </c>
      <c r="C206" s="55">
        <f>物品!J323</f>
        <v>0</v>
      </c>
      <c r="D206" s="55">
        <f>物品!K323</f>
        <v>0</v>
      </c>
      <c r="E206" s="55">
        <f>物品!L323</f>
        <v>0</v>
      </c>
      <c r="F206" s="55">
        <f>物品!M323</f>
        <v>0</v>
      </c>
      <c r="G206" s="55">
        <f>物品!N323</f>
        <v>0</v>
      </c>
      <c r="H206" s="55">
        <f>物品!O323</f>
        <v>0</v>
      </c>
      <c r="I206" s="55">
        <f>IF(物品!J323=0,0,"'"&amp;物品!J323&amp;"'")</f>
        <v>0</v>
      </c>
      <c r="J206" s="55">
        <f>IF(物品!K323=0,0,"'"&amp;物品!K323&amp;"'")</f>
        <v>0</v>
      </c>
      <c r="K206" s="55">
        <f>IF(物品!L323=0,0,"'"&amp;物品!L323&amp;"'")</f>
        <v>0</v>
      </c>
      <c r="L206" s="55">
        <f>IF(物品!M323=0,0,"'"&amp;物品!M323&amp;"'")</f>
        <v>0</v>
      </c>
      <c r="M206" s="55">
        <f>IF(物品!N323=0,0,"'"&amp;物品!N323&amp;"'")</f>
        <v>0</v>
      </c>
      <c r="N206" s="55">
        <f>IF(物品!O323=0,0,"'"&amp;物品!O323&amp;"'")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物品!A324</f>
        <v>0</v>
      </c>
      <c r="B207" s="55" t="str">
        <f>"'"&amp;物品!B324&amp;"'"</f>
        <v>'IF09'</v>
      </c>
      <c r="C207" s="55">
        <f>物品!J324</f>
        <v>0</v>
      </c>
      <c r="D207" s="55">
        <f>物品!K324</f>
        <v>0</v>
      </c>
      <c r="E207" s="55">
        <f>物品!L324</f>
        <v>0</v>
      </c>
      <c r="F207" s="55">
        <f>物品!M324</f>
        <v>0</v>
      </c>
      <c r="G207" s="55">
        <f>物品!N324</f>
        <v>0</v>
      </c>
      <c r="H207" s="55">
        <f>物品!O324</f>
        <v>0</v>
      </c>
      <c r="I207" s="55">
        <f>IF(物品!J324=0,0,"'"&amp;物品!J324&amp;"'")</f>
        <v>0</v>
      </c>
      <c r="J207" s="55">
        <f>IF(物品!K324=0,0,"'"&amp;物品!K324&amp;"'")</f>
        <v>0</v>
      </c>
      <c r="K207" s="55">
        <f>IF(物品!L324=0,0,"'"&amp;物品!L324&amp;"'")</f>
        <v>0</v>
      </c>
      <c r="L207" s="55">
        <f>IF(物品!M324=0,0,"'"&amp;物品!M324&amp;"'")</f>
        <v>0</v>
      </c>
      <c r="M207" s="55">
        <f>IF(物品!N324=0,0,"'"&amp;物品!N324&amp;"'")</f>
        <v>0</v>
      </c>
      <c r="N207" s="55">
        <f>IF(物品!O324=0,0,"'"&amp;物品!O324&amp;"'")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物品!A325</f>
        <v>0</v>
      </c>
      <c r="B208" s="55" t="str">
        <f>"'"&amp;物品!B325&amp;"'"</f>
        <v>'IF10'</v>
      </c>
      <c r="C208" s="55">
        <f>物品!J325</f>
        <v>0</v>
      </c>
      <c r="D208" s="55">
        <f>物品!K325</f>
        <v>0</v>
      </c>
      <c r="E208" s="55">
        <f>物品!L325</f>
        <v>0</v>
      </c>
      <c r="F208" s="55">
        <f>物品!M325</f>
        <v>0</v>
      </c>
      <c r="G208" s="55">
        <f>物品!N325</f>
        <v>0</v>
      </c>
      <c r="H208" s="55">
        <f>物品!O325</f>
        <v>0</v>
      </c>
      <c r="I208" s="55">
        <f>IF(物品!J325=0,0,"'"&amp;物品!J325&amp;"'")</f>
        <v>0</v>
      </c>
      <c r="J208" s="55">
        <f>IF(物品!K325=0,0,"'"&amp;物品!K325&amp;"'")</f>
        <v>0</v>
      </c>
      <c r="K208" s="55">
        <f>IF(物品!L325=0,0,"'"&amp;物品!L325&amp;"'")</f>
        <v>0</v>
      </c>
      <c r="L208" s="55">
        <f>IF(物品!M325=0,0,"'"&amp;物品!M325&amp;"'")</f>
        <v>0</v>
      </c>
      <c r="M208" s="55">
        <f>IF(物品!N325=0,0,"'"&amp;物品!N325&amp;"'")</f>
        <v>0</v>
      </c>
      <c r="N208" s="55">
        <f>IF(物品!O325=0,0,"'"&amp;物品!O325&amp;"'")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物品!A326</f>
        <v>0</v>
      </c>
      <c r="B209" s="55" t="str">
        <f>"'"&amp;物品!B326&amp;"'"</f>
        <v>'IF11'</v>
      </c>
      <c r="C209" s="55">
        <f>物品!J326</f>
        <v>0</v>
      </c>
      <c r="D209" s="55">
        <f>物品!K326</f>
        <v>0</v>
      </c>
      <c r="E209" s="55">
        <f>物品!L326</f>
        <v>0</v>
      </c>
      <c r="F209" s="55">
        <f>物品!M326</f>
        <v>0</v>
      </c>
      <c r="G209" s="55">
        <f>物品!N326</f>
        <v>0</v>
      </c>
      <c r="H209" s="55">
        <f>物品!O326</f>
        <v>0</v>
      </c>
      <c r="I209" s="55">
        <f>IF(物品!J326=0,0,"'"&amp;物品!J326&amp;"'")</f>
        <v>0</v>
      </c>
      <c r="J209" s="55">
        <f>IF(物品!K326=0,0,"'"&amp;物品!K326&amp;"'")</f>
        <v>0</v>
      </c>
      <c r="K209" s="55">
        <f>IF(物品!L326=0,0,"'"&amp;物品!L326&amp;"'")</f>
        <v>0</v>
      </c>
      <c r="L209" s="55">
        <f>IF(物品!M326=0,0,"'"&amp;物品!M326&amp;"'")</f>
        <v>0</v>
      </c>
      <c r="M209" s="55">
        <f>IF(物品!N326=0,0,"'"&amp;物品!N326&amp;"'")</f>
        <v>0</v>
      </c>
      <c r="N209" s="55">
        <f>IF(物品!O326=0,0,"'"&amp;物品!O326&amp;"'")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物品!A327</f>
        <v>0</v>
      </c>
      <c r="B210" s="55" t="str">
        <f>"'"&amp;物品!B327&amp;"'"</f>
        <v>'IF12'</v>
      </c>
      <c r="C210" s="55">
        <f>物品!J327</f>
        <v>0</v>
      </c>
      <c r="D210" s="55">
        <f>物品!K327</f>
        <v>0</v>
      </c>
      <c r="E210" s="55">
        <f>物品!L327</f>
        <v>0</v>
      </c>
      <c r="F210" s="55">
        <f>物品!M327</f>
        <v>0</v>
      </c>
      <c r="G210" s="55">
        <f>物品!N327</f>
        <v>0</v>
      </c>
      <c r="H210" s="55">
        <f>物品!O327</f>
        <v>0</v>
      </c>
      <c r="I210" s="55">
        <f>IF(物品!J327=0,0,"'"&amp;物品!J327&amp;"'")</f>
        <v>0</v>
      </c>
      <c r="J210" s="55">
        <f>IF(物品!K327=0,0,"'"&amp;物品!K327&amp;"'")</f>
        <v>0</v>
      </c>
      <c r="K210" s="55">
        <f>IF(物品!L327=0,0,"'"&amp;物品!L327&amp;"'")</f>
        <v>0</v>
      </c>
      <c r="L210" s="55">
        <f>IF(物品!M327=0,0,"'"&amp;物品!M327&amp;"'")</f>
        <v>0</v>
      </c>
      <c r="M210" s="55">
        <f>IF(物品!N327=0,0,"'"&amp;物品!N327&amp;"'")</f>
        <v>0</v>
      </c>
      <c r="N210" s="55">
        <f>IF(物品!O327=0,0,"'"&amp;物品!O327&amp;"'")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物品!A328</f>
        <v>0</v>
      </c>
      <c r="B211" s="55" t="str">
        <f>"'"&amp;物品!B328&amp;"'"</f>
        <v>'IF13'</v>
      </c>
      <c r="C211" s="55">
        <f>物品!J328</f>
        <v>0</v>
      </c>
      <c r="D211" s="55">
        <f>物品!K328</f>
        <v>0</v>
      </c>
      <c r="E211" s="55">
        <f>物品!L328</f>
        <v>0</v>
      </c>
      <c r="F211" s="55">
        <f>物品!M328</f>
        <v>0</v>
      </c>
      <c r="G211" s="55">
        <f>物品!N328</f>
        <v>0</v>
      </c>
      <c r="H211" s="55">
        <f>物品!O328</f>
        <v>0</v>
      </c>
      <c r="I211" s="55">
        <f>IF(物品!J328=0,0,"'"&amp;物品!J328&amp;"'")</f>
        <v>0</v>
      </c>
      <c r="J211" s="55">
        <f>IF(物品!K328=0,0,"'"&amp;物品!K328&amp;"'")</f>
        <v>0</v>
      </c>
      <c r="K211" s="55">
        <f>IF(物品!L328=0,0,"'"&amp;物品!L328&amp;"'")</f>
        <v>0</v>
      </c>
      <c r="L211" s="55">
        <f>IF(物品!M328=0,0,"'"&amp;物品!M328&amp;"'")</f>
        <v>0</v>
      </c>
      <c r="M211" s="55">
        <f>IF(物品!N328=0,0,"'"&amp;物品!N328&amp;"'")</f>
        <v>0</v>
      </c>
      <c r="N211" s="55">
        <f>IF(物品!O328=0,0,"'"&amp;物品!O328&amp;"'")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物品!A329</f>
        <v>0</v>
      </c>
      <c r="B212" s="55" t="str">
        <f>"'"&amp;物品!B329&amp;"'"</f>
        <v>'IF14'</v>
      </c>
      <c r="C212" s="55">
        <f>物品!J329</f>
        <v>0</v>
      </c>
      <c r="D212" s="55">
        <f>物品!K329</f>
        <v>0</v>
      </c>
      <c r="E212" s="55">
        <f>物品!L329</f>
        <v>0</v>
      </c>
      <c r="F212" s="55">
        <f>物品!M329</f>
        <v>0</v>
      </c>
      <c r="G212" s="55">
        <f>物品!N329</f>
        <v>0</v>
      </c>
      <c r="H212" s="55">
        <f>物品!O329</f>
        <v>0</v>
      </c>
      <c r="I212" s="55">
        <f>IF(物品!J329=0,0,"'"&amp;物品!J329&amp;"'")</f>
        <v>0</v>
      </c>
      <c r="J212" s="55">
        <f>IF(物品!K329=0,0,"'"&amp;物品!K329&amp;"'")</f>
        <v>0</v>
      </c>
      <c r="K212" s="55">
        <f>IF(物品!L329=0,0,"'"&amp;物品!L329&amp;"'")</f>
        <v>0</v>
      </c>
      <c r="L212" s="55">
        <f>IF(物品!M329=0,0,"'"&amp;物品!M329&amp;"'")</f>
        <v>0</v>
      </c>
      <c r="M212" s="55">
        <f>IF(物品!N329=0,0,"'"&amp;物品!N329&amp;"'")</f>
        <v>0</v>
      </c>
      <c r="N212" s="55">
        <f>IF(物品!O329=0,0,"'"&amp;物品!O329&amp;"'")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物品!A330</f>
        <v>0</v>
      </c>
      <c r="B213" s="55" t="str">
        <f>"'"&amp;物品!B330&amp;"'"</f>
        <v>'IF15'</v>
      </c>
      <c r="C213" s="55">
        <f>物品!J330</f>
        <v>0</v>
      </c>
      <c r="D213" s="55">
        <f>物品!K330</f>
        <v>0</v>
      </c>
      <c r="E213" s="55">
        <f>物品!L330</f>
        <v>0</v>
      </c>
      <c r="F213" s="55">
        <f>物品!M330</f>
        <v>0</v>
      </c>
      <c r="G213" s="55">
        <f>物品!N330</f>
        <v>0</v>
      </c>
      <c r="H213" s="55">
        <f>物品!O330</f>
        <v>0</v>
      </c>
      <c r="I213" s="55">
        <f>IF(物品!J330=0,0,"'"&amp;物品!J330&amp;"'")</f>
        <v>0</v>
      </c>
      <c r="J213" s="55">
        <f>IF(物品!K330=0,0,"'"&amp;物品!K330&amp;"'")</f>
        <v>0</v>
      </c>
      <c r="K213" s="55">
        <f>IF(物品!L330=0,0,"'"&amp;物品!L330&amp;"'")</f>
        <v>0</v>
      </c>
      <c r="L213" s="55">
        <f>IF(物品!M330=0,0,"'"&amp;物品!M330&amp;"'")</f>
        <v>0</v>
      </c>
      <c r="M213" s="55">
        <f>IF(物品!N330=0,0,"'"&amp;物品!N330&amp;"'")</f>
        <v>0</v>
      </c>
      <c r="N213" s="55">
        <f>IF(物品!O330=0,0,"'"&amp;物品!O330&amp;"'")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物品!A331</f>
        <v>0</v>
      </c>
      <c r="B214" s="55" t="str">
        <f>"'"&amp;物品!B331&amp;"'"</f>
        <v>'IF16'</v>
      </c>
      <c r="C214" s="55">
        <f>物品!J331</f>
        <v>0</v>
      </c>
      <c r="D214" s="55">
        <f>物品!K331</f>
        <v>0</v>
      </c>
      <c r="E214" s="55">
        <f>物品!L331</f>
        <v>0</v>
      </c>
      <c r="F214" s="55">
        <f>物品!M331</f>
        <v>0</v>
      </c>
      <c r="G214" s="55">
        <f>物品!N331</f>
        <v>0</v>
      </c>
      <c r="H214" s="55">
        <f>物品!O331</f>
        <v>0</v>
      </c>
      <c r="I214" s="55">
        <f>IF(物品!J331=0,0,"'"&amp;物品!J331&amp;"'")</f>
        <v>0</v>
      </c>
      <c r="J214" s="55">
        <f>IF(物品!K331=0,0,"'"&amp;物品!K331&amp;"'")</f>
        <v>0</v>
      </c>
      <c r="K214" s="55">
        <f>IF(物品!L331=0,0,"'"&amp;物品!L331&amp;"'")</f>
        <v>0</v>
      </c>
      <c r="L214" s="55">
        <f>IF(物品!M331=0,0,"'"&amp;物品!M331&amp;"'")</f>
        <v>0</v>
      </c>
      <c r="M214" s="55">
        <f>IF(物品!N331=0,0,"'"&amp;物品!N331&amp;"'")</f>
        <v>0</v>
      </c>
      <c r="N214" s="55">
        <f>IF(物品!O331=0,0,"'"&amp;物品!O331&amp;"'")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物品!A332</f>
        <v>0</v>
      </c>
      <c r="B215" s="55" t="str">
        <f>"'"&amp;物品!B332&amp;"'"</f>
        <v>'IF17'</v>
      </c>
      <c r="C215" s="55">
        <f>物品!J332</f>
        <v>0</v>
      </c>
      <c r="D215" s="55">
        <f>物品!K332</f>
        <v>0</v>
      </c>
      <c r="E215" s="55">
        <f>物品!L332</f>
        <v>0</v>
      </c>
      <c r="F215" s="55">
        <f>物品!M332</f>
        <v>0</v>
      </c>
      <c r="G215" s="55">
        <f>物品!N332</f>
        <v>0</v>
      </c>
      <c r="H215" s="55">
        <f>物品!O332</f>
        <v>0</v>
      </c>
      <c r="I215" s="55">
        <f>IF(物品!J332=0,0,"'"&amp;物品!J332&amp;"'")</f>
        <v>0</v>
      </c>
      <c r="J215" s="55">
        <f>IF(物品!K332=0,0,"'"&amp;物品!K332&amp;"'")</f>
        <v>0</v>
      </c>
      <c r="K215" s="55">
        <f>IF(物品!L332=0,0,"'"&amp;物品!L332&amp;"'")</f>
        <v>0</v>
      </c>
      <c r="L215" s="55">
        <f>IF(物品!M332=0,0,"'"&amp;物品!M332&amp;"'")</f>
        <v>0</v>
      </c>
      <c r="M215" s="55">
        <f>IF(物品!N332=0,0,"'"&amp;物品!N332&amp;"'")</f>
        <v>0</v>
      </c>
      <c r="N215" s="55">
        <f>IF(物品!O332=0,0,"'"&amp;物品!O332&amp;"'")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物品!A333</f>
        <v>0</v>
      </c>
      <c r="B216" s="55" t="str">
        <f>"'"&amp;物品!B333&amp;"'"</f>
        <v>'IF18'</v>
      </c>
      <c r="C216" s="55">
        <f>物品!J333</f>
        <v>0</v>
      </c>
      <c r="D216" s="55">
        <f>物品!K333</f>
        <v>0</v>
      </c>
      <c r="E216" s="55">
        <f>物品!L333</f>
        <v>0</v>
      </c>
      <c r="F216" s="55">
        <f>物品!M333</f>
        <v>0</v>
      </c>
      <c r="G216" s="55">
        <f>物品!N333</f>
        <v>0</v>
      </c>
      <c r="H216" s="55">
        <f>物品!O333</f>
        <v>0</v>
      </c>
      <c r="I216" s="55">
        <f>IF(物品!J333=0,0,"'"&amp;物品!J333&amp;"'")</f>
        <v>0</v>
      </c>
      <c r="J216" s="55">
        <f>IF(物品!K333=0,0,"'"&amp;物品!K333&amp;"'")</f>
        <v>0</v>
      </c>
      <c r="K216" s="55">
        <f>IF(物品!L333=0,0,"'"&amp;物品!L333&amp;"'")</f>
        <v>0</v>
      </c>
      <c r="L216" s="55">
        <f>IF(物品!M333=0,0,"'"&amp;物品!M333&amp;"'")</f>
        <v>0</v>
      </c>
      <c r="M216" s="55">
        <f>IF(物品!N333=0,0,"'"&amp;物品!N333&amp;"'")</f>
        <v>0</v>
      </c>
      <c r="N216" s="55">
        <f>IF(物品!O333=0,0,"'"&amp;物品!O333&amp;"'")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物品!A334</f>
        <v>0</v>
      </c>
      <c r="B217" s="55" t="str">
        <f>"'"&amp;物品!B334&amp;"'"</f>
        <v>'IF19'</v>
      </c>
      <c r="C217" s="55">
        <f>物品!J334</f>
        <v>0</v>
      </c>
      <c r="D217" s="55">
        <f>物品!K334</f>
        <v>0</v>
      </c>
      <c r="E217" s="55">
        <f>物品!L334</f>
        <v>0</v>
      </c>
      <c r="F217" s="55">
        <f>物品!M334</f>
        <v>0</v>
      </c>
      <c r="G217" s="55">
        <f>物品!N334</f>
        <v>0</v>
      </c>
      <c r="H217" s="55">
        <f>物品!O334</f>
        <v>0</v>
      </c>
      <c r="I217" s="55">
        <f>IF(物品!J334=0,0,"'"&amp;物品!J334&amp;"'")</f>
        <v>0</v>
      </c>
      <c r="J217" s="55">
        <f>IF(物品!K334=0,0,"'"&amp;物品!K334&amp;"'")</f>
        <v>0</v>
      </c>
      <c r="K217" s="55">
        <f>IF(物品!L334=0,0,"'"&amp;物品!L334&amp;"'")</f>
        <v>0</v>
      </c>
      <c r="L217" s="55">
        <f>IF(物品!M334=0,0,"'"&amp;物品!M334&amp;"'")</f>
        <v>0</v>
      </c>
      <c r="M217" s="55">
        <f>IF(物品!N334=0,0,"'"&amp;物品!N334&amp;"'")</f>
        <v>0</v>
      </c>
      <c r="N217" s="55">
        <f>IF(物品!O334=0,0,"'"&amp;物品!O334&amp;"'")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物品!A335</f>
        <v>0</v>
      </c>
      <c r="B218" s="55" t="str">
        <f>"'"&amp;物品!B335&amp;"'"</f>
        <v>'IF20'</v>
      </c>
      <c r="C218" s="55">
        <f>物品!J335</f>
        <v>0</v>
      </c>
      <c r="D218" s="55">
        <f>物品!K335</f>
        <v>0</v>
      </c>
      <c r="E218" s="55">
        <f>物品!L335</f>
        <v>0</v>
      </c>
      <c r="F218" s="55">
        <f>物品!M335</f>
        <v>0</v>
      </c>
      <c r="G218" s="55">
        <f>物品!N335</f>
        <v>0</v>
      </c>
      <c r="H218" s="55">
        <f>物品!O335</f>
        <v>0</v>
      </c>
      <c r="I218" s="55">
        <f>IF(物品!J335=0,0,"'"&amp;物品!J335&amp;"'")</f>
        <v>0</v>
      </c>
      <c r="J218" s="55">
        <f>IF(物品!K335=0,0,"'"&amp;物品!K335&amp;"'")</f>
        <v>0</v>
      </c>
      <c r="K218" s="55">
        <f>IF(物品!L335=0,0,"'"&amp;物品!L335&amp;"'")</f>
        <v>0</v>
      </c>
      <c r="L218" s="55">
        <f>IF(物品!M335=0,0,"'"&amp;物品!M335&amp;"'")</f>
        <v>0</v>
      </c>
      <c r="M218" s="55">
        <f>IF(物品!N335=0,0,"'"&amp;物品!N335&amp;"'")</f>
        <v>0</v>
      </c>
      <c r="N218" s="55">
        <f>IF(物品!O335=0,0,"'"&amp;物品!O335&amp;"'")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物品!A336</f>
        <v>0</v>
      </c>
      <c r="B219" s="55" t="str">
        <f>"'"&amp;物品!B336&amp;"'"</f>
        <v>'IF21'</v>
      </c>
      <c r="C219" s="55">
        <f>物品!J336</f>
        <v>0</v>
      </c>
      <c r="D219" s="55">
        <f>物品!K336</f>
        <v>0</v>
      </c>
      <c r="E219" s="55">
        <f>物品!L336</f>
        <v>0</v>
      </c>
      <c r="F219" s="55">
        <f>物品!M336</f>
        <v>0</v>
      </c>
      <c r="G219" s="55">
        <f>物品!N336</f>
        <v>0</v>
      </c>
      <c r="H219" s="55">
        <f>物品!O336</f>
        <v>0</v>
      </c>
      <c r="I219" s="55">
        <f>IF(物品!J336=0,0,"'"&amp;物品!J336&amp;"'")</f>
        <v>0</v>
      </c>
      <c r="J219" s="55">
        <f>IF(物品!K336=0,0,"'"&amp;物品!K336&amp;"'")</f>
        <v>0</v>
      </c>
      <c r="K219" s="55">
        <f>IF(物品!L336=0,0,"'"&amp;物品!L336&amp;"'")</f>
        <v>0</v>
      </c>
      <c r="L219" s="55">
        <f>IF(物品!M336=0,0,"'"&amp;物品!M336&amp;"'")</f>
        <v>0</v>
      </c>
      <c r="M219" s="55">
        <f>IF(物品!N336=0,0,"'"&amp;物品!N336&amp;"'")</f>
        <v>0</v>
      </c>
      <c r="N219" s="55">
        <f>IF(物品!O336=0,0,"'"&amp;物品!O336&amp;"'")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物品!A337</f>
        <v>0</v>
      </c>
      <c r="B220" s="55" t="str">
        <f>"'"&amp;物品!B337&amp;"'"</f>
        <v>'IF22'</v>
      </c>
      <c r="C220" s="55">
        <f>物品!J337</f>
        <v>0</v>
      </c>
      <c r="D220" s="55">
        <f>物品!K337</f>
        <v>0</v>
      </c>
      <c r="E220" s="55">
        <f>物品!L337</f>
        <v>0</v>
      </c>
      <c r="F220" s="55">
        <f>物品!M337</f>
        <v>0</v>
      </c>
      <c r="G220" s="55">
        <f>物品!N337</f>
        <v>0</v>
      </c>
      <c r="H220" s="55">
        <f>物品!O337</f>
        <v>0</v>
      </c>
      <c r="I220" s="55">
        <f>IF(物品!J337=0,0,"'"&amp;物品!J337&amp;"'")</f>
        <v>0</v>
      </c>
      <c r="J220" s="55">
        <f>IF(物品!K337=0,0,"'"&amp;物品!K337&amp;"'")</f>
        <v>0</v>
      </c>
      <c r="K220" s="55">
        <f>IF(物品!L337=0,0,"'"&amp;物品!L337&amp;"'")</f>
        <v>0</v>
      </c>
      <c r="L220" s="55">
        <f>IF(物品!M337=0,0,"'"&amp;物品!M337&amp;"'")</f>
        <v>0</v>
      </c>
      <c r="M220" s="55">
        <f>IF(物品!N337=0,0,"'"&amp;物品!N337&amp;"'")</f>
        <v>0</v>
      </c>
      <c r="N220" s="55">
        <f>IF(物品!O337=0,0,"'"&amp;物品!O337&amp;"'")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物品!A338</f>
        <v>0</v>
      </c>
      <c r="B221" s="55" t="str">
        <f>"'"&amp;物品!B338&amp;"'"</f>
        <v>'IF23'</v>
      </c>
      <c r="C221" s="55">
        <f>物品!J338</f>
        <v>0</v>
      </c>
      <c r="D221" s="55">
        <f>物品!K338</f>
        <v>0</v>
      </c>
      <c r="E221" s="55">
        <f>物品!L338</f>
        <v>0</v>
      </c>
      <c r="F221" s="55">
        <f>物品!M338</f>
        <v>0</v>
      </c>
      <c r="G221" s="55">
        <f>物品!N338</f>
        <v>0</v>
      </c>
      <c r="H221" s="55">
        <f>物品!O338</f>
        <v>0</v>
      </c>
      <c r="I221" s="55">
        <f>IF(物品!J338=0,0,"'"&amp;物品!J338&amp;"'")</f>
        <v>0</v>
      </c>
      <c r="J221" s="55">
        <f>IF(物品!K338=0,0,"'"&amp;物品!K338&amp;"'")</f>
        <v>0</v>
      </c>
      <c r="K221" s="55">
        <f>IF(物品!L338=0,0,"'"&amp;物品!L338&amp;"'")</f>
        <v>0</v>
      </c>
      <c r="L221" s="55">
        <f>IF(物品!M338=0,0,"'"&amp;物品!M338&amp;"'")</f>
        <v>0</v>
      </c>
      <c r="M221" s="55">
        <f>IF(物品!N338=0,0,"'"&amp;物品!N338&amp;"'")</f>
        <v>0</v>
      </c>
      <c r="N221" s="55">
        <f>IF(物品!O338=0,0,"'"&amp;物品!O338&amp;"'")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物品!A339</f>
        <v>0</v>
      </c>
      <c r="B222" s="55" t="str">
        <f>"'"&amp;物品!B339&amp;"'"</f>
        <v>'IF24'</v>
      </c>
      <c r="C222" s="55">
        <f>物品!J339</f>
        <v>0</v>
      </c>
      <c r="D222" s="55">
        <f>物品!K339</f>
        <v>0</v>
      </c>
      <c r="E222" s="55">
        <f>物品!L339</f>
        <v>0</v>
      </c>
      <c r="F222" s="55">
        <f>物品!M339</f>
        <v>0</v>
      </c>
      <c r="G222" s="55">
        <f>物品!N339</f>
        <v>0</v>
      </c>
      <c r="H222" s="55">
        <f>物品!O339</f>
        <v>0</v>
      </c>
      <c r="I222" s="55">
        <f>IF(物品!J339=0,0,"'"&amp;物品!J339&amp;"'")</f>
        <v>0</v>
      </c>
      <c r="J222" s="55">
        <f>IF(物品!K339=0,0,"'"&amp;物品!K339&amp;"'")</f>
        <v>0</v>
      </c>
      <c r="K222" s="55">
        <f>IF(物品!L339=0,0,"'"&amp;物品!L339&amp;"'")</f>
        <v>0</v>
      </c>
      <c r="L222" s="55">
        <f>IF(物品!M339=0,0,"'"&amp;物品!M339&amp;"'")</f>
        <v>0</v>
      </c>
      <c r="M222" s="55">
        <f>IF(物品!N339=0,0,"'"&amp;物品!N339&amp;"'")</f>
        <v>0</v>
      </c>
      <c r="N222" s="55">
        <f>IF(物品!O339=0,0,"'"&amp;物品!O339&amp;"'")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物品!A340</f>
        <v>0</v>
      </c>
      <c r="B223" s="55" t="str">
        <f>"'"&amp;物品!B340&amp;"'"</f>
        <v>'IF25'</v>
      </c>
      <c r="C223" s="55">
        <f>物品!J340</f>
        <v>0</v>
      </c>
      <c r="D223" s="55">
        <f>物品!K340</f>
        <v>0</v>
      </c>
      <c r="E223" s="55">
        <f>物品!L340</f>
        <v>0</v>
      </c>
      <c r="F223" s="55">
        <f>物品!M340</f>
        <v>0</v>
      </c>
      <c r="G223" s="55">
        <f>物品!N340</f>
        <v>0</v>
      </c>
      <c r="H223" s="55">
        <f>物品!O340</f>
        <v>0</v>
      </c>
      <c r="I223" s="55">
        <f>IF(物品!J340=0,0,"'"&amp;物品!J340&amp;"'")</f>
        <v>0</v>
      </c>
      <c r="J223" s="55">
        <f>IF(物品!K340=0,0,"'"&amp;物品!K340&amp;"'")</f>
        <v>0</v>
      </c>
      <c r="K223" s="55">
        <f>IF(物品!L340=0,0,"'"&amp;物品!L340&amp;"'")</f>
        <v>0</v>
      </c>
      <c r="L223" s="55">
        <f>IF(物品!M340=0,0,"'"&amp;物品!M340&amp;"'")</f>
        <v>0</v>
      </c>
      <c r="M223" s="55">
        <f>IF(物品!N340=0,0,"'"&amp;物品!N340&amp;"'")</f>
        <v>0</v>
      </c>
      <c r="N223" s="55">
        <f>IF(物品!O340=0,0,"'"&amp;物品!O340&amp;"'")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物品!A341</f>
        <v>0</v>
      </c>
      <c r="B224" s="55" t="str">
        <f>"'"&amp;物品!B341&amp;"'"</f>
        <v>'IF26'</v>
      </c>
      <c r="C224" s="55">
        <f>物品!J341</f>
        <v>0</v>
      </c>
      <c r="D224" s="55">
        <f>物品!K341</f>
        <v>0</v>
      </c>
      <c r="E224" s="55">
        <f>物品!L341</f>
        <v>0</v>
      </c>
      <c r="F224" s="55">
        <f>物品!M341</f>
        <v>0</v>
      </c>
      <c r="G224" s="55">
        <f>物品!N341</f>
        <v>0</v>
      </c>
      <c r="H224" s="55">
        <f>物品!O341</f>
        <v>0</v>
      </c>
      <c r="I224" s="55">
        <f>IF(物品!J341=0,0,"'"&amp;物品!J341&amp;"'")</f>
        <v>0</v>
      </c>
      <c r="J224" s="55">
        <f>IF(物品!K341=0,0,"'"&amp;物品!K341&amp;"'")</f>
        <v>0</v>
      </c>
      <c r="K224" s="55">
        <f>IF(物品!L341=0,0,"'"&amp;物品!L341&amp;"'")</f>
        <v>0</v>
      </c>
      <c r="L224" s="55">
        <f>IF(物品!M341=0,0,"'"&amp;物品!M341&amp;"'")</f>
        <v>0</v>
      </c>
      <c r="M224" s="55">
        <f>IF(物品!N341=0,0,"'"&amp;物品!N341&amp;"'")</f>
        <v>0</v>
      </c>
      <c r="N224" s="55">
        <f>IF(物品!O341=0,0,"'"&amp;物品!O341&amp;"'")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物品!A342</f>
        <v>0</v>
      </c>
      <c r="B225" s="55" t="str">
        <f>"'"&amp;物品!B342&amp;"'"</f>
        <v>'IF27'</v>
      </c>
      <c r="C225" s="55">
        <f>物品!J342</f>
        <v>0</v>
      </c>
      <c r="D225" s="55">
        <f>物品!K342</f>
        <v>0</v>
      </c>
      <c r="E225" s="55">
        <f>物品!L342</f>
        <v>0</v>
      </c>
      <c r="F225" s="55">
        <f>物品!M342</f>
        <v>0</v>
      </c>
      <c r="G225" s="55">
        <f>物品!N342</f>
        <v>0</v>
      </c>
      <c r="H225" s="55">
        <f>物品!O342</f>
        <v>0</v>
      </c>
      <c r="I225" s="55">
        <f>IF(物品!J342=0,0,"'"&amp;物品!J342&amp;"'")</f>
        <v>0</v>
      </c>
      <c r="J225" s="55">
        <f>IF(物品!K342=0,0,"'"&amp;物品!K342&amp;"'")</f>
        <v>0</v>
      </c>
      <c r="K225" s="55">
        <f>IF(物品!L342=0,0,"'"&amp;物品!L342&amp;"'")</f>
        <v>0</v>
      </c>
      <c r="L225" s="55">
        <f>IF(物品!M342=0,0,"'"&amp;物品!M342&amp;"'")</f>
        <v>0</v>
      </c>
      <c r="M225" s="55">
        <f>IF(物品!N342=0,0,"'"&amp;物品!N342&amp;"'")</f>
        <v>0</v>
      </c>
      <c r="N225" s="55">
        <f>IF(物品!O342=0,0,"'"&amp;物品!O342&amp;"'")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物品!A369</f>
        <v>0</v>
      </c>
      <c r="B226" s="55" t="str">
        <f>"'"&amp;物品!B369&amp;"'"</f>
        <v>'IC01'</v>
      </c>
      <c r="C226" s="55">
        <f>物品!J369</f>
        <v>0</v>
      </c>
      <c r="D226" s="55">
        <f>物品!K369</f>
        <v>0</v>
      </c>
      <c r="E226" s="55">
        <f>物品!L369</f>
        <v>0</v>
      </c>
      <c r="F226" s="55">
        <f>物品!M369</f>
        <v>0</v>
      </c>
      <c r="G226" s="55">
        <f>物品!N369</f>
        <v>0</v>
      </c>
      <c r="H226" s="55">
        <f>物品!O369</f>
        <v>0</v>
      </c>
      <c r="I226" s="55">
        <f>IF(物品!J369=0,0,"'"&amp;物品!J369&amp;"'")</f>
        <v>0</v>
      </c>
      <c r="J226" s="55">
        <f>IF(物品!K369=0,0,"'"&amp;物品!K369&amp;"'")</f>
        <v>0</v>
      </c>
      <c r="K226" s="55">
        <f>IF(物品!L369=0,0,"'"&amp;物品!L369&amp;"'")</f>
        <v>0</v>
      </c>
      <c r="L226" s="55">
        <f>IF(物品!M369=0,0,"'"&amp;物品!M369&amp;"'")</f>
        <v>0</v>
      </c>
      <c r="M226" s="55">
        <f>IF(物品!N369=0,0,"'"&amp;物品!N369&amp;"'")</f>
        <v>0</v>
      </c>
      <c r="N226" s="55">
        <f>IF(物品!O369=0,0,"'"&amp;物品!O369&amp;"'")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物品!A370</f>
        <v>0</v>
      </c>
      <c r="B227" s="55" t="str">
        <f>"'"&amp;物品!B370&amp;"'"</f>
        <v>'IC02'</v>
      </c>
      <c r="C227" s="55">
        <f>物品!J370</f>
        <v>0</v>
      </c>
      <c r="D227" s="55">
        <f>物品!K370</f>
        <v>0</v>
      </c>
      <c r="E227" s="55">
        <f>物品!L370</f>
        <v>0</v>
      </c>
      <c r="F227" s="55">
        <f>物品!M370</f>
        <v>0</v>
      </c>
      <c r="G227" s="55">
        <f>物品!N370</f>
        <v>0</v>
      </c>
      <c r="H227" s="55">
        <f>物品!O370</f>
        <v>0</v>
      </c>
      <c r="I227" s="55">
        <f>IF(物品!J370=0,0,"'"&amp;物品!J370&amp;"'")</f>
        <v>0</v>
      </c>
      <c r="J227" s="55">
        <f>IF(物品!K370=0,0,"'"&amp;物品!K370&amp;"'")</f>
        <v>0</v>
      </c>
      <c r="K227" s="55">
        <f>IF(物品!L370=0,0,"'"&amp;物品!L370&amp;"'")</f>
        <v>0</v>
      </c>
      <c r="L227" s="55">
        <f>IF(物品!M370=0,0,"'"&amp;物品!M370&amp;"'")</f>
        <v>0</v>
      </c>
      <c r="M227" s="55">
        <f>IF(物品!N370=0,0,"'"&amp;物品!N370&amp;"'")</f>
        <v>0</v>
      </c>
      <c r="N227" s="55">
        <f>IF(物品!O370=0,0,"'"&amp;物品!O370&amp;"'")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物品!A371</f>
        <v>0</v>
      </c>
      <c r="B228" s="55" t="str">
        <f>"'"&amp;物品!B371&amp;"'"</f>
        <v>'IC03'</v>
      </c>
      <c r="C228" s="55">
        <f>物品!J371</f>
        <v>0</v>
      </c>
      <c r="D228" s="55">
        <f>物品!K371</f>
        <v>0</v>
      </c>
      <c r="E228" s="55">
        <f>物品!L371</f>
        <v>0</v>
      </c>
      <c r="F228" s="55">
        <f>物品!M371</f>
        <v>0</v>
      </c>
      <c r="G228" s="55">
        <f>物品!N371</f>
        <v>0</v>
      </c>
      <c r="H228" s="55">
        <f>物品!O371</f>
        <v>0</v>
      </c>
      <c r="I228" s="55">
        <f>IF(物品!J371=0,0,"'"&amp;物品!J371&amp;"'")</f>
        <v>0</v>
      </c>
      <c r="J228" s="55">
        <f>IF(物品!K371=0,0,"'"&amp;物品!K371&amp;"'")</f>
        <v>0</v>
      </c>
      <c r="K228" s="55">
        <f>IF(物品!L371=0,0,"'"&amp;物品!L371&amp;"'")</f>
        <v>0</v>
      </c>
      <c r="L228" s="55">
        <f>IF(物品!M371=0,0,"'"&amp;物品!M371&amp;"'")</f>
        <v>0</v>
      </c>
      <c r="M228" s="55">
        <f>IF(物品!N371=0,0,"'"&amp;物品!N371&amp;"'")</f>
        <v>0</v>
      </c>
      <c r="N228" s="55">
        <f>IF(物品!O371=0,0,"'"&amp;物品!O371&amp;"'")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物品!A372</f>
        <v>0</v>
      </c>
      <c r="B229" s="55" t="str">
        <f>"'"&amp;物品!B372&amp;"'"</f>
        <v>'IC04'</v>
      </c>
      <c r="C229" s="55">
        <f>物品!J372</f>
        <v>0</v>
      </c>
      <c r="D229" s="55">
        <f>物品!K372</f>
        <v>0</v>
      </c>
      <c r="E229" s="55">
        <f>物品!L372</f>
        <v>0</v>
      </c>
      <c r="F229" s="55">
        <f>物品!M372</f>
        <v>0</v>
      </c>
      <c r="G229" s="55">
        <f>物品!N372</f>
        <v>0</v>
      </c>
      <c r="H229" s="55">
        <f>物品!O372</f>
        <v>0</v>
      </c>
      <c r="I229" s="55">
        <f>IF(物品!J372=0,0,"'"&amp;物品!J372&amp;"'")</f>
        <v>0</v>
      </c>
      <c r="J229" s="55">
        <f>IF(物品!K372=0,0,"'"&amp;物品!K372&amp;"'")</f>
        <v>0</v>
      </c>
      <c r="K229" s="55">
        <f>IF(物品!L372=0,0,"'"&amp;物品!L372&amp;"'")</f>
        <v>0</v>
      </c>
      <c r="L229" s="55">
        <f>IF(物品!M372=0,0,"'"&amp;物品!M372&amp;"'")</f>
        <v>0</v>
      </c>
      <c r="M229" s="55">
        <f>IF(物品!N372=0,0,"'"&amp;物品!N372&amp;"'")</f>
        <v>0</v>
      </c>
      <c r="N229" s="55">
        <f>IF(物品!O372=0,0,"'"&amp;物品!O372&amp;"'")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物品!A373</f>
        <v>0</v>
      </c>
      <c r="B230" s="55" t="str">
        <f>"'"&amp;物品!B373&amp;"'"</f>
        <v>'IC05'</v>
      </c>
      <c r="C230" s="55">
        <f>物品!J373</f>
        <v>0</v>
      </c>
      <c r="D230" s="55">
        <f>物品!K373</f>
        <v>0</v>
      </c>
      <c r="E230" s="55">
        <f>物品!L373</f>
        <v>0</v>
      </c>
      <c r="F230" s="55">
        <f>物品!M373</f>
        <v>0</v>
      </c>
      <c r="G230" s="55">
        <f>物品!N373</f>
        <v>0</v>
      </c>
      <c r="H230" s="55">
        <f>物品!O373</f>
        <v>0</v>
      </c>
      <c r="I230" s="55">
        <f>IF(物品!J373=0,0,"'"&amp;物品!J373&amp;"'")</f>
        <v>0</v>
      </c>
      <c r="J230" s="55">
        <f>IF(物品!K373=0,0,"'"&amp;物品!K373&amp;"'")</f>
        <v>0</v>
      </c>
      <c r="K230" s="55">
        <f>IF(物品!L373=0,0,"'"&amp;物品!L373&amp;"'")</f>
        <v>0</v>
      </c>
      <c r="L230" s="55">
        <f>IF(物品!M373=0,0,"'"&amp;物品!M373&amp;"'")</f>
        <v>0</v>
      </c>
      <c r="M230" s="55">
        <f>IF(物品!N373=0,0,"'"&amp;物品!N373&amp;"'")</f>
        <v>0</v>
      </c>
      <c r="N230" s="55">
        <f>IF(物品!O373=0,0,"'"&amp;物品!O373&amp;"'")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物品!A374</f>
        <v>0</v>
      </c>
      <c r="B231" s="55" t="str">
        <f>"'"&amp;物品!B374&amp;"'"</f>
        <v>'IC06'</v>
      </c>
      <c r="C231" s="55">
        <f>物品!J374</f>
        <v>0</v>
      </c>
      <c r="D231" s="55">
        <f>物品!K374</f>
        <v>0</v>
      </c>
      <c r="E231" s="55">
        <f>物品!L374</f>
        <v>0</v>
      </c>
      <c r="F231" s="55">
        <f>物品!M374</f>
        <v>0</v>
      </c>
      <c r="G231" s="55">
        <f>物品!N374</f>
        <v>0</v>
      </c>
      <c r="H231" s="55">
        <f>物品!O374</f>
        <v>0</v>
      </c>
      <c r="I231" s="55">
        <f>IF(物品!J374=0,0,"'"&amp;物品!J374&amp;"'")</f>
        <v>0</v>
      </c>
      <c r="J231" s="55">
        <f>IF(物品!K374=0,0,"'"&amp;物品!K374&amp;"'")</f>
        <v>0</v>
      </c>
      <c r="K231" s="55">
        <f>IF(物品!L374=0,0,"'"&amp;物品!L374&amp;"'")</f>
        <v>0</v>
      </c>
      <c r="L231" s="55">
        <f>IF(物品!M374=0,0,"'"&amp;物品!M374&amp;"'")</f>
        <v>0</v>
      </c>
      <c r="M231" s="55">
        <f>IF(物品!N374=0,0,"'"&amp;物品!N374&amp;"'")</f>
        <v>0</v>
      </c>
      <c r="N231" s="55">
        <f>IF(物品!O374=0,0,"'"&amp;物品!O374&amp;"'")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物品!A375</f>
        <v>0</v>
      </c>
      <c r="B232" s="55" t="str">
        <f>"'"&amp;物品!B375&amp;"'"</f>
        <v>'IC07'</v>
      </c>
      <c r="C232" s="55">
        <f>物品!J375</f>
        <v>0</v>
      </c>
      <c r="D232" s="55">
        <f>物品!K375</f>
        <v>0</v>
      </c>
      <c r="E232" s="55">
        <f>物品!L375</f>
        <v>0</v>
      </c>
      <c r="F232" s="55">
        <f>物品!M375</f>
        <v>0</v>
      </c>
      <c r="G232" s="55">
        <f>物品!N375</f>
        <v>0</v>
      </c>
      <c r="H232" s="55">
        <f>物品!O375</f>
        <v>0</v>
      </c>
      <c r="I232" s="55">
        <f>IF(物品!J375=0,0,"'"&amp;物品!J375&amp;"'")</f>
        <v>0</v>
      </c>
      <c r="J232" s="55">
        <f>IF(物品!K375=0,0,"'"&amp;物品!K375&amp;"'")</f>
        <v>0</v>
      </c>
      <c r="K232" s="55">
        <f>IF(物品!L375=0,0,"'"&amp;物品!L375&amp;"'")</f>
        <v>0</v>
      </c>
      <c r="L232" s="55">
        <f>IF(物品!M375=0,0,"'"&amp;物品!M375&amp;"'")</f>
        <v>0</v>
      </c>
      <c r="M232" s="55">
        <f>IF(物品!N375=0,0,"'"&amp;物品!N375&amp;"'")</f>
        <v>0</v>
      </c>
      <c r="N232" s="55">
        <f>IF(物品!O375=0,0,"'"&amp;物品!O375&amp;"'")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物品!A376</f>
        <v>0</v>
      </c>
      <c r="B233" s="55" t="str">
        <f>"'"&amp;物品!B376&amp;"'"</f>
        <v>'IC08'</v>
      </c>
      <c r="C233" s="55">
        <f>物品!J376</f>
        <v>0</v>
      </c>
      <c r="D233" s="55">
        <f>物品!K376</f>
        <v>0</v>
      </c>
      <c r="E233" s="55">
        <f>物品!L376</f>
        <v>0</v>
      </c>
      <c r="F233" s="55">
        <f>物品!M376</f>
        <v>0</v>
      </c>
      <c r="G233" s="55">
        <f>物品!N376</f>
        <v>0</v>
      </c>
      <c r="H233" s="55">
        <f>物品!O376</f>
        <v>0</v>
      </c>
      <c r="I233" s="55">
        <f>IF(物品!J376=0,0,"'"&amp;物品!J376&amp;"'")</f>
        <v>0</v>
      </c>
      <c r="J233" s="55">
        <f>IF(物品!K376=0,0,"'"&amp;物品!K376&amp;"'")</f>
        <v>0</v>
      </c>
      <c r="K233" s="55">
        <f>IF(物品!L376=0,0,"'"&amp;物品!L376&amp;"'")</f>
        <v>0</v>
      </c>
      <c r="L233" s="55">
        <f>IF(物品!M376=0,0,"'"&amp;物品!M376&amp;"'")</f>
        <v>0</v>
      </c>
      <c r="M233" s="55">
        <f>IF(物品!N376=0,0,"'"&amp;物品!N376&amp;"'")</f>
        <v>0</v>
      </c>
      <c r="N233" s="55">
        <f>IF(物品!O376=0,0,"'"&amp;物品!O376&amp;"'")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物品!A377</f>
        <v>0</v>
      </c>
      <c r="B234" s="55" t="str">
        <f>"'"&amp;物品!B377&amp;"'"</f>
        <v>'IC09'</v>
      </c>
      <c r="C234" s="55">
        <f>物品!J377</f>
        <v>0</v>
      </c>
      <c r="D234" s="55">
        <f>物品!K377</f>
        <v>0</v>
      </c>
      <c r="E234" s="55">
        <f>物品!L377</f>
        <v>0</v>
      </c>
      <c r="F234" s="55">
        <f>物品!M377</f>
        <v>0</v>
      </c>
      <c r="G234" s="55">
        <f>物品!N377</f>
        <v>0</v>
      </c>
      <c r="H234" s="55">
        <f>物品!O377</f>
        <v>0</v>
      </c>
      <c r="I234" s="55">
        <f>IF(物品!J377=0,0,"'"&amp;物品!J377&amp;"'")</f>
        <v>0</v>
      </c>
      <c r="J234" s="55">
        <f>IF(物品!K377=0,0,"'"&amp;物品!K377&amp;"'")</f>
        <v>0</v>
      </c>
      <c r="K234" s="55">
        <f>IF(物品!L377=0,0,"'"&amp;物品!L377&amp;"'")</f>
        <v>0</v>
      </c>
      <c r="L234" s="55">
        <f>IF(物品!M377=0,0,"'"&amp;物品!M377&amp;"'")</f>
        <v>0</v>
      </c>
      <c r="M234" s="55">
        <f>IF(物品!N377=0,0,"'"&amp;物品!N377&amp;"'")</f>
        <v>0</v>
      </c>
      <c r="N234" s="55">
        <f>IF(物品!O377=0,0,"'"&amp;物品!O377&amp;"'")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物品!A378</f>
        <v>0</v>
      </c>
      <c r="B235" s="55" t="str">
        <f>"'"&amp;物品!B378&amp;"'"</f>
        <v>'IC10'</v>
      </c>
      <c r="C235" s="55">
        <f>物品!J378</f>
        <v>0</v>
      </c>
      <c r="D235" s="55">
        <f>物品!K378</f>
        <v>0</v>
      </c>
      <c r="E235" s="55">
        <f>物品!L378</f>
        <v>0</v>
      </c>
      <c r="F235" s="55">
        <f>物品!M378</f>
        <v>0</v>
      </c>
      <c r="G235" s="55">
        <f>物品!N378</f>
        <v>0</v>
      </c>
      <c r="H235" s="55">
        <f>物品!O378</f>
        <v>0</v>
      </c>
      <c r="I235" s="55">
        <f>IF(物品!J378=0,0,"'"&amp;物品!J378&amp;"'")</f>
        <v>0</v>
      </c>
      <c r="J235" s="55">
        <f>IF(物品!K378=0,0,"'"&amp;物品!K378&amp;"'")</f>
        <v>0</v>
      </c>
      <c r="K235" s="55">
        <f>IF(物品!L378=0,0,"'"&amp;物品!L378&amp;"'")</f>
        <v>0</v>
      </c>
      <c r="L235" s="55">
        <f>IF(物品!M378=0,0,"'"&amp;物品!M378&amp;"'")</f>
        <v>0</v>
      </c>
      <c r="M235" s="55">
        <f>IF(物品!N378=0,0,"'"&amp;物品!N378&amp;"'")</f>
        <v>0</v>
      </c>
      <c r="N235" s="55">
        <f>IF(物品!O378=0,0,"'"&amp;物品!O378&amp;"'")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物品!A379</f>
        <v>0</v>
      </c>
      <c r="B236" s="55" t="str">
        <f>"'"&amp;物品!B379&amp;"'"</f>
        <v>'IC11'</v>
      </c>
      <c r="C236" s="55">
        <f>物品!J379</f>
        <v>0</v>
      </c>
      <c r="D236" s="55">
        <f>物品!K379</f>
        <v>0</v>
      </c>
      <c r="E236" s="55">
        <f>物品!L379</f>
        <v>0</v>
      </c>
      <c r="F236" s="55">
        <f>物品!M379</f>
        <v>0</v>
      </c>
      <c r="G236" s="55">
        <f>物品!N379</f>
        <v>0</v>
      </c>
      <c r="H236" s="55">
        <f>物品!O379</f>
        <v>0</v>
      </c>
      <c r="I236" s="55">
        <f>IF(物品!J379=0,0,"'"&amp;物品!J379&amp;"'")</f>
        <v>0</v>
      </c>
      <c r="J236" s="55">
        <f>IF(物品!K379=0,0,"'"&amp;物品!K379&amp;"'")</f>
        <v>0</v>
      </c>
      <c r="K236" s="55">
        <f>IF(物品!L379=0,0,"'"&amp;物品!L379&amp;"'")</f>
        <v>0</v>
      </c>
      <c r="L236" s="55">
        <f>IF(物品!M379=0,0,"'"&amp;物品!M379&amp;"'")</f>
        <v>0</v>
      </c>
      <c r="M236" s="55">
        <f>IF(物品!N379=0,0,"'"&amp;物品!N379&amp;"'")</f>
        <v>0</v>
      </c>
      <c r="N236" s="55">
        <f>IF(物品!O379=0,0,"'"&amp;物品!O379&amp;"'")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物品!A380</f>
        <v>0</v>
      </c>
      <c r="B237" s="55" t="str">
        <f>"'"&amp;物品!B380&amp;"'"</f>
        <v>'IK01'</v>
      </c>
      <c r="C237" s="55">
        <f>物品!J380</f>
        <v>0</v>
      </c>
      <c r="D237" s="55">
        <f>物品!K380</f>
        <v>0</v>
      </c>
      <c r="E237" s="55">
        <f>物品!L380</f>
        <v>0</v>
      </c>
      <c r="F237" s="55">
        <f>物品!M380</f>
        <v>0</v>
      </c>
      <c r="G237" s="55">
        <f>物品!N380</f>
        <v>0</v>
      </c>
      <c r="H237" s="55">
        <f>物品!O380</f>
        <v>0</v>
      </c>
      <c r="I237" s="55">
        <f>IF(物品!J380=0,0,"'"&amp;物品!J380&amp;"'")</f>
        <v>0</v>
      </c>
      <c r="J237" s="55">
        <f>IF(物品!K380=0,0,"'"&amp;物品!K380&amp;"'")</f>
        <v>0</v>
      </c>
      <c r="K237" s="55">
        <f>IF(物品!L380=0,0,"'"&amp;物品!L380&amp;"'")</f>
        <v>0</v>
      </c>
      <c r="L237" s="55">
        <f>IF(物品!M380=0,0,"'"&amp;物品!M380&amp;"'")</f>
        <v>0</v>
      </c>
      <c r="M237" s="55">
        <f>IF(物品!N380=0,0,"'"&amp;物品!N380&amp;"'")</f>
        <v>0</v>
      </c>
      <c r="N237" s="55">
        <f>IF(物品!O380=0,0,"'"&amp;物品!O380&amp;"'")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物品!A381</f>
        <v>0</v>
      </c>
      <c r="B238" s="55" t="str">
        <f>"'"&amp;物品!B381&amp;"'"</f>
        <v>'IK02'</v>
      </c>
      <c r="C238" s="55">
        <f>物品!J381</f>
        <v>0</v>
      </c>
      <c r="D238" s="55">
        <f>物品!K381</f>
        <v>0</v>
      </c>
      <c r="E238" s="55">
        <f>物品!L381</f>
        <v>0</v>
      </c>
      <c r="F238" s="55">
        <f>物品!M381</f>
        <v>0</v>
      </c>
      <c r="G238" s="55">
        <f>物品!N381</f>
        <v>0</v>
      </c>
      <c r="H238" s="55">
        <f>物品!O381</f>
        <v>0</v>
      </c>
      <c r="I238" s="55">
        <f>IF(物品!J381=0,0,"'"&amp;物品!J381&amp;"'")</f>
        <v>0</v>
      </c>
      <c r="J238" s="55">
        <f>IF(物品!K381=0,0,"'"&amp;物品!K381&amp;"'")</f>
        <v>0</v>
      </c>
      <c r="K238" s="55">
        <f>IF(物品!L381=0,0,"'"&amp;物品!L381&amp;"'")</f>
        <v>0</v>
      </c>
      <c r="L238" s="55">
        <f>IF(物品!M381=0,0,"'"&amp;物品!M381&amp;"'")</f>
        <v>0</v>
      </c>
      <c r="M238" s="55">
        <f>IF(物品!N381=0,0,"'"&amp;物品!N381&amp;"'")</f>
        <v>0</v>
      </c>
      <c r="N238" s="55">
        <f>IF(物品!O381=0,0,"'"&amp;物品!O381&amp;"'")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物品!A382</f>
        <v>0</v>
      </c>
      <c r="B239" s="55" t="str">
        <f>"'"&amp;物品!B382&amp;"'"</f>
        <v>'IK03'</v>
      </c>
      <c r="C239" s="55">
        <f>物品!J382</f>
        <v>0</v>
      </c>
      <c r="D239" s="55">
        <f>物品!K382</f>
        <v>0</v>
      </c>
      <c r="E239" s="55">
        <f>物品!L382</f>
        <v>0</v>
      </c>
      <c r="F239" s="55">
        <f>物品!M382</f>
        <v>0</v>
      </c>
      <c r="G239" s="55">
        <f>物品!N382</f>
        <v>0</v>
      </c>
      <c r="H239" s="55">
        <f>物品!O382</f>
        <v>0</v>
      </c>
      <c r="I239" s="55">
        <f>IF(物品!J382=0,0,"'"&amp;物品!J382&amp;"'")</f>
        <v>0</v>
      </c>
      <c r="J239" s="55">
        <f>IF(物品!K382=0,0,"'"&amp;物品!K382&amp;"'")</f>
        <v>0</v>
      </c>
      <c r="K239" s="55">
        <f>IF(物品!L382=0,0,"'"&amp;物品!L382&amp;"'")</f>
        <v>0</v>
      </c>
      <c r="L239" s="55">
        <f>IF(物品!M382=0,0,"'"&amp;物品!M382&amp;"'")</f>
        <v>0</v>
      </c>
      <c r="M239" s="55">
        <f>IF(物品!N382=0,0,"'"&amp;物品!N382&amp;"'")</f>
        <v>0</v>
      </c>
      <c r="N239" s="55">
        <f>IF(物品!O382=0,0,"'"&amp;物品!O382&amp;"'")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物品!A383</f>
        <v>0</v>
      </c>
      <c r="B240" s="55" t="str">
        <f>"'"&amp;物品!B383&amp;"'"</f>
        <v>'IK04'</v>
      </c>
      <c r="C240" s="55">
        <f>物品!J383</f>
        <v>0</v>
      </c>
      <c r="D240" s="55">
        <f>物品!K383</f>
        <v>0</v>
      </c>
      <c r="E240" s="55">
        <f>物品!L383</f>
        <v>0</v>
      </c>
      <c r="F240" s="55">
        <f>物品!M383</f>
        <v>0</v>
      </c>
      <c r="G240" s="55">
        <f>物品!N383</f>
        <v>0</v>
      </c>
      <c r="H240" s="55">
        <f>物品!O383</f>
        <v>0</v>
      </c>
      <c r="I240" s="55">
        <f>IF(物品!J383=0,0,"'"&amp;物品!J383&amp;"'")</f>
        <v>0</v>
      </c>
      <c r="J240" s="55">
        <f>IF(物品!K383=0,0,"'"&amp;物品!K383&amp;"'")</f>
        <v>0</v>
      </c>
      <c r="K240" s="55">
        <f>IF(物品!L383=0,0,"'"&amp;物品!L383&amp;"'")</f>
        <v>0</v>
      </c>
      <c r="L240" s="55">
        <f>IF(物品!M383=0,0,"'"&amp;物品!M383&amp;"'")</f>
        <v>0</v>
      </c>
      <c r="M240" s="55">
        <f>IF(物品!N383=0,0,"'"&amp;物品!N383&amp;"'")</f>
        <v>0</v>
      </c>
      <c r="N240" s="55">
        <f>IF(物品!O383=0,0,"'"&amp;物品!O383&amp;"'")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物品!A384</f>
        <v>0</v>
      </c>
      <c r="B241" s="55" t="str">
        <f>"'"&amp;物品!B384&amp;"'"</f>
        <v>'IK05'</v>
      </c>
      <c r="C241" s="55">
        <f>物品!J384</f>
        <v>0</v>
      </c>
      <c r="D241" s="55">
        <f>物品!K384</f>
        <v>0</v>
      </c>
      <c r="E241" s="55">
        <f>物品!L384</f>
        <v>0</v>
      </c>
      <c r="F241" s="55">
        <f>物品!M384</f>
        <v>0</v>
      </c>
      <c r="G241" s="55">
        <f>物品!N384</f>
        <v>0</v>
      </c>
      <c r="H241" s="55">
        <f>物品!O384</f>
        <v>0</v>
      </c>
      <c r="I241" s="55">
        <f>IF(物品!J384=0,0,"'"&amp;物品!J384&amp;"'")</f>
        <v>0</v>
      </c>
      <c r="J241" s="55">
        <f>IF(物品!K384=0,0,"'"&amp;物品!K384&amp;"'")</f>
        <v>0</v>
      </c>
      <c r="K241" s="55">
        <f>IF(物品!L384=0,0,"'"&amp;物品!L384&amp;"'")</f>
        <v>0</v>
      </c>
      <c r="L241" s="55">
        <f>IF(物品!M384=0,0,"'"&amp;物品!M384&amp;"'")</f>
        <v>0</v>
      </c>
      <c r="M241" s="55">
        <f>IF(物品!N384=0,0,"'"&amp;物品!N384&amp;"'")</f>
        <v>0</v>
      </c>
      <c r="N241" s="55">
        <f>IF(物品!O384=0,0,"'"&amp;物品!O384&amp;"'")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物品!A385</f>
        <v>0</v>
      </c>
      <c r="B242" s="55" t="str">
        <f>"'"&amp;物品!B385&amp;"'"</f>
        <v>'IK06'</v>
      </c>
      <c r="C242" s="55">
        <f>物品!J385</f>
        <v>0</v>
      </c>
      <c r="D242" s="55">
        <f>物品!K385</f>
        <v>0</v>
      </c>
      <c r="E242" s="55">
        <f>物品!L385</f>
        <v>0</v>
      </c>
      <c r="F242" s="55">
        <f>物品!M385</f>
        <v>0</v>
      </c>
      <c r="G242" s="55">
        <f>物品!N385</f>
        <v>0</v>
      </c>
      <c r="H242" s="55">
        <f>物品!O385</f>
        <v>0</v>
      </c>
      <c r="I242" s="55">
        <f>IF(物品!J385=0,0,"'"&amp;物品!J385&amp;"'")</f>
        <v>0</v>
      </c>
      <c r="J242" s="55">
        <f>IF(物品!K385=0,0,"'"&amp;物品!K385&amp;"'")</f>
        <v>0</v>
      </c>
      <c r="K242" s="55">
        <f>IF(物品!L385=0,0,"'"&amp;物品!L385&amp;"'")</f>
        <v>0</v>
      </c>
      <c r="L242" s="55">
        <f>IF(物品!M385=0,0,"'"&amp;物品!M385&amp;"'")</f>
        <v>0</v>
      </c>
      <c r="M242" s="55">
        <f>IF(物品!N385=0,0,"'"&amp;物品!N385&amp;"'")</f>
        <v>0</v>
      </c>
      <c r="N242" s="55">
        <f>IF(物品!O385=0,0,"'"&amp;物品!O385&amp;"'")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物品!A386</f>
        <v>0</v>
      </c>
      <c r="B243" s="55" t="str">
        <f>"'"&amp;物品!B386&amp;"'"</f>
        <v>'IK07'</v>
      </c>
      <c r="C243" s="55">
        <f>物品!J386</f>
        <v>0</v>
      </c>
      <c r="D243" s="55">
        <f>物品!K386</f>
        <v>0</v>
      </c>
      <c r="E243" s="55">
        <f>物品!L386</f>
        <v>0</v>
      </c>
      <c r="F243" s="55">
        <f>物品!M386</f>
        <v>0</v>
      </c>
      <c r="G243" s="55">
        <f>物品!N386</f>
        <v>0</v>
      </c>
      <c r="H243" s="55">
        <f>物品!O386</f>
        <v>0</v>
      </c>
      <c r="I243" s="55">
        <f>IF(物品!J386=0,0,"'"&amp;物品!J386&amp;"'")</f>
        <v>0</v>
      </c>
      <c r="J243" s="55">
        <f>IF(物品!K386=0,0,"'"&amp;物品!K386&amp;"'")</f>
        <v>0</v>
      </c>
      <c r="K243" s="55">
        <f>IF(物品!L386=0,0,"'"&amp;物品!L386&amp;"'")</f>
        <v>0</v>
      </c>
      <c r="L243" s="55">
        <f>IF(物品!M386=0,0,"'"&amp;物品!M386&amp;"'")</f>
        <v>0</v>
      </c>
      <c r="M243" s="55">
        <f>IF(物品!N386=0,0,"'"&amp;物品!N386&amp;"'")</f>
        <v>0</v>
      </c>
      <c r="N243" s="55">
        <f>IF(物品!O386=0,0,"'"&amp;物品!O386&amp;"'")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物品!A387</f>
        <v>0</v>
      </c>
      <c r="B244" s="55" t="str">
        <f>"'"&amp;物品!B387&amp;"'"</f>
        <v>'IK08'</v>
      </c>
      <c r="C244" s="55">
        <f>物品!J387</f>
        <v>0</v>
      </c>
      <c r="D244" s="55">
        <f>物品!K387</f>
        <v>0</v>
      </c>
      <c r="E244" s="55">
        <f>物品!L387</f>
        <v>0</v>
      </c>
      <c r="F244" s="55">
        <f>物品!M387</f>
        <v>0</v>
      </c>
      <c r="G244" s="55">
        <f>物品!N387</f>
        <v>0</v>
      </c>
      <c r="H244" s="55">
        <f>物品!O387</f>
        <v>0</v>
      </c>
      <c r="I244" s="55">
        <f>IF(物品!J387=0,0,"'"&amp;物品!J387&amp;"'")</f>
        <v>0</v>
      </c>
      <c r="J244" s="55">
        <f>IF(物品!K387=0,0,"'"&amp;物品!K387&amp;"'")</f>
        <v>0</v>
      </c>
      <c r="K244" s="55">
        <f>IF(物品!L387=0,0,"'"&amp;物品!L387&amp;"'")</f>
        <v>0</v>
      </c>
      <c r="L244" s="55">
        <f>IF(物品!M387=0,0,"'"&amp;物品!M387&amp;"'")</f>
        <v>0</v>
      </c>
      <c r="M244" s="55">
        <f>IF(物品!N387=0,0,"'"&amp;物品!N387&amp;"'")</f>
        <v>0</v>
      </c>
      <c r="N244" s="55">
        <f>IF(物品!O387=0,0,"'"&amp;物品!O387&amp;"'")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物品!A388</f>
        <v>0</v>
      </c>
      <c r="B245" s="55" t="str">
        <f>"'"&amp;物品!B388&amp;"'"</f>
        <v>'IK1A'</v>
      </c>
      <c r="C245" s="55">
        <f>物品!J388</f>
        <v>0</v>
      </c>
      <c r="D245" s="55">
        <f>物品!K388</f>
        <v>0</v>
      </c>
      <c r="E245" s="55">
        <f>物品!L388</f>
        <v>0</v>
      </c>
      <c r="F245" s="55">
        <f>物品!M388</f>
        <v>0</v>
      </c>
      <c r="G245" s="55">
        <f>物品!N388</f>
        <v>0</v>
      </c>
      <c r="H245" s="55">
        <f>物品!O388</f>
        <v>0</v>
      </c>
      <c r="I245" s="55">
        <f>IF(物品!J388=0,0,"'"&amp;物品!J388&amp;"'")</f>
        <v>0</v>
      </c>
      <c r="J245" s="55">
        <f>IF(物品!K388=0,0,"'"&amp;物品!K388&amp;"'")</f>
        <v>0</v>
      </c>
      <c r="K245" s="55">
        <f>IF(物品!L388=0,0,"'"&amp;物品!L388&amp;"'")</f>
        <v>0</v>
      </c>
      <c r="L245" s="55">
        <f>IF(物品!M388=0,0,"'"&amp;物品!M388&amp;"'")</f>
        <v>0</v>
      </c>
      <c r="M245" s="55">
        <f>IF(物品!N388=0,0,"'"&amp;物品!N388&amp;"'")</f>
        <v>0</v>
      </c>
      <c r="N245" s="55">
        <f>IF(物品!O388=0,0,"'"&amp;物品!O388&amp;"'")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物品!A397</f>
        <v>0</v>
      </c>
      <c r="B246" s="55" t="str">
        <f>"'"&amp;物品!B397&amp;"'"</f>
        <v>'IK2A'</v>
      </c>
      <c r="C246" s="55">
        <f>物品!J397</f>
        <v>0</v>
      </c>
      <c r="D246" s="55">
        <f>物品!K397</f>
        <v>0</v>
      </c>
      <c r="E246" s="55">
        <f>物品!L397</f>
        <v>0</v>
      </c>
      <c r="F246" s="55">
        <f>物品!M397</f>
        <v>0</v>
      </c>
      <c r="G246" s="55">
        <f>物品!N397</f>
        <v>0</v>
      </c>
      <c r="H246" s="55">
        <f>物品!O397</f>
        <v>0</v>
      </c>
      <c r="I246" s="55">
        <f>IF(物品!J397=0,0,"'"&amp;物品!J397&amp;"'")</f>
        <v>0</v>
      </c>
      <c r="J246" s="55">
        <f>IF(物品!K397=0,0,"'"&amp;物品!K397&amp;"'")</f>
        <v>0</v>
      </c>
      <c r="K246" s="55">
        <f>IF(物品!L397=0,0,"'"&amp;物品!L397&amp;"'")</f>
        <v>0</v>
      </c>
      <c r="L246" s="55">
        <f>IF(物品!M397=0,0,"'"&amp;物品!M397&amp;"'")</f>
        <v>0</v>
      </c>
      <c r="M246" s="55">
        <f>IF(物品!N397=0,0,"'"&amp;物品!N397&amp;"'")</f>
        <v>0</v>
      </c>
      <c r="N246" s="55">
        <f>IF(物品!O397=0,0,"'"&amp;物品!O397&amp;"'")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物品!A406</f>
        <v>0</v>
      </c>
      <c r="B247" s="55" t="str">
        <f>"'"&amp;物品!B406&amp;"'"</f>
        <v>'IK3A'</v>
      </c>
      <c r="C247" s="55">
        <f>物品!J406</f>
        <v>0</v>
      </c>
      <c r="D247" s="55">
        <f>物品!K406</f>
        <v>0</v>
      </c>
      <c r="E247" s="55">
        <f>物品!L406</f>
        <v>0</v>
      </c>
      <c r="F247" s="55">
        <f>物品!M406</f>
        <v>0</v>
      </c>
      <c r="G247" s="55">
        <f>物品!N406</f>
        <v>0</v>
      </c>
      <c r="H247" s="55">
        <f>物品!O406</f>
        <v>0</v>
      </c>
      <c r="I247" s="55">
        <f>IF(物品!J406=0,0,"'"&amp;物品!J406&amp;"'")</f>
        <v>0</v>
      </c>
      <c r="J247" s="55">
        <f>IF(物品!K406=0,0,"'"&amp;物品!K406&amp;"'")</f>
        <v>0</v>
      </c>
      <c r="K247" s="55">
        <f>IF(物品!L406=0,0,"'"&amp;物品!L406&amp;"'")</f>
        <v>0</v>
      </c>
      <c r="L247" s="55">
        <f>IF(物品!M406=0,0,"'"&amp;物品!M406&amp;"'")</f>
        <v>0</v>
      </c>
      <c r="M247" s="55">
        <f>IF(物品!N406=0,0,"'"&amp;物品!N406&amp;"'")</f>
        <v>0</v>
      </c>
      <c r="N247" s="55">
        <f>IF(物品!O406=0,0,"'"&amp;物品!O406&amp;"'")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物品!A415</f>
        <v>0</v>
      </c>
      <c r="B248" s="55" t="str">
        <f>"'"&amp;物品!B415&amp;"'"</f>
        <v>'IK4A'</v>
      </c>
      <c r="C248" s="55">
        <f>物品!J415</f>
        <v>0</v>
      </c>
      <c r="D248" s="55">
        <f>物品!K415</f>
        <v>0</v>
      </c>
      <c r="E248" s="55">
        <f>物品!L415</f>
        <v>0</v>
      </c>
      <c r="F248" s="55">
        <f>物品!M415</f>
        <v>0</v>
      </c>
      <c r="G248" s="55">
        <f>物品!N415</f>
        <v>0</v>
      </c>
      <c r="H248" s="55">
        <f>物品!O415</f>
        <v>0</v>
      </c>
      <c r="I248" s="55">
        <f>IF(物品!J415=0,0,"'"&amp;物品!J415&amp;"'")</f>
        <v>0</v>
      </c>
      <c r="J248" s="55">
        <f>IF(物品!K415=0,0,"'"&amp;物品!K415&amp;"'")</f>
        <v>0</v>
      </c>
      <c r="K248" s="55">
        <f>IF(物品!L415=0,0,"'"&amp;物品!L415&amp;"'")</f>
        <v>0</v>
      </c>
      <c r="L248" s="55">
        <f>IF(物品!M415=0,0,"'"&amp;物品!M415&amp;"'")</f>
        <v>0</v>
      </c>
      <c r="M248" s="55">
        <f>IF(物品!N415=0,0,"'"&amp;物品!N415&amp;"'")</f>
        <v>0</v>
      </c>
      <c r="N248" s="55">
        <f>IF(物品!O415=0,0,"'"&amp;物品!O415&amp;"'")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物品!A424</f>
        <v>0</v>
      </c>
      <c r="B249" s="55" t="str">
        <f>"'"&amp;物品!B424&amp;"'"</f>
        <v>'IK5A'</v>
      </c>
      <c r="C249" s="55">
        <f>物品!J424</f>
        <v>0</v>
      </c>
      <c r="D249" s="55">
        <f>物品!K424</f>
        <v>0</v>
      </c>
      <c r="E249" s="55">
        <f>物品!L424</f>
        <v>0</v>
      </c>
      <c r="F249" s="55">
        <f>物品!M424</f>
        <v>0</v>
      </c>
      <c r="G249" s="55">
        <f>物品!N424</f>
        <v>0</v>
      </c>
      <c r="H249" s="55">
        <f>物品!O424</f>
        <v>0</v>
      </c>
      <c r="I249" s="55">
        <f>IF(物品!J424=0,0,"'"&amp;物品!J424&amp;"'")</f>
        <v>0</v>
      </c>
      <c r="J249" s="55">
        <f>IF(物品!K424=0,0,"'"&amp;物品!K424&amp;"'")</f>
        <v>0</v>
      </c>
      <c r="K249" s="55">
        <f>IF(物品!L424=0,0,"'"&amp;物品!L424&amp;"'")</f>
        <v>0</v>
      </c>
      <c r="L249" s="55">
        <f>IF(物品!M424=0,0,"'"&amp;物品!M424&amp;"'")</f>
        <v>0</v>
      </c>
      <c r="M249" s="55">
        <f>IF(物品!N424=0,0,"'"&amp;物品!N424&amp;"'")</f>
        <v>0</v>
      </c>
      <c r="N249" s="55">
        <f>IF(物品!O424=0,0,"'"&amp;物品!O424&amp;"'")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物品!A433</f>
        <v>0</v>
      </c>
      <c r="B250" s="55" t="str">
        <f>"'"&amp;物品!B433&amp;"'"</f>
        <v>'IK6A'</v>
      </c>
      <c r="C250" s="55">
        <f>物品!J433</f>
        <v>0</v>
      </c>
      <c r="D250" s="55">
        <f>物品!K433</f>
        <v>0</v>
      </c>
      <c r="E250" s="55">
        <f>物品!L433</f>
        <v>0</v>
      </c>
      <c r="F250" s="55">
        <f>物品!M433</f>
        <v>0</v>
      </c>
      <c r="G250" s="55">
        <f>物品!N433</f>
        <v>0</v>
      </c>
      <c r="H250" s="55">
        <f>物品!O433</f>
        <v>0</v>
      </c>
      <c r="I250" s="55">
        <f>IF(物品!J433=0,0,"'"&amp;物品!J433&amp;"'")</f>
        <v>0</v>
      </c>
      <c r="J250" s="55">
        <f>IF(物品!K433=0,0,"'"&amp;物品!K433&amp;"'")</f>
        <v>0</v>
      </c>
      <c r="K250" s="55">
        <f>IF(物品!L433=0,0,"'"&amp;物品!L433&amp;"'")</f>
        <v>0</v>
      </c>
      <c r="L250" s="55">
        <f>IF(物品!M433=0,0,"'"&amp;物品!M433&amp;"'")</f>
        <v>0</v>
      </c>
      <c r="M250" s="55">
        <f>IF(物品!N433=0,0,"'"&amp;物品!N433&amp;"'")</f>
        <v>0</v>
      </c>
      <c r="N250" s="55">
        <f>IF(物品!O433=0,0,"'"&amp;物品!O433&amp;"'")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物品!A442</f>
        <v>0</v>
      </c>
      <c r="B251" s="55" t="str">
        <f>"'"&amp;物品!B442&amp;"'"</f>
        <v>'IK7A'</v>
      </c>
      <c r="C251" s="55">
        <f>物品!J442</f>
        <v>0</v>
      </c>
      <c r="D251" s="55">
        <f>物品!K442</f>
        <v>0</v>
      </c>
      <c r="E251" s="55">
        <f>物品!L442</f>
        <v>0</v>
      </c>
      <c r="F251" s="55">
        <f>物品!M442</f>
        <v>0</v>
      </c>
      <c r="G251" s="55">
        <f>物品!N442</f>
        <v>0</v>
      </c>
      <c r="H251" s="55">
        <f>物品!O442</f>
        <v>0</v>
      </c>
      <c r="I251" s="55">
        <f>IF(物品!J442=0,0,"'"&amp;物品!J442&amp;"'")</f>
        <v>0</v>
      </c>
      <c r="J251" s="55">
        <f>IF(物品!K442=0,0,"'"&amp;物品!K442&amp;"'")</f>
        <v>0</v>
      </c>
      <c r="K251" s="55">
        <f>IF(物品!L442=0,0,"'"&amp;物品!L442&amp;"'")</f>
        <v>0</v>
      </c>
      <c r="L251" s="55">
        <f>IF(物品!M442=0,0,"'"&amp;物品!M442&amp;"'")</f>
        <v>0</v>
      </c>
      <c r="M251" s="55">
        <f>IF(物品!N442=0,0,"'"&amp;物品!N442&amp;"'")</f>
        <v>0</v>
      </c>
      <c r="N251" s="55">
        <f>IF(物品!O442=0,0,"'"&amp;物品!O442&amp;"'")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物品!A451</f>
        <v>0</v>
      </c>
      <c r="B252" s="55" t="str">
        <f>"'"&amp;物品!B451&amp;"'"</f>
        <v>'IK8A'</v>
      </c>
      <c r="C252" s="55">
        <f>物品!J451</f>
        <v>0</v>
      </c>
      <c r="D252" s="55">
        <f>物品!K451</f>
        <v>0</v>
      </c>
      <c r="E252" s="55">
        <f>物品!L451</f>
        <v>0</v>
      </c>
      <c r="F252" s="55">
        <f>物品!M451</f>
        <v>0</v>
      </c>
      <c r="G252" s="55">
        <f>物品!N451</f>
        <v>0</v>
      </c>
      <c r="H252" s="55">
        <f>物品!O451</f>
        <v>0</v>
      </c>
      <c r="I252" s="55">
        <f>IF(物品!J451=0,0,"'"&amp;物品!J451&amp;"'")</f>
        <v>0</v>
      </c>
      <c r="J252" s="55">
        <f>IF(物品!K451=0,0,"'"&amp;物品!K451&amp;"'")</f>
        <v>0</v>
      </c>
      <c r="K252" s="55">
        <f>IF(物品!L451=0,0,"'"&amp;物品!L451&amp;"'")</f>
        <v>0</v>
      </c>
      <c r="L252" s="55">
        <f>IF(物品!M451=0,0,"'"&amp;物品!M451&amp;"'")</f>
        <v>0</v>
      </c>
      <c r="M252" s="55">
        <f>IF(物品!N451=0,0,"'"&amp;物品!N451&amp;"'")</f>
        <v>0</v>
      </c>
      <c r="N252" s="55">
        <f>IF(物品!O451=0,0,"'"&amp;物品!O451&amp;"'")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物品!A460</f>
        <v>0</v>
      </c>
      <c r="B253" s="55" t="str">
        <f>"'"&amp;物品!B460&amp;"'"</f>
        <v>'IK91'</v>
      </c>
      <c r="C253" s="55">
        <f>物品!J460</f>
        <v>0</v>
      </c>
      <c r="D253" s="55">
        <f>物品!K460</f>
        <v>0</v>
      </c>
      <c r="E253" s="55">
        <f>物品!L460</f>
        <v>0</v>
      </c>
      <c r="F253" s="55">
        <f>物品!M460</f>
        <v>0</v>
      </c>
      <c r="G253" s="55">
        <f>物品!N460</f>
        <v>0</v>
      </c>
      <c r="H253" s="55">
        <f>物品!O460</f>
        <v>0</v>
      </c>
      <c r="I253" s="55">
        <f>IF(物品!J460=0,0,"'"&amp;物品!J460&amp;"'")</f>
        <v>0</v>
      </c>
      <c r="J253" s="55">
        <f>IF(物品!K460=0,0,"'"&amp;物品!K460&amp;"'")</f>
        <v>0</v>
      </c>
      <c r="K253" s="55">
        <f>IF(物品!L460=0,0,"'"&amp;物品!L460&amp;"'")</f>
        <v>0</v>
      </c>
      <c r="L253" s="55">
        <f>IF(物品!M460=0,0,"'"&amp;物品!M460&amp;"'")</f>
        <v>0</v>
      </c>
      <c r="M253" s="55">
        <f>IF(物品!N460=0,0,"'"&amp;物品!N460&amp;"'")</f>
        <v>0</v>
      </c>
      <c r="N253" s="55">
        <f>IF(物品!O460=0,0,"'"&amp;物品!O460&amp;"'")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物品!A461</f>
        <v>0</v>
      </c>
      <c r="B254" s="55" t="str">
        <f>"'"&amp;物品!B461&amp;"'"</f>
        <v>'IK92'</v>
      </c>
      <c r="C254" s="55">
        <f>物品!J461</f>
        <v>0</v>
      </c>
      <c r="D254" s="55">
        <f>物品!K461</f>
        <v>0</v>
      </c>
      <c r="E254" s="55">
        <f>物品!L461</f>
        <v>0</v>
      </c>
      <c r="F254" s="55">
        <f>物品!M461</f>
        <v>0</v>
      </c>
      <c r="G254" s="55">
        <f>物品!N461</f>
        <v>0</v>
      </c>
      <c r="H254" s="55">
        <f>物品!O461</f>
        <v>0</v>
      </c>
      <c r="I254" s="55">
        <f>IF(物品!J461=0,0,"'"&amp;物品!J461&amp;"'")</f>
        <v>0</v>
      </c>
      <c r="J254" s="55">
        <f>IF(物品!K461=0,0,"'"&amp;物品!K461&amp;"'")</f>
        <v>0</v>
      </c>
      <c r="K254" s="55">
        <f>IF(物品!L461=0,0,"'"&amp;物品!L461&amp;"'")</f>
        <v>0</v>
      </c>
      <c r="L254" s="55">
        <f>IF(物品!M461=0,0,"'"&amp;物品!M461&amp;"'")</f>
        <v>0</v>
      </c>
      <c r="M254" s="55">
        <f>IF(物品!N461=0,0,"'"&amp;物品!N461&amp;"'")</f>
        <v>0</v>
      </c>
      <c r="N254" s="55">
        <f>IF(物品!O461=0,0,"'"&amp;物品!O461&amp;"'")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物品!A462</f>
        <v>0</v>
      </c>
      <c r="B255" s="55" t="str">
        <f>"'"&amp;物品!B462&amp;"'"</f>
        <v>'IK93'</v>
      </c>
      <c r="C255" s="55">
        <f>物品!J462</f>
        <v>0</v>
      </c>
      <c r="D255" s="55">
        <f>物品!K462</f>
        <v>0</v>
      </c>
      <c r="E255" s="55">
        <f>物品!L462</f>
        <v>0</v>
      </c>
      <c r="F255" s="55">
        <f>物品!M462</f>
        <v>0</v>
      </c>
      <c r="G255" s="55">
        <f>物品!N462</f>
        <v>0</v>
      </c>
      <c r="H255" s="55">
        <f>物品!O462</f>
        <v>0</v>
      </c>
      <c r="I255" s="55">
        <f>IF(物品!J462=0,0,"'"&amp;物品!J462&amp;"'")</f>
        <v>0</v>
      </c>
      <c r="J255" s="55">
        <f>IF(物品!K462=0,0,"'"&amp;物品!K462&amp;"'")</f>
        <v>0</v>
      </c>
      <c r="K255" s="55">
        <f>IF(物品!L462=0,0,"'"&amp;物品!L462&amp;"'")</f>
        <v>0</v>
      </c>
      <c r="L255" s="55">
        <f>IF(物品!M462=0,0,"'"&amp;物品!M462&amp;"'")</f>
        <v>0</v>
      </c>
      <c r="M255" s="55">
        <f>IF(物品!N462=0,0,"'"&amp;物品!N462&amp;"'")</f>
        <v>0</v>
      </c>
      <c r="N255" s="55">
        <f>IF(物品!O462=0,0,"'"&amp;物品!O462&amp;"'")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物品!A463</f>
        <v>0</v>
      </c>
      <c r="B256" s="55" t="str">
        <f>"'"&amp;物品!B463&amp;"'"</f>
        <v>'IK94'</v>
      </c>
      <c r="C256" s="55">
        <f>物品!J463</f>
        <v>0</v>
      </c>
      <c r="D256" s="55">
        <f>物品!K463</f>
        <v>0</v>
      </c>
      <c r="E256" s="55">
        <f>物品!L463</f>
        <v>0</v>
      </c>
      <c r="F256" s="55">
        <f>物品!M463</f>
        <v>0</v>
      </c>
      <c r="G256" s="55">
        <f>物品!N463</f>
        <v>0</v>
      </c>
      <c r="H256" s="55">
        <f>物品!O463</f>
        <v>0</v>
      </c>
      <c r="I256" s="55">
        <f>IF(物品!J463=0,0,"'"&amp;物品!J463&amp;"'")</f>
        <v>0</v>
      </c>
      <c r="J256" s="55">
        <f>IF(物品!K463=0,0,"'"&amp;物品!K463&amp;"'")</f>
        <v>0</v>
      </c>
      <c r="K256" s="55">
        <f>IF(物品!L463=0,0,"'"&amp;物品!L463&amp;"'")</f>
        <v>0</v>
      </c>
      <c r="L256" s="55">
        <f>IF(物品!M463=0,0,"'"&amp;物品!M463&amp;"'")</f>
        <v>0</v>
      </c>
      <c r="M256" s="55">
        <f>IF(物品!N463=0,0,"'"&amp;物品!N463&amp;"'")</f>
        <v>0</v>
      </c>
      <c r="N256" s="55">
        <f>IF(物品!O463=0,0,"'"&amp;物品!O463&amp;"'")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物品!A464</f>
        <v>0</v>
      </c>
      <c r="B257" s="55" t="str">
        <f>"'"&amp;物品!B464&amp;"'"</f>
        <v>'IK95'</v>
      </c>
      <c r="C257" s="55">
        <f>物品!J464</f>
        <v>0</v>
      </c>
      <c r="D257" s="55">
        <f>物品!K464</f>
        <v>0</v>
      </c>
      <c r="E257" s="55">
        <f>物品!L464</f>
        <v>0</v>
      </c>
      <c r="F257" s="55">
        <f>物品!M464</f>
        <v>0</v>
      </c>
      <c r="G257" s="55">
        <f>物品!N464</f>
        <v>0</v>
      </c>
      <c r="H257" s="55">
        <f>物品!O464</f>
        <v>0</v>
      </c>
      <c r="I257" s="55">
        <f>IF(物品!J464=0,0,"'"&amp;物品!J464&amp;"'")</f>
        <v>0</v>
      </c>
      <c r="J257" s="55">
        <f>IF(物品!K464=0,0,"'"&amp;物品!K464&amp;"'")</f>
        <v>0</v>
      </c>
      <c r="K257" s="55">
        <f>IF(物品!L464=0,0,"'"&amp;物品!L464&amp;"'")</f>
        <v>0</v>
      </c>
      <c r="L257" s="55">
        <f>IF(物品!M464=0,0,"'"&amp;物品!M464&amp;"'")</f>
        <v>0</v>
      </c>
      <c r="M257" s="55">
        <f>IF(物品!N464=0,0,"'"&amp;物品!N464&amp;"'")</f>
        <v>0</v>
      </c>
      <c r="N257" s="55">
        <f>IF(物品!O464=0,0,"'"&amp;物品!O464&amp;"'")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物品!A465</f>
        <v>0</v>
      </c>
      <c r="B258" s="55" t="str">
        <f>"'"&amp;物品!B465&amp;"'"</f>
        <v>'IK96'</v>
      </c>
      <c r="C258" s="55">
        <f>物品!J465</f>
        <v>0</v>
      </c>
      <c r="D258" s="55">
        <f>物品!K465</f>
        <v>0</v>
      </c>
      <c r="E258" s="55">
        <f>物品!L465</f>
        <v>0</v>
      </c>
      <c r="F258" s="55">
        <f>物品!M465</f>
        <v>0</v>
      </c>
      <c r="G258" s="55">
        <f>物品!N465</f>
        <v>0</v>
      </c>
      <c r="H258" s="55">
        <f>物品!O465</f>
        <v>0</v>
      </c>
      <c r="I258" s="55">
        <f>IF(物品!J465=0,0,"'"&amp;物品!J465&amp;"'")</f>
        <v>0</v>
      </c>
      <c r="J258" s="55">
        <f>IF(物品!K465=0,0,"'"&amp;物品!K465&amp;"'")</f>
        <v>0</v>
      </c>
      <c r="K258" s="55">
        <f>IF(物品!L465=0,0,"'"&amp;物品!L465&amp;"'")</f>
        <v>0</v>
      </c>
      <c r="L258" s="55">
        <f>IF(物品!M465=0,0,"'"&amp;物品!M465&amp;"'")</f>
        <v>0</v>
      </c>
      <c r="M258" s="55">
        <f>IF(物品!N465=0,0,"'"&amp;物品!N465&amp;"'")</f>
        <v>0</v>
      </c>
      <c r="N258" s="55">
        <f>IF(物品!O465=0,0,"'"&amp;物品!O465&amp;"'")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物品!A466</f>
        <v>0</v>
      </c>
      <c r="B259" s="55" t="str">
        <f>"'"&amp;物品!B466&amp;"'"</f>
        <v>'IK97'</v>
      </c>
      <c r="C259" s="55">
        <f>物品!J466</f>
        <v>0</v>
      </c>
      <c r="D259" s="55">
        <f>物品!K466</f>
        <v>0</v>
      </c>
      <c r="E259" s="55">
        <f>物品!L466</f>
        <v>0</v>
      </c>
      <c r="F259" s="55">
        <f>物品!M466</f>
        <v>0</v>
      </c>
      <c r="G259" s="55">
        <f>物品!N466</f>
        <v>0</v>
      </c>
      <c r="H259" s="55">
        <f>物品!O466</f>
        <v>0</v>
      </c>
      <c r="I259" s="55">
        <f>IF(物品!J466=0,0,"'"&amp;物品!J466&amp;"'")</f>
        <v>0</v>
      </c>
      <c r="J259" s="55">
        <f>IF(物品!K466=0,0,"'"&amp;物品!K466&amp;"'")</f>
        <v>0</v>
      </c>
      <c r="K259" s="55">
        <f>IF(物品!L466=0,0,"'"&amp;物品!L466&amp;"'")</f>
        <v>0</v>
      </c>
      <c r="L259" s="55">
        <f>IF(物品!M466=0,0,"'"&amp;物品!M466&amp;"'")</f>
        <v>0</v>
      </c>
      <c r="M259" s="55">
        <f>IF(物品!N466=0,0,"'"&amp;物品!N466&amp;"'")</f>
        <v>0</v>
      </c>
      <c r="N259" s="55">
        <f>IF(物品!O466=0,0,"'"&amp;物品!O466&amp;"'")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物品!A467</f>
        <v>0</v>
      </c>
      <c r="B260" s="55" t="str">
        <f>"'"&amp;物品!B467&amp;"'"</f>
        <v>'IK98'</v>
      </c>
      <c r="C260" s="55">
        <f>物品!J467</f>
        <v>0</v>
      </c>
      <c r="D260" s="55">
        <f>物品!K467</f>
        <v>0</v>
      </c>
      <c r="E260" s="55">
        <f>物品!L467</f>
        <v>0</v>
      </c>
      <c r="F260" s="55">
        <f>物品!M467</f>
        <v>0</v>
      </c>
      <c r="G260" s="55">
        <f>物品!N467</f>
        <v>0</v>
      </c>
      <c r="H260" s="55">
        <f>物品!O467</f>
        <v>0</v>
      </c>
      <c r="I260" s="55">
        <f>IF(物品!J467=0,0,"'"&amp;物品!J467&amp;"'")</f>
        <v>0</v>
      </c>
      <c r="J260" s="55">
        <f>IF(物品!K467=0,0,"'"&amp;物品!K467&amp;"'")</f>
        <v>0</v>
      </c>
      <c r="K260" s="55">
        <f>IF(物品!L467=0,0,"'"&amp;物品!L467&amp;"'")</f>
        <v>0</v>
      </c>
      <c r="L260" s="55">
        <f>IF(物品!M467=0,0,"'"&amp;物品!M467&amp;"'")</f>
        <v>0</v>
      </c>
      <c r="M260" s="55">
        <f>IF(物品!N467=0,0,"'"&amp;物品!N467&amp;"'")</f>
        <v>0</v>
      </c>
      <c r="N260" s="55">
        <f>IF(物品!O467=0,0,"'"&amp;物品!O467&amp;"'")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物品!A468</f>
        <v>0</v>
      </c>
      <c r="B261" s="55" t="str">
        <f>"'"&amp;物品!B468&amp;"'"</f>
        <v>'IL1A'</v>
      </c>
      <c r="C261" s="55">
        <f>物品!J468</f>
        <v>0</v>
      </c>
      <c r="D261" s="55">
        <f>物品!K468</f>
        <v>0</v>
      </c>
      <c r="E261" s="55">
        <f>物品!L468</f>
        <v>0</v>
      </c>
      <c r="F261" s="55">
        <f>物品!M468</f>
        <v>0</v>
      </c>
      <c r="G261" s="55">
        <f>物品!N468</f>
        <v>0</v>
      </c>
      <c r="H261" s="55">
        <f>物品!O468</f>
        <v>0</v>
      </c>
      <c r="I261" s="55">
        <f>IF(物品!J468=0,0,"'"&amp;物品!J468&amp;"'")</f>
        <v>0</v>
      </c>
      <c r="J261" s="55">
        <f>IF(物品!K468=0,0,"'"&amp;物品!K468&amp;"'")</f>
        <v>0</v>
      </c>
      <c r="K261" s="55">
        <f>IF(物品!L468=0,0,"'"&amp;物品!L468&amp;"'")</f>
        <v>0</v>
      </c>
      <c r="L261" s="55">
        <f>IF(物品!M468=0,0,"'"&amp;物品!M468&amp;"'")</f>
        <v>0</v>
      </c>
      <c r="M261" s="55">
        <f>IF(物品!N468=0,0,"'"&amp;物品!N468&amp;"'")</f>
        <v>0</v>
      </c>
      <c r="N261" s="55">
        <f>IF(物品!O468=0,0,"'"&amp;物品!O468&amp;"'")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物品!A469</f>
        <v>0</v>
      </c>
      <c r="B262" s="55" t="str">
        <f>"'"&amp;物品!B469&amp;"'"</f>
        <v>'IL1B'</v>
      </c>
      <c r="C262" s="55">
        <f>物品!J469</f>
        <v>0</v>
      </c>
      <c r="D262" s="55">
        <f>物品!K469</f>
        <v>0</v>
      </c>
      <c r="E262" s="55">
        <f>物品!L469</f>
        <v>0</v>
      </c>
      <c r="F262" s="55">
        <f>物品!M469</f>
        <v>0</v>
      </c>
      <c r="G262" s="55">
        <f>物品!N469</f>
        <v>0</v>
      </c>
      <c r="H262" s="55">
        <f>物品!O469</f>
        <v>0</v>
      </c>
      <c r="I262" s="55">
        <f>IF(物品!J469=0,0,"'"&amp;物品!J469&amp;"'")</f>
        <v>0</v>
      </c>
      <c r="J262" s="55">
        <f>IF(物品!K469=0,0,"'"&amp;物品!K469&amp;"'")</f>
        <v>0</v>
      </c>
      <c r="K262" s="55">
        <f>IF(物品!L469=0,0,"'"&amp;物品!L469&amp;"'")</f>
        <v>0</v>
      </c>
      <c r="L262" s="55">
        <f>IF(物品!M469=0,0,"'"&amp;物品!M469&amp;"'")</f>
        <v>0</v>
      </c>
      <c r="M262" s="55">
        <f>IF(物品!N469=0,0,"'"&amp;物品!N469&amp;"'")</f>
        <v>0</v>
      </c>
      <c r="N262" s="55">
        <f>IF(物品!O469=0,0,"'"&amp;物品!O469&amp;"'")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物品!A470</f>
        <v>0</v>
      </c>
      <c r="B263" s="55" t="str">
        <f>"'"&amp;物品!B470&amp;"'"</f>
        <v>'IL1C'</v>
      </c>
      <c r="C263" s="55">
        <f>物品!J470</f>
        <v>0</v>
      </c>
      <c r="D263" s="55">
        <f>物品!K470</f>
        <v>0</v>
      </c>
      <c r="E263" s="55">
        <f>物品!L470</f>
        <v>0</v>
      </c>
      <c r="F263" s="55">
        <f>物品!M470</f>
        <v>0</v>
      </c>
      <c r="G263" s="55">
        <f>物品!N470</f>
        <v>0</v>
      </c>
      <c r="H263" s="55">
        <f>物品!O470</f>
        <v>0</v>
      </c>
      <c r="I263" s="55">
        <f>IF(物品!J470=0,0,"'"&amp;物品!J470&amp;"'")</f>
        <v>0</v>
      </c>
      <c r="J263" s="55">
        <f>IF(物品!K470=0,0,"'"&amp;物品!K470&amp;"'")</f>
        <v>0</v>
      </c>
      <c r="K263" s="55">
        <f>IF(物品!L470=0,0,"'"&amp;物品!L470&amp;"'")</f>
        <v>0</v>
      </c>
      <c r="L263" s="55">
        <f>IF(物品!M470=0,0,"'"&amp;物品!M470&amp;"'")</f>
        <v>0</v>
      </c>
      <c r="M263" s="55">
        <f>IF(物品!N470=0,0,"'"&amp;物品!N470&amp;"'")</f>
        <v>0</v>
      </c>
      <c r="N263" s="55">
        <f>IF(物品!O470=0,0,"'"&amp;物品!O470&amp;"'")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IF(物品!B245="",0,"'"&amp;物品!B245&amp;"'")</f>
        <v>'IZ87'</v>
      </c>
      <c r="B243">
        <f>物品!D245</f>
        <v>0</v>
      </c>
      <c r="C243">
        <f>物品!E245</f>
        <v>0</v>
      </c>
      <c r="D243">
        <f>物品!F245</f>
        <v>0</v>
      </c>
      <c r="E243">
        <f>IF(ISTEXT(物品!G245)=TRUE,"'"&amp;物品!G245&amp;"'",物品!G245)</f>
        <v>0</v>
      </c>
      <c r="F243">
        <f>IF(ISTEXT(物品!H245)=TRUE,"'"&amp;物品!H245&amp;"'",物品!H245)</f>
        <v>0</v>
      </c>
      <c r="G243">
        <f>IF(物品!I245="",0,"'"&amp;物品!I245&amp;"'")</f>
        <v>0</v>
      </c>
      <c r="H243">
        <f>IF(物品!R245="",0,物品!R245)</f>
        <v>0</v>
      </c>
      <c r="I243">
        <f>IF(物品!S245="",0,物品!S245)</f>
        <v>0</v>
      </c>
      <c r="J243" t="str">
        <f>IF(物品!C245="",0,""""&amp;物品!C245&amp;"""")</f>
        <v>"除恶惩奸|Cffffc926【五一狂欢】|r"</v>
      </c>
      <c r="K243" t="str">
        <f>IF(物品!T245="","""""",""""&amp;物品!T245&amp;"""")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IF(物品!U245="",0,""""&amp;物品!U245&amp;"""")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IF(物品!B246="",0,"'"&amp;物品!B246&amp;"'")</f>
        <v>'IZ88'</v>
      </c>
      <c r="B244">
        <f>物品!D246</f>
        <v>0</v>
      </c>
      <c r="C244">
        <f>物品!E246</f>
        <v>0</v>
      </c>
      <c r="D244">
        <f>物品!F246</f>
        <v>0</v>
      </c>
      <c r="E244">
        <f>IF(ISTEXT(物品!G246)=TRUE,"'"&amp;物品!G246&amp;"'",物品!G246)</f>
        <v>0</v>
      </c>
      <c r="F244">
        <f>IF(ISTEXT(物品!H246)=TRUE,"'"&amp;物品!H246&amp;"'",物品!H246)</f>
        <v>0</v>
      </c>
      <c r="G244">
        <f>IF(物品!I246="",0,"'"&amp;物品!I246&amp;"'")</f>
        <v>0</v>
      </c>
      <c r="H244">
        <f>IF(物品!R246="",0,物品!R246)</f>
        <v>0</v>
      </c>
      <c r="I244">
        <f>IF(物品!S246="",0,物品!S246)</f>
        <v>0</v>
      </c>
      <c r="J244" t="str">
        <f>IF(物品!C246="",0,""""&amp;物品!C246&amp;"""")</f>
        <v>"【活动】战争号角"</v>
      </c>
      <c r="K244" t="str">
        <f>IF(物品!T246="","""""",""""&amp;物品!T246&amp;"""")</f>
        <v>"活动期间通关积分提高50%|n|n|cff00ff00活动时间：周六日14:00-21:00|n|n|r|cff808080积分什么的，肝就是了！|r"</v>
      </c>
      <c r="L244" t="str">
        <f>IF(物品!U246="",0,""""&amp;物品!U246&amp;"""")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IF(物品!B247="",0,"'"&amp;物品!B247&amp;"'")</f>
        <v>'IZ01'</v>
      </c>
      <c r="B245">
        <f>物品!D247</f>
        <v>0</v>
      </c>
      <c r="C245">
        <f>物品!E247</f>
        <v>0</v>
      </c>
      <c r="D245">
        <f>物品!F247</f>
        <v>0</v>
      </c>
      <c r="E245">
        <f>IF(ISTEXT(物品!G247)=TRUE,"'"&amp;物品!G247&amp;"'",物品!G247)</f>
        <v>0</v>
      </c>
      <c r="F245">
        <f>IF(ISTEXT(物品!H247)=TRUE,"'"&amp;物品!H247&amp;"'",物品!H247)</f>
        <v>0</v>
      </c>
      <c r="G245">
        <f>IF(物品!I247="",0,"'"&amp;物品!I247&amp;"'")</f>
        <v>0</v>
      </c>
      <c r="H245">
        <f>IF(物品!R247="",0,物品!R247)</f>
        <v>0</v>
      </c>
      <c r="I245">
        <f>IF(物品!S247="",0,物品!S247)</f>
        <v>0</v>
      </c>
      <c r="J245" t="str">
        <f>IF(物品!C247="",0,""""&amp;物品!C247&amp;"""")</f>
        <v>"|CffFF0000团队副本-万仙阵|r"</v>
      </c>
      <c r="K245" t="str">
        <f>IF(物品!T247="","""""",""""&amp;物品!T247&amp;"""")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IF(物品!U247="",0,""""&amp;物品!U247&amp;"""")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IF(物品!B248="",0,"'"&amp;物品!B248&amp;"'")</f>
        <v>'IZ02'</v>
      </c>
      <c r="B246">
        <f>物品!D248</f>
        <v>0</v>
      </c>
      <c r="C246">
        <f>物品!E248</f>
        <v>0</v>
      </c>
      <c r="D246">
        <f>物品!F248</f>
        <v>0</v>
      </c>
      <c r="E246">
        <f>IF(ISTEXT(物品!G248)=TRUE,"'"&amp;物品!G248&amp;"'",物品!G248)</f>
        <v>0</v>
      </c>
      <c r="F246">
        <f>IF(ISTEXT(物品!H248)=TRUE,"'"&amp;物品!H248&amp;"'",物品!H248)</f>
        <v>0</v>
      </c>
      <c r="G246">
        <f>IF(物品!I248="",0,"'"&amp;物品!I248&amp;"'")</f>
        <v>0</v>
      </c>
      <c r="H246">
        <f>IF(物品!R248="",0,物品!R248)</f>
        <v>0</v>
      </c>
      <c r="I246">
        <f>IF(物品!S248="",0,物品!S248)</f>
        <v>0</v>
      </c>
      <c r="J246" t="str">
        <f>IF(物品!C248="",0,""""&amp;物品!C248&amp;"""")</f>
        <v>"|CffFFC926寻宝秘境|r"</v>
      </c>
      <c r="K246" t="str">
        <f>IF(物品!T248="","""""",""""&amp;物品!T248&amp;"""")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IF(物品!U248="",0,""""&amp;物品!U248&amp;"""")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IF(物品!B249="",0,"'"&amp;物品!B249&amp;"'")</f>
        <v>'IZ03'</v>
      </c>
      <c r="B247">
        <f>物品!D249</f>
        <v>0</v>
      </c>
      <c r="C247">
        <f>物品!E249</f>
        <v>0</v>
      </c>
      <c r="D247">
        <f>物品!F249</f>
        <v>0</v>
      </c>
      <c r="E247">
        <f>IF(ISTEXT(物品!G249)=TRUE,"'"&amp;物品!G249&amp;"'",物品!G249)</f>
        <v>0</v>
      </c>
      <c r="F247">
        <f>IF(ISTEXT(物品!H249)=TRUE,"'"&amp;物品!H249&amp;"'",物品!H249)</f>
        <v>0</v>
      </c>
      <c r="G247">
        <f>IF(物品!I249="",0,"'"&amp;物品!I249&amp;"'")</f>
        <v>0</v>
      </c>
      <c r="H247">
        <f>IF(物品!R249="",0,物品!R249)</f>
        <v>0</v>
      </c>
      <c r="I247">
        <f>IF(物品!S249="",0,物品!S249)</f>
        <v>0</v>
      </c>
      <c r="J247" t="str">
        <f>IF(物品!C249="",0,""""&amp;物品!C249&amp;"""")</f>
        <v>"|CffFF0000万魔窟|r"</v>
      </c>
      <c r="K247" t="str">
        <f>IF(物品!T249="","""""",""""&amp;物品!T249&amp;"""")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IF(物品!U249="",0,""""&amp;物品!U249&amp;"""")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IF(物品!B250="",0,"'"&amp;物品!B250&amp;"'")</f>
        <v>'IZ04'</v>
      </c>
      <c r="B248">
        <f>物品!D250</f>
        <v>0</v>
      </c>
      <c r="C248">
        <f>物品!E250</f>
        <v>0</v>
      </c>
      <c r="D248">
        <f>物品!F250</f>
        <v>0</v>
      </c>
      <c r="E248">
        <f>IF(ISTEXT(物品!G250)=TRUE,"'"&amp;物品!G250&amp;"'",物品!G250)</f>
        <v>0</v>
      </c>
      <c r="F248">
        <f>IF(ISTEXT(物品!H250)=TRUE,"'"&amp;物品!H250&amp;"'",物品!H250)</f>
        <v>0</v>
      </c>
      <c r="G248">
        <f>IF(物品!I250="",0,"'"&amp;物品!I250&amp;"'")</f>
        <v>0</v>
      </c>
      <c r="H248">
        <f>IF(物品!R250="",0,物品!R250)</f>
        <v>0</v>
      </c>
      <c r="I248">
        <f>IF(物品!S250="",0,物品!S250)</f>
        <v>0</v>
      </c>
      <c r="J248" t="str">
        <f>IF(物品!C250="",0,""""&amp;物品!C250&amp;"""")</f>
        <v>"|CffFF0000进入大决战|r"</v>
      </c>
      <c r="K248" t="str">
        <f>IF(物品!T250="","""""",""""&amp;物品!T250&amp;"""")</f>
        <v>"提前进入大决战。慎点哦！"</v>
      </c>
      <c r="L248" t="str">
        <f>IF(物品!U250="",0,""""&amp;物品!U250&amp;"""")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IF(物品!B251="",0,"'"&amp;物品!B251&amp;"'")</f>
        <v>'IZ05'</v>
      </c>
      <c r="B249">
        <f>物品!D251</f>
        <v>0</v>
      </c>
      <c r="C249">
        <f>物品!E251</f>
        <v>0</v>
      </c>
      <c r="D249">
        <f>物品!F251</f>
        <v>0</v>
      </c>
      <c r="E249">
        <f>IF(ISTEXT(物品!G251)=TRUE,"'"&amp;物品!G251&amp;"'",物品!G251)</f>
        <v>0</v>
      </c>
      <c r="F249">
        <f>IF(ISTEXT(物品!H251)=TRUE,"'"&amp;物品!H251&amp;"'",物品!H251)</f>
        <v>0</v>
      </c>
      <c r="G249">
        <f>IF(物品!I251="",0,"'"&amp;物品!I251&amp;"'")</f>
        <v>0</v>
      </c>
      <c r="H249">
        <f>IF(物品!R251="",0,物品!R251)</f>
        <v>0</v>
      </c>
      <c r="I249">
        <f>IF(物品!S251="",0,物品!S251)</f>
        <v>0</v>
      </c>
      <c r="J249" t="str">
        <f>IF(物品!C251="",0,""""&amp;物品!C251&amp;"""")</f>
        <v>"|CffFF0000通关挑战-经脉突破|r"</v>
      </c>
      <c r="K249" t="str">
        <f>IF(物品!T251="","""""",""""&amp;物品!T251&amp;"""")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IF(物品!U251="",0,""""&amp;物品!U251&amp;"""")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IF(物品!B252="",0,"'"&amp;物品!B252&amp;"'")</f>
        <v>'IZ06'</v>
      </c>
      <c r="B250">
        <f>物品!D252</f>
        <v>0</v>
      </c>
      <c r="C250">
        <f>物品!E252</f>
        <v>0</v>
      </c>
      <c r="D250">
        <f>物品!F252</f>
        <v>0</v>
      </c>
      <c r="E250">
        <f>IF(ISTEXT(物品!G252)=TRUE,"'"&amp;物品!G252&amp;"'",物品!G252)</f>
        <v>0</v>
      </c>
      <c r="F250">
        <f>IF(ISTEXT(物品!H252)=TRUE,"'"&amp;物品!H252&amp;"'",物品!H252)</f>
        <v>0</v>
      </c>
      <c r="G250">
        <f>IF(物品!I252="",0,"'"&amp;物品!I252&amp;"'")</f>
        <v>0</v>
      </c>
      <c r="H250">
        <f>IF(物品!R252="",0,物品!R252)</f>
        <v>0</v>
      </c>
      <c r="I250">
        <f>IF(物品!S252="",0,物品!S252)</f>
        <v>0</v>
      </c>
      <c r="J250" t="str">
        <f>IF(物品!C252="",0,""""&amp;物品!C252&amp;"""")</f>
        <v>"|CffFF0000团队副本-虚空圣战|r"</v>
      </c>
      <c r="K250" t="str">
        <f>IF(物品!T252="","""""",""""&amp;物品!T252&amp;"""")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IF(物品!U252="",0,""""&amp;物品!U252&amp;"""")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IF(物品!B253="",0,"'"&amp;物品!B253&amp;"'")</f>
        <v>'IZ07'</v>
      </c>
      <c r="B251">
        <f>物品!D253</f>
        <v>0</v>
      </c>
      <c r="C251">
        <f>物品!E253</f>
        <v>0</v>
      </c>
      <c r="D251">
        <f>物品!F253</f>
        <v>0</v>
      </c>
      <c r="E251">
        <f>IF(ISTEXT(物品!G253)=TRUE,"'"&amp;物品!G253&amp;"'",物品!G253)</f>
        <v>0</v>
      </c>
      <c r="F251">
        <f>IF(ISTEXT(物品!H253)=TRUE,"'"&amp;物品!H253&amp;"'",物品!H253)</f>
        <v>0</v>
      </c>
      <c r="G251">
        <f>IF(物品!I253="",0,"'"&amp;物品!I253&amp;"'")</f>
        <v>0</v>
      </c>
      <c r="H251">
        <f>IF(物品!R253="",0,物品!R253)</f>
        <v>0</v>
      </c>
      <c r="I251">
        <f>IF(物品!S253="",0,物品!S253)</f>
        <v>0</v>
      </c>
      <c r="J251" t="str">
        <f>IF(物品!C253="",0,""""&amp;物品!C253&amp;"""")</f>
        <v>"|CffFF0000团队副本-愚公移山|r"</v>
      </c>
      <c r="K251" t="str">
        <f>IF(物品!T253="","""""",""""&amp;物品!T253&amp;"""")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IF(物品!U253="",0,""""&amp;物品!U253&amp;"""")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IF(物品!B256="",0,"'"&amp;物品!B256&amp;"'")</f>
        <v>'IS01'</v>
      </c>
      <c r="B252">
        <f>物品!D256</f>
        <v>0</v>
      </c>
      <c r="C252">
        <f>物品!E256</f>
        <v>0</v>
      </c>
      <c r="D252">
        <f>物品!F256</f>
        <v>0</v>
      </c>
      <c r="E252">
        <f>IF(ISTEXT(物品!G256)=TRUE,"'"&amp;物品!G256&amp;"'",物品!G256)</f>
        <v>0</v>
      </c>
      <c r="F252">
        <f>IF(ISTEXT(物品!H256)=TRUE,"'"&amp;物品!H256&amp;"'",物品!H256)</f>
        <v>0</v>
      </c>
      <c r="G252">
        <f>IF(物品!I256="",0,"'"&amp;物品!I256&amp;"'")</f>
        <v>0</v>
      </c>
      <c r="H252">
        <f>IF(物品!R256="",0,物品!R256)</f>
        <v>0</v>
      </c>
      <c r="I252">
        <f>IF(物品!S256="",0,物品!S256)</f>
        <v>0</v>
      </c>
      <c r="J252" t="str">
        <f>IF(物品!C256="",0,""""&amp;物品!C256&amp;"""")</f>
        <v>"|Cff00FF7F学习Q技能|r"</v>
      </c>
      <c r="K252" t="str">
        <f>IF(物品!T256="","""""",""""&amp;物品!T256&amp;"""")</f>
        <v>"高概率获得D级技能，低概率获得|Cff00ff7fC级技能|r"</v>
      </c>
      <c r="L252" t="str">
        <f>IF(物品!U256="",0,""""&amp;物品!U256&amp;"""")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IF(物品!B257="",0,"'"&amp;物品!B257&amp;"'")</f>
        <v>'IS02'</v>
      </c>
      <c r="B253">
        <f>物品!D257</f>
        <v>0</v>
      </c>
      <c r="C253">
        <f>物品!E257</f>
        <v>0</v>
      </c>
      <c r="D253">
        <f>物品!F257</f>
        <v>0</v>
      </c>
      <c r="E253">
        <f>IF(ISTEXT(物品!G257)=TRUE,"'"&amp;物品!G257&amp;"'",物品!G257)</f>
        <v>0</v>
      </c>
      <c r="F253">
        <f>IF(ISTEXT(物品!H257)=TRUE,"'"&amp;物品!H257&amp;"'",物品!H257)</f>
        <v>0</v>
      </c>
      <c r="G253">
        <f>IF(物品!I257="",0,"'"&amp;物品!I257&amp;"'")</f>
        <v>0</v>
      </c>
      <c r="H253">
        <f>IF(物品!R257="",0,物品!R257)</f>
        <v>0</v>
      </c>
      <c r="I253">
        <f>IF(物品!S257="",0,物品!S257)</f>
        <v>0</v>
      </c>
      <c r="J253" t="str">
        <f>IF(物品!C257="",0,""""&amp;物品!C257&amp;"""")</f>
        <v>"|Cff00BFFF学习Q技能|r"</v>
      </c>
      <c r="K253" t="str">
        <f>IF(物品!T257="","""""",""""&amp;物品!T257&amp;"""")</f>
        <v>"较高概率获得D级技能，高概率获得|Cff00ff7fC级技能|r，极低概率获得|Cff2693ffB级技能|r。"</v>
      </c>
      <c r="L253" t="str">
        <f>IF(物品!U257="",0,""""&amp;物品!U257&amp;"""")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IF(物品!B258="",0,"'"&amp;物品!B258&amp;"'")</f>
        <v>'IS03'</v>
      </c>
      <c r="B254">
        <f>物品!D258</f>
        <v>0</v>
      </c>
      <c r="C254">
        <f>物品!E258</f>
        <v>0</v>
      </c>
      <c r="D254">
        <f>物品!F258</f>
        <v>0</v>
      </c>
      <c r="E254">
        <f>IF(ISTEXT(物品!G258)=TRUE,"'"&amp;物品!G258&amp;"'",物品!G258)</f>
        <v>0</v>
      </c>
      <c r="F254">
        <f>IF(ISTEXT(物品!H258)=TRUE,"'"&amp;物品!H258&amp;"'",物品!H258)</f>
        <v>0</v>
      </c>
      <c r="G254">
        <f>IF(物品!I258="",0,"'"&amp;物品!I258&amp;"'")</f>
        <v>0</v>
      </c>
      <c r="H254">
        <f>IF(物品!R258="",0,物品!R258)</f>
        <v>0</v>
      </c>
      <c r="I254">
        <f>IF(物品!S258="",0,物品!S258)</f>
        <v>0</v>
      </c>
      <c r="J254" t="str">
        <f>IF(物品!C258="",0,""""&amp;物品!C258&amp;"""")</f>
        <v>"|CffFFC926学习Q技能|r"</v>
      </c>
      <c r="K254" t="str">
        <f>IF(物品!T258="","""""",""""&amp;物品!T258&amp;"""")</f>
        <v>"低概率获得C级技能，高概率获得|Cff00ff7fB级技能|r，低概率获得|Cff2693ffA级技能|r。"</v>
      </c>
      <c r="L254" t="str">
        <f>IF(物品!U258="",0,""""&amp;物品!U258&amp;"""")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IF(物品!B259="",0,"'"&amp;物品!B259&amp;"'")</f>
        <v>'IS06'</v>
      </c>
      <c r="B255">
        <f>物品!D259</f>
        <v>0</v>
      </c>
      <c r="C255">
        <f>物品!E259</f>
        <v>0</v>
      </c>
      <c r="D255">
        <f>物品!F259</f>
        <v>0</v>
      </c>
      <c r="E255">
        <f>IF(ISTEXT(物品!G259)=TRUE,"'"&amp;物品!G259&amp;"'",物品!G259)</f>
        <v>0</v>
      </c>
      <c r="F255">
        <f>IF(ISTEXT(物品!H259)=TRUE,"'"&amp;物品!H259&amp;"'",物品!H259)</f>
        <v>0</v>
      </c>
      <c r="G255">
        <f>IF(物品!I259="",0,"'"&amp;物品!I259&amp;"'")</f>
        <v>0</v>
      </c>
      <c r="H255">
        <f>IF(物品!R259="",0,物品!R259)</f>
        <v>0</v>
      </c>
      <c r="I255">
        <f>IF(物品!S259="",0,物品!S259)</f>
        <v>0</v>
      </c>
      <c r="J255" t="str">
        <f>IF(物品!C259="",0,""""&amp;物品!C259&amp;"""")</f>
        <v>"|Cff00FF7F学习W技能|r"</v>
      </c>
      <c r="K255" t="str">
        <f>IF(物品!T259="","""""",""""&amp;物品!T259&amp;"""")</f>
        <v>"高概率获得D级技能，低概率获得|Cff00ff7fC级技能|r"</v>
      </c>
      <c r="L255" t="str">
        <f>IF(物品!U259="",0,""""&amp;物品!U259&amp;"""")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IF(物品!B260="",0,"'"&amp;物品!B260&amp;"'")</f>
        <v>'IS07'</v>
      </c>
      <c r="B256">
        <f>物品!D260</f>
        <v>0</v>
      </c>
      <c r="C256">
        <f>物品!E260</f>
        <v>0</v>
      </c>
      <c r="D256">
        <f>物品!F260</f>
        <v>0</v>
      </c>
      <c r="E256">
        <f>IF(ISTEXT(物品!G260)=TRUE,"'"&amp;物品!G260&amp;"'",物品!G260)</f>
        <v>0</v>
      </c>
      <c r="F256">
        <f>IF(ISTEXT(物品!H260)=TRUE,"'"&amp;物品!H260&amp;"'",物品!H260)</f>
        <v>0</v>
      </c>
      <c r="G256">
        <f>IF(物品!I260="",0,"'"&amp;物品!I260&amp;"'")</f>
        <v>0</v>
      </c>
      <c r="H256">
        <f>IF(物品!R260="",0,物品!R260)</f>
        <v>0</v>
      </c>
      <c r="I256">
        <f>IF(物品!S260="",0,物品!S260)</f>
        <v>0</v>
      </c>
      <c r="J256" t="str">
        <f>IF(物品!C260="",0,""""&amp;物品!C260&amp;"""")</f>
        <v>"|Cff00BFFF学习W技能|r"</v>
      </c>
      <c r="K256" t="str">
        <f>IF(物品!T260="","""""",""""&amp;物品!T260&amp;"""")</f>
        <v>"较高概率获得D级技能，高概率获得|Cff00ff7fC级技能|r，极低概率获得|Cff2693ffB级技能|r。"</v>
      </c>
      <c r="L256" t="str">
        <f>IF(物品!U260="",0,""""&amp;物品!U260&amp;"""")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IF(物品!B261="",0,"'"&amp;物品!B261&amp;"'")</f>
        <v>'IS08'</v>
      </c>
      <c r="B257">
        <f>物品!D261</f>
        <v>0</v>
      </c>
      <c r="C257">
        <f>物品!E261</f>
        <v>0</v>
      </c>
      <c r="D257">
        <f>物品!F261</f>
        <v>0</v>
      </c>
      <c r="E257">
        <f>IF(ISTEXT(物品!G261)=TRUE,"'"&amp;物品!G261&amp;"'",物品!G261)</f>
        <v>0</v>
      </c>
      <c r="F257">
        <f>IF(ISTEXT(物品!H261)=TRUE,"'"&amp;物品!H261&amp;"'",物品!H261)</f>
        <v>0</v>
      </c>
      <c r="G257">
        <f>IF(物品!I261="",0,"'"&amp;物品!I261&amp;"'")</f>
        <v>0</v>
      </c>
      <c r="H257">
        <f>IF(物品!R261="",0,物品!R261)</f>
        <v>0</v>
      </c>
      <c r="I257">
        <f>IF(物品!S261="",0,物品!S261)</f>
        <v>0</v>
      </c>
      <c r="J257" t="str">
        <f>IF(物品!C261="",0,""""&amp;物品!C261&amp;"""")</f>
        <v>"|CffFFC926学习W技能|r"</v>
      </c>
      <c r="K257" t="str">
        <f>IF(物品!T261="","""""",""""&amp;物品!T261&amp;"""")</f>
        <v>"低概率获得C级技能，高概率获得|Cff00ff7fB级技能|r，低概率获得|Cff2693ffA级技能|r。"</v>
      </c>
      <c r="L257" t="str">
        <f>IF(物品!U261="",0,""""&amp;物品!U261&amp;"""")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IF(物品!B262="",0,"'"&amp;物品!B262&amp;"'")</f>
        <v>'IS21'</v>
      </c>
      <c r="B258">
        <f>物品!D262</f>
        <v>0</v>
      </c>
      <c r="C258">
        <f>物品!E262</f>
        <v>0</v>
      </c>
      <c r="D258">
        <f>物品!F262</f>
        <v>0</v>
      </c>
      <c r="E258">
        <f>IF(ISTEXT(物品!G262)=TRUE,"'"&amp;物品!G262&amp;"'",物品!G262)</f>
        <v>0</v>
      </c>
      <c r="F258">
        <f>IF(ISTEXT(物品!H262)=TRUE,"'"&amp;物品!H262&amp;"'",物品!H262)</f>
        <v>0</v>
      </c>
      <c r="G258">
        <f>IF(物品!I262="",0,"'"&amp;物品!I262&amp;"'")</f>
        <v>0</v>
      </c>
      <c r="H258">
        <f>IF(物品!R262="",0,物品!R262)</f>
        <v>0</v>
      </c>
      <c r="I258">
        <f>IF(物品!S262="",0,物品!S262)</f>
        <v>0</v>
      </c>
      <c r="J258" t="str">
        <f>IF(物品!C262="",0,""""&amp;物品!C262&amp;"""")</f>
        <v>"Q技能附魔石"</v>
      </c>
      <c r="K258" t="str">
        <f>IF(物品!T262="","""""",""""&amp;物品!T262&amp;"""")</f>
        <v>"为|Cffffd24dQ技能|r附魔一条|Cffffd24d随机属性|r。"</v>
      </c>
      <c r="L258" t="str">
        <f>IF(物品!U262="",0,""""&amp;物品!U262&amp;"""")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IF(物品!B263="",0,"'"&amp;物品!B263&amp;"'")</f>
        <v>'IS22'</v>
      </c>
      <c r="B259">
        <f>物品!D263</f>
        <v>0</v>
      </c>
      <c r="C259">
        <f>物品!E263</f>
        <v>0</v>
      </c>
      <c r="D259">
        <f>物品!F263</f>
        <v>0</v>
      </c>
      <c r="E259">
        <f>IF(ISTEXT(物品!G263)=TRUE,"'"&amp;物品!G263&amp;"'",物品!G263)</f>
        <v>0</v>
      </c>
      <c r="F259">
        <f>IF(ISTEXT(物品!H263)=TRUE,"'"&amp;物品!H263&amp;"'",物品!H263)</f>
        <v>0</v>
      </c>
      <c r="G259">
        <f>IF(物品!I263="",0,"'"&amp;物品!I263&amp;"'")</f>
        <v>0</v>
      </c>
      <c r="H259">
        <f>IF(物品!R263="",0,物品!R263)</f>
        <v>0</v>
      </c>
      <c r="I259">
        <f>IF(物品!S263="",0,物品!S263)</f>
        <v>0</v>
      </c>
      <c r="J259" t="str">
        <f>IF(物品!C263="",0,""""&amp;物品!C263&amp;"""")</f>
        <v>"W技能附魔石"</v>
      </c>
      <c r="K259" t="str">
        <f>IF(物品!T263="","""""",""""&amp;物品!T263&amp;"""")</f>
        <v>"为|Cffffd24dW技能|r附魔一条|Cffffd24d随机属性|r。"</v>
      </c>
      <c r="L259" t="str">
        <f>IF(物品!U263="",0,""""&amp;物品!U263&amp;"""")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IF(物品!B264="",0,"'"&amp;物品!B264&amp;"'")</f>
        <v>'IS23'</v>
      </c>
      <c r="B260">
        <f>物品!D264</f>
        <v>0</v>
      </c>
      <c r="C260">
        <f>物品!E264</f>
        <v>0</v>
      </c>
      <c r="D260">
        <f>物品!F264</f>
        <v>0</v>
      </c>
      <c r="E260">
        <f>IF(ISTEXT(物品!G264)=TRUE,"'"&amp;物品!G264&amp;"'",物品!G264)</f>
        <v>0</v>
      </c>
      <c r="F260">
        <f>IF(ISTEXT(物品!H264)=TRUE,"'"&amp;物品!H264&amp;"'",物品!H264)</f>
        <v>0</v>
      </c>
      <c r="G260">
        <f>IF(物品!I264="",0,"'"&amp;物品!I264&amp;"'")</f>
        <v>0</v>
      </c>
      <c r="H260">
        <f>IF(物品!R264="",0,物品!R264)</f>
        <v>0</v>
      </c>
      <c r="I260">
        <f>IF(物品!S264="",0,物品!S264)</f>
        <v>0</v>
      </c>
      <c r="J260" t="str">
        <f>IF(物品!C264="",0,""""&amp;物品!C264&amp;"""")</f>
        <v>"E技能附魔石"</v>
      </c>
      <c r="K260" t="str">
        <f>IF(物品!T264="","""""",""""&amp;物品!T264&amp;"""")</f>
        <v>"为|Cffffd24dE技能|r附魔一条|Cffffd24d随机属性|r。"</v>
      </c>
      <c r="L260" t="str">
        <f>IF(物品!U264="",0,""""&amp;物品!U264&amp;"""")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IF(物品!B265="",0,"'"&amp;物品!B265&amp;"'")</f>
        <v>'IS24'</v>
      </c>
      <c r="B261">
        <f>物品!D265</f>
        <v>0</v>
      </c>
      <c r="C261">
        <f>物品!E265</f>
        <v>0</v>
      </c>
      <c r="D261">
        <f>物品!F265</f>
        <v>0</v>
      </c>
      <c r="E261">
        <f>IF(ISTEXT(物品!G265)=TRUE,"'"&amp;物品!G265&amp;"'",物品!G265)</f>
        <v>0</v>
      </c>
      <c r="F261">
        <f>IF(ISTEXT(物品!H265)=TRUE,"'"&amp;物品!H265&amp;"'",物品!H265)</f>
        <v>0</v>
      </c>
      <c r="G261">
        <f>IF(物品!I265="",0,"'"&amp;物品!I265&amp;"'")</f>
        <v>0</v>
      </c>
      <c r="H261">
        <f>IF(物品!R265="",0,物品!R265)</f>
        <v>0</v>
      </c>
      <c r="I261">
        <f>IF(物品!S265="",0,物品!S265)</f>
        <v>0</v>
      </c>
      <c r="J261" t="str">
        <f>IF(物品!C265="",0,""""&amp;物品!C265&amp;"""")</f>
        <v>"|CffFFD24DQ强力附魔石|r"</v>
      </c>
      <c r="K261" t="str">
        <f>IF(物品!T265="","""""",""""&amp;物品!T265&amp;"""")</f>
        <v>"为|Cffffd24dQ技能|r附魔一条|Cffffd24d随机属性|r。"</v>
      </c>
      <c r="L261" t="str">
        <f>IF(物品!U265="",0,""""&amp;物品!U265&amp;"""")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IF(物品!B266="",0,"'"&amp;物品!B266&amp;"'")</f>
        <v>'IS25'</v>
      </c>
      <c r="B262">
        <f>物品!D266</f>
        <v>0</v>
      </c>
      <c r="C262">
        <f>物品!E266</f>
        <v>0</v>
      </c>
      <c r="D262">
        <f>物品!F266</f>
        <v>0</v>
      </c>
      <c r="E262">
        <f>IF(ISTEXT(物品!G266)=TRUE,"'"&amp;物品!G266&amp;"'",物品!G266)</f>
        <v>0</v>
      </c>
      <c r="F262">
        <f>IF(ISTEXT(物品!H266)=TRUE,"'"&amp;物品!H266&amp;"'",物品!H266)</f>
        <v>0</v>
      </c>
      <c r="G262">
        <f>IF(物品!I266="",0,"'"&amp;物品!I266&amp;"'")</f>
        <v>0</v>
      </c>
      <c r="H262">
        <f>IF(物品!R266="",0,物品!R266)</f>
        <v>0</v>
      </c>
      <c r="I262">
        <f>IF(物品!S266="",0,物品!S266)</f>
        <v>0</v>
      </c>
      <c r="J262" t="str">
        <f>IF(物品!C266="",0,""""&amp;物品!C266&amp;"""")</f>
        <v>"|CffFFD24DW强力附魔石|r"</v>
      </c>
      <c r="K262" t="str">
        <f>IF(物品!T266="","""""",""""&amp;物品!T266&amp;"""")</f>
        <v>"为|Cffffd24dW技能|r附魔一条|Cffffd24d随机属性|r。"</v>
      </c>
      <c r="L262" t="str">
        <f>IF(物品!U266="",0,""""&amp;物品!U266&amp;"""")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IF(物品!B267="",0,"'"&amp;物品!B267&amp;"'")</f>
        <v>'IS26'</v>
      </c>
      <c r="B263">
        <f>物品!D267</f>
        <v>0</v>
      </c>
      <c r="C263">
        <f>物品!E267</f>
        <v>0</v>
      </c>
      <c r="D263">
        <f>物品!F267</f>
        <v>0</v>
      </c>
      <c r="E263">
        <f>IF(ISTEXT(物品!G267)=TRUE,"'"&amp;物品!G267&amp;"'",物品!G267)</f>
        <v>0</v>
      </c>
      <c r="F263">
        <f>IF(ISTEXT(物品!H267)=TRUE,"'"&amp;物品!H267&amp;"'",物品!H267)</f>
        <v>0</v>
      </c>
      <c r="G263">
        <f>IF(物品!I267="",0,"'"&amp;物品!I267&amp;"'")</f>
        <v>0</v>
      </c>
      <c r="H263">
        <f>IF(物品!R267="",0,物品!R267)</f>
        <v>0</v>
      </c>
      <c r="I263">
        <f>IF(物品!S267="",0,物品!S267)</f>
        <v>0</v>
      </c>
      <c r="J263" t="str">
        <f>IF(物品!C267="",0,""""&amp;物品!C267&amp;"""")</f>
        <v>"|CffFFD24DE强力附魔石|r"</v>
      </c>
      <c r="K263" t="str">
        <f>IF(物品!T267="","""""",""""&amp;物品!T267&amp;"""")</f>
        <v>"为|Cffffd24dE技能|r附魔一条|Cffffd24d随机属性|r。"</v>
      </c>
      <c r="L263" t="str">
        <f>IF(物品!U267="",0,""""&amp;物品!U267&amp;"""")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IF(物品!B268="",0,"'"&amp;物品!B268&amp;"'")</f>
        <v>'IS11'</v>
      </c>
      <c r="B264">
        <f>物品!D268</f>
        <v>0</v>
      </c>
      <c r="C264">
        <f>物品!E268</f>
        <v>0</v>
      </c>
      <c r="D264">
        <f>物品!F268</f>
        <v>0</v>
      </c>
      <c r="E264">
        <f>IF(ISTEXT(物品!G268)=TRUE,"'"&amp;物品!G268&amp;"'",物品!G268)</f>
        <v>0</v>
      </c>
      <c r="F264">
        <f>IF(ISTEXT(物品!H268)=TRUE,"'"&amp;物品!H268&amp;"'",物品!H268)</f>
        <v>0</v>
      </c>
      <c r="G264">
        <f>IF(物品!I268="",0,"'"&amp;物品!I268&amp;"'")</f>
        <v>0</v>
      </c>
      <c r="H264">
        <f>IF(物品!R268="",0,物品!R268)</f>
        <v>0</v>
      </c>
      <c r="I264">
        <f>IF(物品!S268="",0,物品!S268)</f>
        <v>0</v>
      </c>
      <c r="J264" t="str">
        <f>IF(物品!C268="",0,""""&amp;物品!C268&amp;"""")</f>
        <v>"|CffFF0000占星|r"</v>
      </c>
      <c r="K264" t="str">
        <f>IF(物品!T268="","""""",""""&amp;物品!T268&amp;"""")</f>
        <v>"|CffFF0000占星|r"</v>
      </c>
      <c r="L264" t="str">
        <f>IF(物品!U268="",0,""""&amp;物品!U268&amp;"""")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IF(物品!B269="",0,"'"&amp;物品!B269&amp;"'")</f>
        <v>'IS12'</v>
      </c>
      <c r="B265">
        <f>物品!D269</f>
        <v>0</v>
      </c>
      <c r="C265">
        <f>物品!E269</f>
        <v>0</v>
      </c>
      <c r="D265">
        <f>物品!F269</f>
        <v>0</v>
      </c>
      <c r="E265">
        <f>IF(ISTEXT(物品!G269)=TRUE,"'"&amp;物品!G269&amp;"'",物品!G269)</f>
        <v>0</v>
      </c>
      <c r="F265">
        <f>IF(ISTEXT(物品!H269)=TRUE,"'"&amp;物品!H269&amp;"'",物品!H269)</f>
        <v>0</v>
      </c>
      <c r="G265">
        <f>IF(物品!I269="",0,"'"&amp;物品!I269&amp;"'")</f>
        <v>0</v>
      </c>
      <c r="H265">
        <f>IF(物品!R269="",0,物品!R269)</f>
        <v>0</v>
      </c>
      <c r="I265">
        <f>IF(物品!S269="",0,物品!S269)</f>
        <v>0</v>
      </c>
      <c r="J265" t="str">
        <f>IF(物品!C269="",0,""""&amp;物品!C269&amp;"""")</f>
        <v>"|CffFFD24D兽魂抽奖|r"</v>
      </c>
      <c r="K265" t="str">
        <f>IF(物品!T269="","""""",""""&amp;物品!T269&amp;"""")</f>
        <v>"|CffFFD24D兽魂抽奖|r"</v>
      </c>
      <c r="L265" t="str">
        <f>IF(物品!U269="",0,""""&amp;物品!U269&amp;"""")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IF(物品!B270="",0,"'"&amp;物品!B270&amp;"'")</f>
        <v>'IZ0C'</v>
      </c>
      <c r="B266">
        <f>物品!D270</f>
        <v>0</v>
      </c>
      <c r="C266">
        <f>物品!E270</f>
        <v>0</v>
      </c>
      <c r="D266">
        <f>物品!F270</f>
        <v>0</v>
      </c>
      <c r="E266">
        <f>IF(ISTEXT(物品!G270)=TRUE,"'"&amp;物品!G270&amp;"'",物品!G270)</f>
        <v>0</v>
      </c>
      <c r="F266">
        <f>IF(ISTEXT(物品!H270)=TRUE,"'"&amp;物品!H270&amp;"'",物品!H270)</f>
        <v>0</v>
      </c>
      <c r="G266">
        <f>IF(物品!I270="",0,"'"&amp;物品!I270&amp;"'")</f>
        <v>0</v>
      </c>
      <c r="H266">
        <f>IF(物品!R270="",0,物品!R270)</f>
        <v>0</v>
      </c>
      <c r="I266">
        <f>IF(物品!S270="",0,物品!S270)</f>
        <v>0</v>
      </c>
      <c r="J266" t="str">
        <f>IF(物品!C270="",0,""""&amp;物品!C270&amp;"""")</f>
        <v>"|CffFFD24D兽魂抽奖|r"</v>
      </c>
      <c r="K266" t="str">
        <f>IF(物品!T270="","""""",""""&amp;物品!T270&amp;"""")</f>
        <v>"|CffFFD24D兽魂抽奖|r"</v>
      </c>
      <c r="L266" t="str">
        <f>IF(物品!U270="",0,""""&amp;物品!U270&amp;"""")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IF(物品!B271="",0,"'"&amp;物品!B271&amp;"'")</f>
        <v>'IZ10'</v>
      </c>
      <c r="B267">
        <f>物品!D271</f>
        <v>0</v>
      </c>
      <c r="C267">
        <f>物品!E271</f>
        <v>0</v>
      </c>
      <c r="D267">
        <f>物品!F271</f>
        <v>0</v>
      </c>
      <c r="E267">
        <f>IF(ISTEXT(物品!G271)=TRUE,"'"&amp;物品!G271&amp;"'",物品!G271)</f>
        <v>0</v>
      </c>
      <c r="F267">
        <f>IF(ISTEXT(物品!H271)=TRUE,"'"&amp;物品!H271&amp;"'",物品!H271)</f>
        <v>0</v>
      </c>
      <c r="G267">
        <f>IF(物品!I271="",0,"'"&amp;物品!I271&amp;"'")</f>
        <v>0</v>
      </c>
      <c r="H267">
        <f>IF(物品!R271="",0,物品!R271)</f>
        <v>0</v>
      </c>
      <c r="I267">
        <f>IF(物品!S271="",0,物品!S271)</f>
        <v>0</v>
      </c>
      <c r="J267" t="str">
        <f>IF(物品!C271="",0,""""&amp;物品!C271&amp;"""")</f>
        <v>"|CffFFD24D占星卜卦|r"</v>
      </c>
      <c r="K267" t="str">
        <f>IF(物品!T271="","""""",""""&amp;物品!T271&amp;"""")</f>
        <v>"|CffF0F0F0有几率获得|r|Cffffd24d好东西|r|Cfff0f0f0，也有可能|r|Cffcccccc打水漂|r|Cfff0f0f0。|n|n|r|Cff00ff7f观今夜星象，抽就完事了...|r"</v>
      </c>
      <c r="L267" t="str">
        <f>IF(物品!U271="",0,""""&amp;物品!U271&amp;"""")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IF(物品!B272="",0,"'"&amp;物品!B272&amp;"'")</f>
        <v>'IZ11'</v>
      </c>
      <c r="B268">
        <f>物品!D272</f>
        <v>0</v>
      </c>
      <c r="C268">
        <f>物品!E272</f>
        <v>0</v>
      </c>
      <c r="D268">
        <f>物品!F272</f>
        <v>0</v>
      </c>
      <c r="E268">
        <f>IF(ISTEXT(物品!G272)=TRUE,"'"&amp;物品!G272&amp;"'",物品!G272)</f>
        <v>0</v>
      </c>
      <c r="F268">
        <f>IF(ISTEXT(物品!H272)=TRUE,"'"&amp;物品!H272&amp;"'",物品!H272)</f>
        <v>0</v>
      </c>
      <c r="G268">
        <f>IF(物品!I272="",0,"'"&amp;物品!I272&amp;"'")</f>
        <v>0</v>
      </c>
      <c r="H268">
        <f>IF(物品!R272="",0,物品!R272)</f>
        <v>0</v>
      </c>
      <c r="I268">
        <f>IF(物品!S272="",0,物品!S272)</f>
        <v>0</v>
      </c>
      <c r="J268" t="str">
        <f>IF(物品!C272="",0,""""&amp;物品!C272&amp;"""")</f>
        <v>"|CffFFD24D占星卜卦|r - [|cffffcc0010连|r]"</v>
      </c>
      <c r="K268" t="str">
        <f>IF(物品!T272="","""""",""""&amp;物品!T272&amp;"""")</f>
        <v>"|CffF0F0F0有几率获得|r|Cffffd24d很多好东西|r|Cfff0f0f0，也有可能|r|Cffcccccc打很多水漂|r|Cfff0f0f0。|n|n|r|Cff00ff7f观今夜星象，使劲抽就完事了...|r"</v>
      </c>
      <c r="L268" t="str">
        <f>IF(物品!U272="",0,""""&amp;物品!U272&amp;"""")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IF(物品!B273="",0,"'"&amp;物品!B273&amp;"'")</f>
        <v>'IS13'</v>
      </c>
      <c r="B269">
        <f>物品!D273</f>
        <v>0</v>
      </c>
      <c r="C269">
        <f>物品!E273</f>
        <v>0</v>
      </c>
      <c r="D269">
        <f>物品!F273</f>
        <v>0</v>
      </c>
      <c r="E269">
        <f>IF(ISTEXT(物品!G273)=TRUE,"'"&amp;物品!G273&amp;"'",物品!G273)</f>
        <v>0</v>
      </c>
      <c r="F269">
        <f>IF(ISTEXT(物品!H273)=TRUE,"'"&amp;物品!H273&amp;"'",物品!H273)</f>
        <v>0</v>
      </c>
      <c r="G269">
        <f>IF(物品!I273="",0,"'"&amp;物品!I273&amp;"'")</f>
        <v>0</v>
      </c>
      <c r="H269">
        <f>IF(物品!R273="",0,物品!R273)</f>
        <v>0</v>
      </c>
      <c r="I269">
        <f>IF(物品!S273="",0,物品!S273)</f>
        <v>0</v>
      </c>
      <c r="J269" t="str">
        <f>IF(物品!C273="",0,""""&amp;物品!C273&amp;"""")</f>
        <v>"|cffffd24d强化饰品等级|n|r"</v>
      </c>
      <c r="K269" t="str">
        <f>IF(物品!T273="","""""",""""&amp;物品!T273&amp;"""")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IF(物品!U273="",0,""""&amp;物品!U273&amp;"""")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IF(物品!B274="",0,"'"&amp;物品!B274&amp;"'")</f>
        <v>'IS14'</v>
      </c>
      <c r="B270">
        <f>物品!D274</f>
        <v>0</v>
      </c>
      <c r="C270">
        <f>物品!E274</f>
        <v>0</v>
      </c>
      <c r="D270">
        <f>物品!F274</f>
        <v>0</v>
      </c>
      <c r="E270">
        <f>IF(ISTEXT(物品!G274)=TRUE,"'"&amp;物品!G274&amp;"'",物品!G274)</f>
        <v>0</v>
      </c>
      <c r="F270">
        <f>IF(ISTEXT(物品!H274)=TRUE,"'"&amp;物品!H274&amp;"'",物品!H274)</f>
        <v>0</v>
      </c>
      <c r="G270">
        <f>IF(物品!I274="",0,"'"&amp;物品!I274&amp;"'")</f>
        <v>0</v>
      </c>
      <c r="H270">
        <f>IF(物品!R274="",0,物品!R274)</f>
        <v>0</v>
      </c>
      <c r="I270">
        <f>IF(物品!S274="",0,物品!S274)</f>
        <v>0</v>
      </c>
      <c r="J270" t="str">
        <f>IF(物品!C274="",0,""""&amp;物品!C274&amp;"""")</f>
        <v>"|CffFFD24D强化药品等级|r"</v>
      </c>
      <c r="K270" t="str">
        <f>IF(物品!T274="","""""",""""&amp;物品!T274&amp;"""")</f>
        <v>"|cffffcc00升级消耗：|r150+等级*150杀敌数|n|n|cff00ff7f最高升至10级|r"</v>
      </c>
      <c r="L270" t="str">
        <f>IF(物品!U274="",0,""""&amp;物品!U274&amp;"""")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IF(物品!B275="",0,"'"&amp;物品!B275&amp;"'")</f>
        <v>'IB00'</v>
      </c>
      <c r="B271">
        <f>物品!D275</f>
        <v>0</v>
      </c>
      <c r="C271">
        <f>物品!E275</f>
        <v>0</v>
      </c>
      <c r="D271">
        <f>物品!F275</f>
        <v>0</v>
      </c>
      <c r="E271">
        <f>IF(ISTEXT(物品!G275)=TRUE,"'"&amp;物品!G275&amp;"'",物品!G275)</f>
        <v>0</v>
      </c>
      <c r="F271">
        <f>IF(ISTEXT(物品!H275)=TRUE,"'"&amp;物品!H275&amp;"'",物品!H275)</f>
        <v>0</v>
      </c>
      <c r="G271">
        <f>IF(物品!I275="",0,"'"&amp;物品!I275&amp;"'")</f>
        <v>0</v>
      </c>
      <c r="H271">
        <f>IF(物品!R275="",0,物品!R275)</f>
        <v>0</v>
      </c>
      <c r="I271">
        <f>IF(物品!S275="",0,物品!S275)</f>
        <v>0</v>
      </c>
      <c r="J271" t="str">
        <f>IF(物品!C275="",0,""""&amp;物品!C275&amp;"""")</f>
        <v>"星耀福利"</v>
      </c>
      <c r="K271" t="str">
        <f>IF(物品!T275="","""""",""""&amp;物品!T275&amp;"""")</f>
        <v>"|cffffcc33平台名称带有“星耀”开局自动激活！|n|n|r奖励：|n|cffffcc00每秒金币+1|n每秒攻击+1|n每秒生命+5|r"</v>
      </c>
      <c r="L271" t="str">
        <f>IF(物品!U275="",0,""""&amp;物品!U275&amp;"""")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IF(物品!B276="",0,"'"&amp;物品!B276&amp;"'")</f>
        <v>'IB01'</v>
      </c>
      <c r="B272">
        <f>物品!D276</f>
        <v>0</v>
      </c>
      <c r="C272">
        <f>物品!E276</f>
        <v>0</v>
      </c>
      <c r="D272">
        <f>物品!F276</f>
        <v>0</v>
      </c>
      <c r="E272">
        <f>IF(ISTEXT(物品!G276)=TRUE,"'"&amp;物品!G276&amp;"'",物品!G276)</f>
        <v>0</v>
      </c>
      <c r="F272">
        <f>IF(ISTEXT(物品!H276)=TRUE,"'"&amp;物品!H276&amp;"'",物品!H276)</f>
        <v>0</v>
      </c>
      <c r="G272">
        <f>IF(物品!I276="",0,"'"&amp;物品!I276&amp;"'")</f>
        <v>0</v>
      </c>
      <c r="H272">
        <f>IF(物品!R276="",0,物品!R276)</f>
        <v>0</v>
      </c>
      <c r="I272">
        <f>IF(物品!S276="",0,物品!S276)</f>
        <v>0</v>
      </c>
      <c r="J272" t="str">
        <f>IF(物品!C276="",0,""""&amp;物品!C276&amp;"""")</f>
        <v>"公众号礼包"</v>
      </c>
      <c r="K272" t="str">
        <f>IF(物品!T276="","""""",""""&amp;物品!T276&amp;"""")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IF(物品!U276="",0,""""&amp;物品!U276&amp;"""")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IF(物品!B277="",0,"'"&amp;物品!B277&amp;"'")</f>
        <v>'IB02'</v>
      </c>
      <c r="B273">
        <f>物品!D277</f>
        <v>0</v>
      </c>
      <c r="C273">
        <f>物品!E277</f>
        <v>0</v>
      </c>
      <c r="D273">
        <f>物品!F277</f>
        <v>0</v>
      </c>
      <c r="E273">
        <f>IF(ISTEXT(物品!G277)=TRUE,"'"&amp;物品!G277&amp;"'",物品!G277)</f>
        <v>0</v>
      </c>
      <c r="F273">
        <f>IF(ISTEXT(物品!H277)=TRUE,"'"&amp;物品!H277&amp;"'",物品!H277)</f>
        <v>0</v>
      </c>
      <c r="G273">
        <f>IF(物品!I277="",0,"'"&amp;物品!I277&amp;"'")</f>
        <v>0</v>
      </c>
      <c r="H273">
        <f>IF(物品!R277="",0,物品!R277)</f>
        <v>0</v>
      </c>
      <c r="I273">
        <f>IF(物品!S277="",0,物品!S277)</f>
        <v>0</v>
      </c>
      <c r="J273" t="str">
        <f>IF(物品!C277="",0,""""&amp;物品!C277&amp;"""")</f>
        <v>"入群礼包"</v>
      </c>
      <c r="K273" t="str">
        <f>IF(物品!T277="","""""",""""&amp;物品!T277&amp;"""")</f>
        <v>"加入《|cff00ffcc全民封神|r》官方QQ群，即可获得入群礼包码！|n|n输入礼包码即可获得：|n金币+1000，每秒攻击+2，每秒业力+2"</v>
      </c>
      <c r="L273" t="str">
        <f>IF(物品!U277="",0,""""&amp;物品!U277&amp;"""")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IF(物品!B278="",0,"'"&amp;物品!B278&amp;"'")</f>
        <v>'IB03'</v>
      </c>
      <c r="B274">
        <f>物品!D278</f>
        <v>0</v>
      </c>
      <c r="C274">
        <f>物品!E278</f>
        <v>0</v>
      </c>
      <c r="D274">
        <f>物品!F278</f>
        <v>0</v>
      </c>
      <c r="E274">
        <f>IF(ISTEXT(物品!G278)=TRUE,"'"&amp;物品!G278&amp;"'",物品!G278)</f>
        <v>0</v>
      </c>
      <c r="F274">
        <f>IF(ISTEXT(物品!H278)=TRUE,"'"&amp;物品!H278&amp;"'",物品!H278)</f>
        <v>0</v>
      </c>
      <c r="G274">
        <f>IF(物品!I278="",0,"'"&amp;物品!I278&amp;"'")</f>
        <v>0</v>
      </c>
      <c r="H274">
        <f>IF(物品!R278="",0,物品!R278)</f>
        <v>0</v>
      </c>
      <c r="I274">
        <f>IF(物品!S278="",0,物品!S278)</f>
        <v>0</v>
      </c>
      <c r="J274" t="str">
        <f>IF(物品!C278="",0,""""&amp;物品!C278&amp;"""")</f>
        <v>"拜年礼包"</v>
      </c>
      <c r="K274" t="str">
        <f>IF(物品!T278="","""""",""""&amp;物品!T278&amp;"""")</f>
        <v>"|cff99ccff给与地图有效评论建议|r即可领取：|n每秒生命+100，每秒业力+2|n|n|r|cff808080地图等级达到3级可领取|r"</v>
      </c>
      <c r="L274" t="str">
        <f>IF(物品!U278="",0,""""&amp;物品!U278&amp;"""")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IF(物品!B279="",0,"'"&amp;物品!B279&amp;"'")</f>
        <v>'IB04'</v>
      </c>
      <c r="B275">
        <f>物品!D279</f>
        <v>0</v>
      </c>
      <c r="C275">
        <f>物品!E279</f>
        <v>0</v>
      </c>
      <c r="D275">
        <f>物品!F279</f>
        <v>0</v>
      </c>
      <c r="E275">
        <f>IF(ISTEXT(物品!G279)=TRUE,"'"&amp;物品!G279&amp;"'",物品!G279)</f>
        <v>0</v>
      </c>
      <c r="F275">
        <f>IF(ISTEXT(物品!H279)=TRUE,"'"&amp;物品!H279&amp;"'",物品!H279)</f>
        <v>0</v>
      </c>
      <c r="G275">
        <f>IF(物品!I279="",0,"'"&amp;物品!I279&amp;"'")</f>
        <v>0</v>
      </c>
      <c r="H275">
        <f>IF(物品!R279="",0,物品!R279)</f>
        <v>0</v>
      </c>
      <c r="I275">
        <f>IF(物品!S279="",0,物品!S279)</f>
        <v>0</v>
      </c>
      <c r="J275" t="str">
        <f>IF(物品!C279="",0,""""&amp;物品!C279&amp;"""")</f>
        <v>"收藏礼包"</v>
      </c>
      <c r="K275" t="str">
        <f>IF(物品!T279="","""""",""""&amp;物品!T279&amp;"""")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IF(物品!U279="",0,""""&amp;物品!U279&amp;"""")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IF(物品!B280="",0,"'"&amp;物品!B280&amp;"'")</f>
        <v>'IB05'</v>
      </c>
      <c r="B276">
        <f>物品!D280</f>
        <v>0</v>
      </c>
      <c r="C276">
        <f>物品!E280</f>
        <v>0</v>
      </c>
      <c r="D276">
        <f>物品!F280</f>
        <v>0</v>
      </c>
      <c r="E276">
        <f>IF(ISTEXT(物品!G280)=TRUE,"'"&amp;物品!G280&amp;"'",物品!G280)</f>
        <v>0</v>
      </c>
      <c r="F276">
        <f>IF(ISTEXT(物品!H280)=TRUE,"'"&amp;物品!H280&amp;"'",物品!H280)</f>
        <v>0</v>
      </c>
      <c r="G276">
        <f>IF(物品!I280="",0,"'"&amp;物品!I280&amp;"'")</f>
        <v>0</v>
      </c>
      <c r="H276">
        <f>IF(物品!R280="",0,物品!R280)</f>
        <v>0</v>
      </c>
      <c r="I276">
        <f>IF(物品!S280="",0,物品!S280)</f>
        <v>0</v>
      </c>
      <c r="J276" t="str">
        <f>IF(物品!C280="",0,""""&amp;物品!C280&amp;"""")</f>
        <v>"重置版礼包"</v>
      </c>
      <c r="K276" t="str">
        <f>IF(物品!T280="","""""",""""&amp;物品!T280&amp;"""")</f>
        <v>"|cff33ff00购买魔兽重制版可领取该礼包！|n|n|r奖励：|n招魂幡Lv3"</v>
      </c>
      <c r="L276" t="str">
        <f>IF(物品!U280="",0,""""&amp;物品!U280&amp;"""")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IF(物品!B281="",0,"'"&amp;物品!B281&amp;"'")</f>
        <v>'IB06'</v>
      </c>
      <c r="B277">
        <f>物品!D281</f>
        <v>0</v>
      </c>
      <c r="C277">
        <f>物品!E281</f>
        <v>0</v>
      </c>
      <c r="D277">
        <f>物品!F281</f>
        <v>0</v>
      </c>
      <c r="E277">
        <f>IF(ISTEXT(物品!G281)=TRUE,"'"&amp;物品!G281&amp;"'",物品!G281)</f>
        <v>0</v>
      </c>
      <c r="F277">
        <f>IF(ISTEXT(物品!H281)=TRUE,"'"&amp;物品!H281&amp;"'",物品!H281)</f>
        <v>0</v>
      </c>
      <c r="G277">
        <f>IF(物品!I281="",0,"'"&amp;物品!I281&amp;"'")</f>
        <v>0</v>
      </c>
      <c r="H277">
        <f>IF(物品!R281="",0,物品!R281)</f>
        <v>0</v>
      </c>
      <c r="I277">
        <f>IF(物品!S281="",0,物品!S281)</f>
        <v>0</v>
      </c>
      <c r="J277" t="str">
        <f>IF(物品!C281="",0,""""&amp;物品!C281&amp;"""")</f>
        <v>"公会福利(免费入会)"</v>
      </c>
      <c r="K277" t="str">
        <f>IF(物品!T281="","""""",""""&amp;物品!T281&amp;"""")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IF(物品!U281="",0,""""&amp;物品!U281&amp;"""")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IF(物品!B282="",0,"'"&amp;物品!B282&amp;"'")</f>
        <v>'IB07'</v>
      </c>
      <c r="B278">
        <f>物品!D282</f>
        <v>0</v>
      </c>
      <c r="C278">
        <f>物品!E282</f>
        <v>0</v>
      </c>
      <c r="D278">
        <f>物品!F282</f>
        <v>0</v>
      </c>
      <c r="E278">
        <f>IF(ISTEXT(物品!G282)=TRUE,"'"&amp;物品!G282&amp;"'",物品!G282)</f>
        <v>0</v>
      </c>
      <c r="F278">
        <f>IF(ISTEXT(物品!H282)=TRUE,"'"&amp;物品!H282&amp;"'",物品!H282)</f>
        <v>0</v>
      </c>
      <c r="G278">
        <f>IF(物品!I282="",0,"'"&amp;物品!I282&amp;"'")</f>
        <v>0</v>
      </c>
      <c r="H278">
        <f>IF(物品!R282="",0,物品!R282)</f>
        <v>0</v>
      </c>
      <c r="I278">
        <f>IF(物品!S282="",0,物品!S282)</f>
        <v>0</v>
      </c>
      <c r="J278" t="str">
        <f>IF(物品!C282="",0,""""&amp;物品!C282&amp;"""")</f>
        <v>"星耀礼包"</v>
      </c>
      <c r="K278" t="str">
        <f>IF(物品!T282="","""""",""""&amp;物品!T282&amp;"""")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IF(物品!U282="",0,""""&amp;物品!U282&amp;"""")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IF(物品!B283="",0,"'"&amp;物品!B283&amp;"'")</f>
        <v>'IB08'</v>
      </c>
      <c r="B279">
        <f>物品!D283</f>
        <v>0</v>
      </c>
      <c r="C279">
        <f>物品!E283</f>
        <v>0</v>
      </c>
      <c r="D279">
        <f>物品!F283</f>
        <v>0</v>
      </c>
      <c r="E279">
        <f>IF(ISTEXT(物品!G283)=TRUE,"'"&amp;物品!G283&amp;"'",物品!G283)</f>
        <v>0</v>
      </c>
      <c r="F279">
        <f>IF(ISTEXT(物品!H283)=TRUE,"'"&amp;物品!H283&amp;"'",物品!H283)</f>
        <v>0</v>
      </c>
      <c r="G279">
        <f>IF(物品!I283="",0,"'"&amp;物品!I283&amp;"'")</f>
        <v>0</v>
      </c>
      <c r="H279">
        <f>IF(物品!R283="",0,物品!R283)</f>
        <v>0</v>
      </c>
      <c r="I279">
        <f>IF(物品!S283="",0,物品!S283)</f>
        <v>0</v>
      </c>
      <c r="J279" t="str">
        <f>IF(物品!C283="",0,""""&amp;物品!C283&amp;"""")</f>
        <v>"魔芝RPG礼包"</v>
      </c>
      <c r="K279" t="str">
        <f>IF(物品!T283="","""""",""""&amp;物品!T283&amp;"""")</f>
        <v>"|cff99ccff游戏中输入《|r|cff33ff00魔芝RPG|r|cff99ccff》领取本礼包！|r|n|n|r奖励：|n|cffffcc00练功房怪物数量+1|r"</v>
      </c>
      <c r="L279" t="str">
        <f>IF(物品!U283="",0,""""&amp;物品!U283&amp;"""")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IF(物品!B284="",0,"'"&amp;物品!B284&amp;"'")</f>
        <v>'IB09'</v>
      </c>
      <c r="B280">
        <f>物品!D284</f>
        <v>0</v>
      </c>
      <c r="C280">
        <f>物品!E284</f>
        <v>0</v>
      </c>
      <c r="D280">
        <f>物品!F284</f>
        <v>0</v>
      </c>
      <c r="E280">
        <f>IF(ISTEXT(物品!G284)=TRUE,"'"&amp;物品!G284&amp;"'",物品!G284)</f>
        <v>0</v>
      </c>
      <c r="F280">
        <f>IF(ISTEXT(物品!H284)=TRUE,"'"&amp;物品!H284&amp;"'",物品!H284)</f>
        <v>0</v>
      </c>
      <c r="G280">
        <f>IF(物品!I284="",0,"'"&amp;物品!I284&amp;"'")</f>
        <v>0</v>
      </c>
      <c r="H280">
        <f>IF(物品!R284="",0,物品!R284)</f>
        <v>0</v>
      </c>
      <c r="I280">
        <f>IF(物品!S284="",0,物品!S284)</f>
        <v>0</v>
      </c>
      <c r="J280" t="str">
        <f>IF(物品!C284="",0,""""&amp;物品!C284&amp;"""")</f>
        <v>"老铁礼包"</v>
      </c>
      <c r="K280" t="str">
        <f>IF(物品!T284="","""""",""""&amp;物品!T284&amp;"""")</f>
        <v>""</v>
      </c>
      <c r="L280" t="str">
        <f>IF(物品!U284="",0,""""&amp;物品!U284&amp;"""")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IF(物品!B285="",0,"'"&amp;物品!B285&amp;"'")</f>
        <v>'IB10'</v>
      </c>
      <c r="B281">
        <f>物品!D285</f>
        <v>0</v>
      </c>
      <c r="C281">
        <f>物品!E285</f>
        <v>0</v>
      </c>
      <c r="D281">
        <f>物品!F285</f>
        <v>0</v>
      </c>
      <c r="E281">
        <f>IF(ISTEXT(物品!G285)=TRUE,"'"&amp;物品!G285&amp;"'",物品!G285)</f>
        <v>0</v>
      </c>
      <c r="F281">
        <f>IF(ISTEXT(物品!H285)=TRUE,"'"&amp;物品!H285&amp;"'",物品!H285)</f>
        <v>0</v>
      </c>
      <c r="G281">
        <f>IF(物品!I285="",0,"'"&amp;物品!I285&amp;"'")</f>
        <v>0</v>
      </c>
      <c r="H281">
        <f>IF(物品!R285="",0,物品!R285)</f>
        <v>0</v>
      </c>
      <c r="I281">
        <f>IF(物品!S285="",0,物品!S285)</f>
        <v>0</v>
      </c>
      <c r="J281" t="str">
        <f>IF(物品!C285="",0,""""&amp;物品!C285&amp;"""")</f>
        <v>"钻石礼包"</v>
      </c>
      <c r="K281" t="str">
        <f>IF(物品!T285="","""""",""""&amp;物品!T285&amp;"""")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IF(物品!U285="",0,""""&amp;物品!U285&amp;"""")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IF(物品!B287="",0,"'"&amp;物品!B287&amp;"'")</f>
        <v>'IB50'</v>
      </c>
      <c r="B282">
        <f>物品!D287</f>
        <v>0</v>
      </c>
      <c r="C282">
        <f>物品!E287</f>
        <v>0</v>
      </c>
      <c r="D282">
        <f>物品!F287</f>
        <v>0</v>
      </c>
      <c r="E282">
        <f>IF(ISTEXT(物品!G287)=TRUE,"'"&amp;物品!G287&amp;"'",物品!G287)</f>
        <v>0</v>
      </c>
      <c r="F282">
        <f>IF(ISTEXT(物品!H287)=TRUE,"'"&amp;物品!H287&amp;"'",物品!H287)</f>
        <v>0</v>
      </c>
      <c r="G282">
        <f>IF(物品!I287="",0,"'"&amp;物品!I287&amp;"'")</f>
        <v>0</v>
      </c>
      <c r="H282">
        <f>IF(物品!R287="",0,物品!R287)</f>
        <v>0</v>
      </c>
      <c r="I282">
        <f>IF(物品!S287="",0,物品!S287)</f>
        <v>0</v>
      </c>
      <c r="J282" t="str">
        <f>IF(物品!C287="",0,""""&amp;物品!C287&amp;"""")</f>
        <v>"已领取星耀福利"</v>
      </c>
      <c r="K282" t="str">
        <f>IF(物品!T287="","""""",""""&amp;物品!T287&amp;"""")</f>
        <v>"|cffffcc33平台名称带有“星耀”开局自动激活！|n|n|r奖励：|n|cffffcc00每秒金币+1|n每秒攻击+1|n每秒生命+5|r|N|N|cff00ff00已领取该礼包"</v>
      </c>
      <c r="L282" t="str">
        <f>IF(物品!U287="",0,""""&amp;物品!U287&amp;"""")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IF(物品!B288="",0,"'"&amp;物品!B288&amp;"'")</f>
        <v>'IB51'</v>
      </c>
      <c r="B283">
        <f>物品!D288</f>
        <v>0</v>
      </c>
      <c r="C283">
        <f>物品!E288</f>
        <v>0</v>
      </c>
      <c r="D283">
        <f>物品!F288</f>
        <v>0</v>
      </c>
      <c r="E283">
        <f>IF(ISTEXT(物品!G288)=TRUE,"'"&amp;物品!G288&amp;"'",物品!G288)</f>
        <v>0</v>
      </c>
      <c r="F283">
        <f>IF(ISTEXT(物品!H288)=TRUE,"'"&amp;物品!H288&amp;"'",物品!H288)</f>
        <v>0</v>
      </c>
      <c r="G283">
        <f>IF(物品!I288="",0,"'"&amp;物品!I288&amp;"'")</f>
        <v>0</v>
      </c>
      <c r="H283">
        <f>IF(物品!R288="",0,物品!R288)</f>
        <v>0</v>
      </c>
      <c r="I283">
        <f>IF(物品!S288="",0,物品!S288)</f>
        <v>0</v>
      </c>
      <c r="J283" t="str">
        <f>IF(物品!C288="",0,""""&amp;物品!C288&amp;"""")</f>
        <v>"已领取公众号礼包"</v>
      </c>
      <c r="K283" t="str">
        <f>IF(物品!T288="","""""",""""&amp;物品!T288&amp;"""")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IF(物品!U288="",0,""""&amp;物品!U288&amp;"""")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IF(物品!B289="",0,"'"&amp;物品!B289&amp;"'")</f>
        <v>'IB52'</v>
      </c>
      <c r="B284">
        <f>物品!D289</f>
        <v>0</v>
      </c>
      <c r="C284">
        <f>物品!E289</f>
        <v>0</v>
      </c>
      <c r="D284">
        <f>物品!F289</f>
        <v>0</v>
      </c>
      <c r="E284">
        <f>IF(ISTEXT(物品!G289)=TRUE,"'"&amp;物品!G289&amp;"'",物品!G289)</f>
        <v>0</v>
      </c>
      <c r="F284">
        <f>IF(ISTEXT(物品!H289)=TRUE,"'"&amp;物品!H289&amp;"'",物品!H289)</f>
        <v>0</v>
      </c>
      <c r="G284">
        <f>IF(物品!I289="",0,"'"&amp;物品!I289&amp;"'")</f>
        <v>0</v>
      </c>
      <c r="H284">
        <f>IF(物品!R289="",0,物品!R289)</f>
        <v>0</v>
      </c>
      <c r="I284">
        <f>IF(物品!S289="",0,物品!S289)</f>
        <v>0</v>
      </c>
      <c r="J284" t="str">
        <f>IF(物品!C289="",0,""""&amp;物品!C289&amp;"""")</f>
        <v>"已领取入群礼包"</v>
      </c>
      <c r="K284" t="str">
        <f>IF(物品!T289="","""""",""""&amp;物品!T289&amp;"""")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IF(物品!U289="",0,""""&amp;物品!U289&amp;"""")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IF(物品!B290="",0,"'"&amp;物品!B290&amp;"'")</f>
        <v>'IB53'</v>
      </c>
      <c r="B285">
        <f>物品!D290</f>
        <v>0</v>
      </c>
      <c r="C285">
        <f>物品!E290</f>
        <v>0</v>
      </c>
      <c r="D285">
        <f>物品!F290</f>
        <v>0</v>
      </c>
      <c r="E285">
        <f>IF(ISTEXT(物品!G290)=TRUE,"'"&amp;物品!G290&amp;"'",物品!G290)</f>
        <v>0</v>
      </c>
      <c r="F285">
        <f>IF(ISTEXT(物品!H290)=TRUE,"'"&amp;物品!H290&amp;"'",物品!H290)</f>
        <v>0</v>
      </c>
      <c r="G285">
        <f>IF(物品!I290="",0,"'"&amp;物品!I290&amp;"'")</f>
        <v>0</v>
      </c>
      <c r="H285">
        <f>IF(物品!R290="",0,物品!R290)</f>
        <v>0</v>
      </c>
      <c r="I285">
        <f>IF(物品!S290="",0,物品!S290)</f>
        <v>0</v>
      </c>
      <c r="J285" t="str">
        <f>IF(物品!C290="",0,""""&amp;物品!C290&amp;"""")</f>
        <v>"已领取拜年礼包"</v>
      </c>
      <c r="K285" t="str">
        <f>IF(物品!T290="","""""",""""&amp;物品!T290&amp;"""")</f>
        <v>"|cff99ccff给与地图有效评论建议|r即可领取：|n每秒生命+100，每秒业力+2|n|n|r|cff808080地图等级达到3级可领取|r|N|N|cff00ff00已领取该礼包"</v>
      </c>
      <c r="L285" t="str">
        <f>IF(物品!U290="",0,""""&amp;物品!U290&amp;"""")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IF(物品!B291="",0,"'"&amp;物品!B291&amp;"'")</f>
        <v>'IB54'</v>
      </c>
      <c r="B286">
        <f>物品!D291</f>
        <v>0</v>
      </c>
      <c r="C286">
        <f>物品!E291</f>
        <v>0</v>
      </c>
      <c r="D286">
        <f>物品!F291</f>
        <v>0</v>
      </c>
      <c r="E286">
        <f>IF(ISTEXT(物品!G291)=TRUE,"'"&amp;物品!G291&amp;"'",物品!G291)</f>
        <v>0</v>
      </c>
      <c r="F286">
        <f>IF(ISTEXT(物品!H291)=TRUE,"'"&amp;物品!H291&amp;"'",物品!H291)</f>
        <v>0</v>
      </c>
      <c r="G286">
        <f>IF(物品!I291="",0,"'"&amp;物品!I291&amp;"'")</f>
        <v>0</v>
      </c>
      <c r="H286">
        <f>IF(物品!R291="",0,物品!R291)</f>
        <v>0</v>
      </c>
      <c r="I286">
        <f>IF(物品!S291="",0,物品!S291)</f>
        <v>0</v>
      </c>
      <c r="J286" t="str">
        <f>IF(物品!C291="",0,""""&amp;物品!C291&amp;"""")</f>
        <v>"已领取收藏礼包"</v>
      </c>
      <c r="K286" t="str">
        <f>IF(物品!T291="","""""",""""&amp;物品!T291&amp;"""")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IF(物品!U291="",0,""""&amp;物品!U291&amp;"""")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IF(物品!B292="",0,"'"&amp;物品!B292&amp;"'")</f>
        <v>'IB55'</v>
      </c>
      <c r="B287">
        <f>物品!D292</f>
        <v>0</v>
      </c>
      <c r="C287">
        <f>物品!E292</f>
        <v>0</v>
      </c>
      <c r="D287">
        <f>物品!F292</f>
        <v>0</v>
      </c>
      <c r="E287">
        <f>IF(ISTEXT(物品!G292)=TRUE,"'"&amp;物品!G292&amp;"'",物品!G292)</f>
        <v>0</v>
      </c>
      <c r="F287">
        <f>IF(ISTEXT(物品!H292)=TRUE,"'"&amp;物品!H292&amp;"'",物品!H292)</f>
        <v>0</v>
      </c>
      <c r="G287">
        <f>IF(物品!I292="",0,"'"&amp;物品!I292&amp;"'")</f>
        <v>0</v>
      </c>
      <c r="H287">
        <f>IF(物品!R292="",0,物品!R292)</f>
        <v>0</v>
      </c>
      <c r="I287">
        <f>IF(物品!S292="",0,物品!S292)</f>
        <v>0</v>
      </c>
      <c r="J287" t="str">
        <f>IF(物品!C292="",0,""""&amp;物品!C292&amp;"""")</f>
        <v>"已领取重置版礼包"</v>
      </c>
      <c r="K287" t="str">
        <f>IF(物品!T292="","""""",""""&amp;物品!T292&amp;"""")</f>
        <v>"|cff33ff00购买魔兽重制版可领取该礼包！|n|n|r奖励：|n招魂幡Lv3|N|N|cff00ff00已领取该礼包"</v>
      </c>
      <c r="L287" t="str">
        <f>IF(物品!U292="",0,""""&amp;物品!U292&amp;"""")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IF(物品!B293="",0,"'"&amp;物品!B293&amp;"'")</f>
        <v>'IB56'</v>
      </c>
      <c r="B288">
        <f>物品!D293</f>
        <v>0</v>
      </c>
      <c r="C288">
        <f>物品!E293</f>
        <v>0</v>
      </c>
      <c r="D288">
        <f>物品!F293</f>
        <v>0</v>
      </c>
      <c r="E288">
        <f>IF(ISTEXT(物品!G293)=TRUE,"'"&amp;物品!G293&amp;"'",物品!G293)</f>
        <v>0</v>
      </c>
      <c r="F288">
        <f>IF(ISTEXT(物品!H293)=TRUE,"'"&amp;物品!H293&amp;"'",物品!H293)</f>
        <v>0</v>
      </c>
      <c r="G288">
        <f>IF(物品!I293="",0,"'"&amp;物品!I293&amp;"'")</f>
        <v>0</v>
      </c>
      <c r="H288">
        <f>IF(物品!R293="",0,物品!R293)</f>
        <v>0</v>
      </c>
      <c r="I288">
        <f>IF(物品!S293="",0,物品!S293)</f>
        <v>0</v>
      </c>
      <c r="J288" t="str">
        <f>IF(物品!C293="",0,""""&amp;物品!C293&amp;"""")</f>
        <v>"已领取公会福利(免费入会)"</v>
      </c>
      <c r="K288" t="str">
        <f>IF(物品!T293="","""""",""""&amp;物品!T293&amp;"""")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IF(物品!U293="",0,""""&amp;物品!U293&amp;"""")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IF(物品!B294="",0,"'"&amp;物品!B294&amp;"'")</f>
        <v>'IB57'</v>
      </c>
      <c r="B289">
        <f>物品!D294</f>
        <v>0</v>
      </c>
      <c r="C289">
        <f>物品!E294</f>
        <v>0</v>
      </c>
      <c r="D289">
        <f>物品!F294</f>
        <v>0</v>
      </c>
      <c r="E289">
        <f>IF(ISTEXT(物品!G294)=TRUE,"'"&amp;物品!G294&amp;"'",物品!G294)</f>
        <v>0</v>
      </c>
      <c r="F289">
        <f>IF(ISTEXT(物品!H294)=TRUE,"'"&amp;物品!H294&amp;"'",物品!H294)</f>
        <v>0</v>
      </c>
      <c r="G289">
        <f>IF(物品!I294="",0,"'"&amp;物品!I294&amp;"'")</f>
        <v>0</v>
      </c>
      <c r="H289">
        <f>IF(物品!R294="",0,物品!R294)</f>
        <v>0</v>
      </c>
      <c r="I289">
        <f>IF(物品!S294="",0,物品!S294)</f>
        <v>0</v>
      </c>
      <c r="J289" t="str">
        <f>IF(物品!C294="",0,""""&amp;物品!C294&amp;"""")</f>
        <v>"已领取星耀礼包"</v>
      </c>
      <c r="K289" t="str">
        <f>IF(物品!T294="","""""",""""&amp;物品!T294&amp;"""")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IF(物品!U294="",0,""""&amp;物品!U294&amp;"""")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IF(物品!B295="",0,"'"&amp;物品!B295&amp;"'")</f>
        <v>'IB58'</v>
      </c>
      <c r="B290">
        <f>物品!D295</f>
        <v>0</v>
      </c>
      <c r="C290">
        <f>物品!E295</f>
        <v>0</v>
      </c>
      <c r="D290">
        <f>物品!F295</f>
        <v>0</v>
      </c>
      <c r="E290">
        <f>IF(ISTEXT(物品!G295)=TRUE,"'"&amp;物品!G295&amp;"'",物品!G295)</f>
        <v>0</v>
      </c>
      <c r="F290">
        <f>IF(ISTEXT(物品!H295)=TRUE,"'"&amp;物品!H295&amp;"'",物品!H295)</f>
        <v>0</v>
      </c>
      <c r="G290">
        <f>IF(物品!I295="",0,"'"&amp;物品!I295&amp;"'")</f>
        <v>0</v>
      </c>
      <c r="H290">
        <f>IF(物品!R295="",0,物品!R295)</f>
        <v>0</v>
      </c>
      <c r="I290">
        <f>IF(物品!S295="",0,物品!S295)</f>
        <v>0</v>
      </c>
      <c r="J290" t="str">
        <f>IF(物品!C295="",0,""""&amp;物品!C295&amp;"""")</f>
        <v>"已领取魔芝RPG礼包"</v>
      </c>
      <c r="K290" t="str">
        <f>IF(物品!T295="","""""",""""&amp;物品!T295&amp;"""")</f>
        <v>"|cff99ccff游戏中输入《|r|cff33ff00魔芝RPG|r|cff99ccff》领取本礼包！|r|n|n|r奖励：|n|cffffcc00练功房怪物数量+1|r|N|N|cff00ff00已领取该礼包"</v>
      </c>
      <c r="L290" t="str">
        <f>IF(物品!U295="",0,""""&amp;物品!U295&amp;"""")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IF(物品!B296="",0,"'"&amp;物品!B296&amp;"'")</f>
        <v>'IB59'</v>
      </c>
      <c r="B291">
        <f>物品!D296</f>
        <v>0</v>
      </c>
      <c r="C291">
        <f>物品!E296</f>
        <v>0</v>
      </c>
      <c r="D291">
        <f>物品!F296</f>
        <v>0</v>
      </c>
      <c r="E291">
        <f>IF(ISTEXT(物品!G296)=TRUE,"'"&amp;物品!G296&amp;"'",物品!G296)</f>
        <v>0</v>
      </c>
      <c r="F291">
        <f>IF(ISTEXT(物品!H296)=TRUE,"'"&amp;物品!H296&amp;"'",物品!H296)</f>
        <v>0</v>
      </c>
      <c r="G291">
        <f>IF(物品!I296="",0,"'"&amp;物品!I296&amp;"'")</f>
        <v>0</v>
      </c>
      <c r="H291">
        <f>IF(物品!R296="",0,物品!R296)</f>
        <v>0</v>
      </c>
      <c r="I291">
        <f>IF(物品!S296="",0,物品!S296)</f>
        <v>0</v>
      </c>
      <c r="J291" t="str">
        <f>IF(物品!C296="",0,""""&amp;物品!C296&amp;"""")</f>
        <v>"已领取老铁礼包"</v>
      </c>
      <c r="K291" t="str">
        <f>IF(物品!T296="","""""",""""&amp;物品!T296&amp;"""")</f>
        <v>"|N|N|cff00ff00已领取该礼包"</v>
      </c>
      <c r="L291" t="str">
        <f>IF(物品!U296="",0,""""&amp;物品!U296&amp;"""")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IF(物品!B297="",0,"'"&amp;物品!B297&amp;"'")</f>
        <v>'IB60'</v>
      </c>
      <c r="B292">
        <f>物品!D297</f>
        <v>0</v>
      </c>
      <c r="C292">
        <f>物品!E297</f>
        <v>0</v>
      </c>
      <c r="D292">
        <f>物品!F297</f>
        <v>0</v>
      </c>
      <c r="E292">
        <f>IF(ISTEXT(物品!G297)=TRUE,"'"&amp;物品!G297&amp;"'",物品!G297)</f>
        <v>0</v>
      </c>
      <c r="F292">
        <f>IF(ISTEXT(物品!H297)=TRUE,"'"&amp;物品!H297&amp;"'",物品!H297)</f>
        <v>0</v>
      </c>
      <c r="G292">
        <f>IF(物品!I297="",0,"'"&amp;物品!I297&amp;"'")</f>
        <v>0</v>
      </c>
      <c r="H292">
        <f>IF(物品!R297="",0,物品!R297)</f>
        <v>0</v>
      </c>
      <c r="I292">
        <f>IF(物品!S297="",0,物品!S297)</f>
        <v>0</v>
      </c>
      <c r="J292" t="str">
        <f>IF(物品!C297="",0,""""&amp;物品!C297&amp;"""")</f>
        <v>"已领取钻石礼包"</v>
      </c>
      <c r="K292" t="str">
        <f>IF(物品!T297="","""""",""""&amp;物品!T297&amp;"""")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IF(物品!U297="",0,""""&amp;物品!U297&amp;"""")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IF(物品!B299="",0,"'"&amp;物品!B299&amp;"'")</f>
        <v>'IY00'</v>
      </c>
      <c r="B293">
        <f>物品!D299</f>
        <v>0</v>
      </c>
      <c r="C293">
        <f>物品!E299</f>
        <v>0</v>
      </c>
      <c r="D293">
        <f>物品!F299</f>
        <v>0</v>
      </c>
      <c r="E293">
        <f>IF(ISTEXT(物品!G299)=TRUE,"'"&amp;物品!G299&amp;"'",物品!G299)</f>
        <v>0</v>
      </c>
      <c r="F293">
        <f>IF(ISTEXT(物品!H299)=TRUE,"'"&amp;物品!H299&amp;"'",物品!H299)</f>
        <v>0</v>
      </c>
      <c r="G293">
        <f>IF(物品!I299="",0,"'"&amp;物品!I299&amp;"'")</f>
        <v>0</v>
      </c>
      <c r="H293">
        <f>IF(物品!R299="",0,物品!R299)</f>
        <v>0</v>
      </c>
      <c r="I293">
        <f>IF(物品!S299="",0,物品!S299)</f>
        <v>0</v>
      </c>
      <c r="J293" t="str">
        <f>IF(物品!C299="",0,""""&amp;物品!C299&amp;"""")</f>
        <v>"积分兑换-永久"</v>
      </c>
      <c r="K293" t="str">
        <f>IF(物品!T299="","""""",""""&amp;物品!T299&amp;"""")</f>
        <v>"积分兑换-永久"</v>
      </c>
      <c r="L293" t="str">
        <f>IF(物品!U299="",0,""""&amp;物品!U299&amp;"""")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IF(物品!B300="",0,"'"&amp;物品!B300&amp;"'")</f>
        <v>'IY1C'</v>
      </c>
      <c r="B294">
        <f>物品!D300</f>
        <v>0</v>
      </c>
      <c r="C294">
        <f>物品!E300</f>
        <v>0</v>
      </c>
      <c r="D294">
        <f>物品!F300</f>
        <v>0</v>
      </c>
      <c r="E294">
        <f>IF(ISTEXT(物品!G300)=TRUE,"'"&amp;物品!G300&amp;"'",物品!G300)</f>
        <v>0</v>
      </c>
      <c r="F294">
        <f>IF(ISTEXT(物品!H300)=TRUE,"'"&amp;物品!H300&amp;"'",物品!H300)</f>
        <v>0</v>
      </c>
      <c r="G294">
        <f>IF(物品!I300="",0,"'"&amp;物品!I300&amp;"'")</f>
        <v>0</v>
      </c>
      <c r="H294">
        <f>IF(物品!R300="",0,物品!R300)</f>
        <v>0</v>
      </c>
      <c r="I294">
        <f>IF(物品!S300="",0,物品!S300)</f>
        <v>0</v>
      </c>
      <c r="J294" t="str">
        <f>IF(物品!C300="",0,""""&amp;物品!C300&amp;"""")</f>
        <v>"天乾地坤"</v>
      </c>
      <c r="K294" t="str">
        <f>IF(物品!T300="","""""",""""&amp;物品!T300&amp;"""")</f>
        <v>"代码生成"</v>
      </c>
      <c r="L294" t="str">
        <f>IF(物品!U300="",0,""""&amp;物品!U300&amp;"""")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IF(物品!B301="",0,"'"&amp;物品!B301&amp;"'")</f>
        <v>'IY2C'</v>
      </c>
      <c r="B295">
        <f>物品!D301</f>
        <v>0</v>
      </c>
      <c r="C295">
        <f>物品!E301</f>
        <v>0</v>
      </c>
      <c r="D295">
        <f>物品!F301</f>
        <v>0</v>
      </c>
      <c r="E295">
        <f>IF(ISTEXT(物品!G301)=TRUE,"'"&amp;物品!G301&amp;"'",物品!G301)</f>
        <v>0</v>
      </c>
      <c r="F295">
        <f>IF(ISTEXT(物品!H301)=TRUE,"'"&amp;物品!H301&amp;"'",物品!H301)</f>
        <v>0</v>
      </c>
      <c r="G295">
        <f>IF(物品!I301="",0,"'"&amp;物品!I301&amp;"'")</f>
        <v>0</v>
      </c>
      <c r="H295">
        <f>IF(物品!R301="",0,物品!R301)</f>
        <v>0</v>
      </c>
      <c r="I295">
        <f>IF(物品!S301="",0,物品!S301)</f>
        <v>0</v>
      </c>
      <c r="J295" t="str">
        <f>IF(物品!C301="",0,""""&amp;物品!C301&amp;"""")</f>
        <v>"五彩凰翼"</v>
      </c>
      <c r="K295" t="str">
        <f>IF(物品!T301="","""""",""""&amp;物品!T301&amp;"""")</f>
        <v>"代码生成"</v>
      </c>
      <c r="L295" t="str">
        <f>IF(物品!U301="",0,""""&amp;物品!U301&amp;"""")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IF(物品!B302="",0,"'"&amp;物品!B302&amp;"'")</f>
        <v>'IY3C'</v>
      </c>
      <c r="B296">
        <f>物品!D302</f>
        <v>0</v>
      </c>
      <c r="C296">
        <f>物品!E302</f>
        <v>0</v>
      </c>
      <c r="D296">
        <f>物品!F302</f>
        <v>0</v>
      </c>
      <c r="E296">
        <f>IF(ISTEXT(物品!G302)=TRUE,"'"&amp;物品!G302&amp;"'",物品!G302)</f>
        <v>0</v>
      </c>
      <c r="F296">
        <f>IF(ISTEXT(物品!H302)=TRUE,"'"&amp;物品!H302&amp;"'",物品!H302)</f>
        <v>0</v>
      </c>
      <c r="G296">
        <f>IF(物品!I302="",0,"'"&amp;物品!I302&amp;"'")</f>
        <v>0</v>
      </c>
      <c r="H296">
        <f>IF(物品!R302="",0,物品!R302)</f>
        <v>0</v>
      </c>
      <c r="I296">
        <f>IF(物品!S302="",0,物品!S302)</f>
        <v>0</v>
      </c>
      <c r="J296" t="str">
        <f>IF(物品!C302="",0,""""&amp;物品!C302&amp;"""")</f>
        <v>"崩鸣刃"</v>
      </c>
      <c r="K296" t="str">
        <f>IF(物品!T302="","""""",""""&amp;物品!T302&amp;"""")</f>
        <v>"代码生成"</v>
      </c>
      <c r="L296" t="str">
        <f>IF(物品!U302="",0,""""&amp;物品!U302&amp;"""")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IF(物品!B303="",0,"'"&amp;物品!B303&amp;"'")</f>
        <v>'IY4C'</v>
      </c>
      <c r="B297">
        <f>物品!D303</f>
        <v>0</v>
      </c>
      <c r="C297">
        <f>物品!E303</f>
        <v>0</v>
      </c>
      <c r="D297">
        <f>物品!F303</f>
        <v>0</v>
      </c>
      <c r="E297">
        <f>IF(ISTEXT(物品!G303)=TRUE,"'"&amp;物品!G303&amp;"'",物品!G303)</f>
        <v>0</v>
      </c>
      <c r="F297">
        <f>IF(ISTEXT(物品!H303)=TRUE,"'"&amp;物品!H303&amp;"'",物品!H303)</f>
        <v>0</v>
      </c>
      <c r="G297">
        <f>IF(物品!I303="",0,"'"&amp;物品!I303&amp;"'")</f>
        <v>0</v>
      </c>
      <c r="H297">
        <f>IF(物品!R303="",0,物品!R303)</f>
        <v>0</v>
      </c>
      <c r="I297">
        <f>IF(物品!S303="",0,物品!S303)</f>
        <v>0</v>
      </c>
      <c r="J297" t="str">
        <f>IF(物品!C303="",0,""""&amp;物品!C303&amp;"""")</f>
        <v>"俯瞰寰宇"</v>
      </c>
      <c r="K297" t="str">
        <f>IF(物品!T303="","""""",""""&amp;物品!T303&amp;"""")</f>
        <v>"代码生成"</v>
      </c>
      <c r="L297" t="str">
        <f>IF(物品!U303="",0,""""&amp;物品!U303&amp;"""")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IF(物品!B304="",0,"'"&amp;物品!B304&amp;"'")</f>
        <v>'IY2E'</v>
      </c>
      <c r="B298">
        <f>物品!D304</f>
        <v>0</v>
      </c>
      <c r="C298">
        <f>物品!E304</f>
        <v>0</v>
      </c>
      <c r="D298">
        <f>物品!F304</f>
        <v>0</v>
      </c>
      <c r="E298">
        <f>IF(ISTEXT(物品!G304)=TRUE,"'"&amp;物品!G304&amp;"'",物品!G304)</f>
        <v>0</v>
      </c>
      <c r="F298">
        <f>IF(ISTEXT(物品!H304)=TRUE,"'"&amp;物品!H304&amp;"'",物品!H304)</f>
        <v>0</v>
      </c>
      <c r="G298">
        <f>IF(物品!I304="",0,"'"&amp;物品!I304&amp;"'")</f>
        <v>0</v>
      </c>
      <c r="H298">
        <f>IF(物品!R304="",0,物品!R304)</f>
        <v>0</v>
      </c>
      <c r="I298">
        <f>IF(物品!S304="",0,物品!S304)</f>
        <v>0</v>
      </c>
      <c r="J298" t="str">
        <f>IF(物品!C304="",0,""""&amp;物品!C304&amp;"""")</f>
        <v>"冰火双翼"</v>
      </c>
      <c r="K298" t="str">
        <f>IF(物品!T304="","""""",""""&amp;物品!T304&amp;"""")</f>
        <v>"代码生成"</v>
      </c>
      <c r="L298" t="str">
        <f>IF(物品!U304="",0,""""&amp;物品!U304&amp;"""")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IF(物品!B305="",0,"'"&amp;物品!B305&amp;"'")</f>
        <v>'IY2F'</v>
      </c>
      <c r="B299">
        <f>物品!D305</f>
        <v>0</v>
      </c>
      <c r="C299">
        <f>物品!E305</f>
        <v>0</v>
      </c>
      <c r="D299">
        <f>物品!F305</f>
        <v>0</v>
      </c>
      <c r="E299">
        <f>IF(ISTEXT(物品!G305)=TRUE,"'"&amp;物品!G305&amp;"'",物品!G305)</f>
        <v>0</v>
      </c>
      <c r="F299">
        <f>IF(ISTEXT(物品!H305)=TRUE,"'"&amp;物品!H305&amp;"'",物品!H305)</f>
        <v>0</v>
      </c>
      <c r="G299">
        <f>IF(物品!I305="",0,"'"&amp;物品!I305&amp;"'")</f>
        <v>0</v>
      </c>
      <c r="H299">
        <f>IF(物品!R305="",0,物品!R305)</f>
        <v>0</v>
      </c>
      <c r="I299">
        <f>IF(物品!S305="",0,物品!S305)</f>
        <v>0</v>
      </c>
      <c r="J299" t="str">
        <f>IF(物品!C305="",0,""""&amp;物品!C305&amp;"""")</f>
        <v>"羽族之音"</v>
      </c>
      <c r="K299" t="str">
        <f>IF(物品!T305="","""""",""""&amp;物品!T305&amp;"""")</f>
        <v>"代码生成"</v>
      </c>
      <c r="L299" t="str">
        <f>IF(物品!U305="",0,""""&amp;物品!U305&amp;"""")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IF(物品!B306="",0,"'"&amp;物品!B306&amp;"'")</f>
        <v>'IY4O'</v>
      </c>
      <c r="B300">
        <f>物品!D306</f>
        <v>0</v>
      </c>
      <c r="C300">
        <f>物品!E306</f>
        <v>0</v>
      </c>
      <c r="D300">
        <f>物品!F306</f>
        <v>0</v>
      </c>
      <c r="E300">
        <f>IF(ISTEXT(物品!G306)=TRUE,"'"&amp;物品!G306&amp;"'",物品!G306)</f>
        <v>0</v>
      </c>
      <c r="F300">
        <f>IF(ISTEXT(物品!H306)=TRUE,"'"&amp;物品!H306&amp;"'",物品!H306)</f>
        <v>0</v>
      </c>
      <c r="G300">
        <f>IF(物品!I306="",0,"'"&amp;物品!I306&amp;"'")</f>
        <v>0</v>
      </c>
      <c r="H300">
        <f>IF(物品!R306="",0,物品!R306)</f>
        <v>0</v>
      </c>
      <c r="I300">
        <f>IF(物品!S306="",0,物品!S306)</f>
        <v>0</v>
      </c>
      <c r="J300" t="str">
        <f>IF(物品!C306="",0,""""&amp;物品!C306&amp;"""")</f>
        <v>"凌风之灵"</v>
      </c>
      <c r="K300" t="str">
        <f>IF(物品!T306="","""""",""""&amp;物品!T306&amp;"""")</f>
        <v>"代码生成"</v>
      </c>
      <c r="L300" t="str">
        <f>IF(物品!U306="",0,""""&amp;物品!U306&amp;"""")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IF(物品!B307="",0,"'"&amp;物品!B307&amp;"'")</f>
        <v>'IY1E'</v>
      </c>
      <c r="B301">
        <f>物品!D307</f>
        <v>0</v>
      </c>
      <c r="C301">
        <f>物品!E307</f>
        <v>0</v>
      </c>
      <c r="D301">
        <f>物品!F307</f>
        <v>0</v>
      </c>
      <c r="E301">
        <f>IF(ISTEXT(物品!G307)=TRUE,"'"&amp;物品!G307&amp;"'",物品!G307)</f>
        <v>0</v>
      </c>
      <c r="F301">
        <f>IF(ISTEXT(物品!H307)=TRUE,"'"&amp;物品!H307&amp;"'",物品!H307)</f>
        <v>0</v>
      </c>
      <c r="G301">
        <f>IF(物品!I307="",0,"'"&amp;物品!I307&amp;"'")</f>
        <v>0</v>
      </c>
      <c r="H301">
        <f>IF(物品!R307="",0,物品!R307)</f>
        <v>0</v>
      </c>
      <c r="I301">
        <f>IF(物品!S307="",0,物品!S307)</f>
        <v>0</v>
      </c>
      <c r="J301" t="str">
        <f>IF(物品!C307="",0,""""&amp;物品!C307&amp;"""")</f>
        <v>"麒麟光环"</v>
      </c>
      <c r="K301" t="str">
        <f>IF(物品!T307="","""""",""""&amp;物品!T307&amp;"""")</f>
        <v>"代码生成"</v>
      </c>
      <c r="L301" t="str">
        <f>IF(物品!U307="",0,""""&amp;物品!U307&amp;"""")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IF(物品!B308="",0,"'"&amp;物品!B308&amp;"'")</f>
        <v>'IY3E'</v>
      </c>
      <c r="B302">
        <f>物品!D308</f>
        <v>0</v>
      </c>
      <c r="C302">
        <f>物品!E308</f>
        <v>0</v>
      </c>
      <c r="D302">
        <f>物品!F308</f>
        <v>0</v>
      </c>
      <c r="E302">
        <f>IF(ISTEXT(物品!G308)=TRUE,"'"&amp;物品!G308&amp;"'",物品!G308)</f>
        <v>0</v>
      </c>
      <c r="F302">
        <f>IF(ISTEXT(物品!H308)=TRUE,"'"&amp;物品!H308&amp;"'",物品!H308)</f>
        <v>0</v>
      </c>
      <c r="G302">
        <f>IF(物品!I308="",0,"'"&amp;物品!I308&amp;"'")</f>
        <v>0</v>
      </c>
      <c r="H302">
        <f>IF(物品!R308="",0,物品!R308)</f>
        <v>0</v>
      </c>
      <c r="I302">
        <f>IF(物品!S308="",0,物品!S308)</f>
        <v>0</v>
      </c>
      <c r="J302" t="str">
        <f>IF(物品!C308="",0,""""&amp;物品!C308&amp;"""")</f>
        <v>"凛霜战锤"</v>
      </c>
      <c r="K302" t="str">
        <f>IF(物品!T308="","""""",""""&amp;物品!T308&amp;"""")</f>
        <v>"代码生成"</v>
      </c>
      <c r="L302" t="str">
        <f>IF(物品!U308="",0,""""&amp;物品!U308&amp;"""")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IF(物品!B309="",0,"'"&amp;物品!B309&amp;"'")</f>
        <v>'IY3H'</v>
      </c>
      <c r="B303">
        <f>物品!D309</f>
        <v>0</v>
      </c>
      <c r="C303">
        <f>物品!E309</f>
        <v>0</v>
      </c>
      <c r="D303">
        <f>物品!F309</f>
        <v>0</v>
      </c>
      <c r="E303">
        <f>IF(ISTEXT(物品!G309)=TRUE,"'"&amp;物品!G309&amp;"'",物品!G309)</f>
        <v>0</v>
      </c>
      <c r="F303">
        <f>IF(ISTEXT(物品!H309)=TRUE,"'"&amp;物品!H309&amp;"'",物品!H309)</f>
        <v>0</v>
      </c>
      <c r="G303">
        <f>IF(物品!I309="",0,"'"&amp;物品!I309&amp;"'")</f>
        <v>0</v>
      </c>
      <c r="H303">
        <f>IF(物品!R309="",0,物品!R309)</f>
        <v>0</v>
      </c>
      <c r="I303">
        <f>IF(物品!S309="",0,物品!S309)</f>
        <v>0</v>
      </c>
      <c r="J303" t="str">
        <f>IF(物品!C309="",0,""""&amp;物品!C309&amp;"""")</f>
        <v>"方天画戟"</v>
      </c>
      <c r="K303" t="str">
        <f>IF(物品!T309="","""""",""""&amp;物品!T309&amp;"""")</f>
        <v>"代码生成"</v>
      </c>
      <c r="L303" t="str">
        <f>IF(物品!U309="",0,""""&amp;物品!U309&amp;"""")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IF(物品!B310="",0,"'"&amp;物品!B310&amp;"'")</f>
        <v>'IY3I'</v>
      </c>
      <c r="B304">
        <f>物品!D310</f>
        <v>0</v>
      </c>
      <c r="C304">
        <f>物品!E310</f>
        <v>0</v>
      </c>
      <c r="D304">
        <f>物品!F310</f>
        <v>0</v>
      </c>
      <c r="E304">
        <f>IF(ISTEXT(物品!G310)=TRUE,"'"&amp;物品!G310&amp;"'",物品!G310)</f>
        <v>0</v>
      </c>
      <c r="F304">
        <f>IF(ISTEXT(物品!H310)=TRUE,"'"&amp;物品!H310&amp;"'",物品!H310)</f>
        <v>0</v>
      </c>
      <c r="G304">
        <f>IF(物品!I310="",0,"'"&amp;物品!I310&amp;"'")</f>
        <v>0</v>
      </c>
      <c r="H304">
        <f>IF(物品!R310="",0,物品!R310)</f>
        <v>0</v>
      </c>
      <c r="I304">
        <f>IF(物品!S310="",0,物品!S310)</f>
        <v>0</v>
      </c>
      <c r="J304" t="str">
        <f>IF(物品!C310="",0,""""&amp;物品!C310&amp;"""")</f>
        <v>"异变之刃"</v>
      </c>
      <c r="K304" t="str">
        <f>IF(物品!T310="","""""",""""&amp;物品!T310&amp;"""")</f>
        <v>"代码生成"</v>
      </c>
      <c r="L304" t="str">
        <f>IF(物品!U310="",0,""""&amp;物品!U310&amp;"""")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IF(物品!B311="",0,"'"&amp;物品!B311&amp;"'")</f>
        <v>'IY0A'</v>
      </c>
      <c r="B305">
        <f>物品!D311</f>
        <v>0</v>
      </c>
      <c r="C305">
        <f>物品!E311</f>
        <v>0</v>
      </c>
      <c r="D305">
        <f>物品!F311</f>
        <v>0</v>
      </c>
      <c r="E305">
        <f>IF(ISTEXT(物品!G311)=TRUE,"'"&amp;物品!G311&amp;"'",物品!G311)</f>
        <v>0</v>
      </c>
      <c r="F305">
        <f>IF(ISTEXT(物品!H311)=TRUE,"'"&amp;物品!H311&amp;"'",物品!H311)</f>
        <v>0</v>
      </c>
      <c r="G305">
        <f>IF(物品!I311="",0,"'"&amp;物品!I311&amp;"'")</f>
        <v>0</v>
      </c>
      <c r="H305">
        <f>IF(物品!R311="",0,物品!R311)</f>
        <v>0</v>
      </c>
      <c r="I305">
        <f>IF(物品!S311="",0,物品!S311)</f>
        <v>0</v>
      </c>
      <c r="J305" t="str">
        <f>IF(物品!C311="",0,""""&amp;物品!C311&amp;"""")</f>
        <v>"异变之光"</v>
      </c>
      <c r="K305" t="str">
        <f>IF(物品!T311="","""""",""""&amp;物品!T311&amp;"""")</f>
        <v>"代码生成"</v>
      </c>
      <c r="L305" t="str">
        <f>IF(物品!U311="",0,""""&amp;物品!U311&amp;"""")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IF(物品!B312="",0,"'"&amp;物品!B312&amp;"'")</f>
        <v>'IV01'</v>
      </c>
      <c r="B306">
        <f>物品!D312</f>
        <v>0</v>
      </c>
      <c r="C306">
        <f>物品!E312</f>
        <v>0</v>
      </c>
      <c r="D306">
        <f>物品!F312</f>
        <v>0</v>
      </c>
      <c r="E306">
        <f>IF(ISTEXT(物品!G312)=TRUE,"'"&amp;物品!G312&amp;"'",物品!G312)</f>
        <v>0</v>
      </c>
      <c r="F306">
        <f>IF(ISTEXT(物品!H312)=TRUE,"'"&amp;物品!H312&amp;"'",物品!H312)</f>
        <v>0</v>
      </c>
      <c r="G306">
        <f>IF(物品!I312="",0,"'"&amp;物品!I312&amp;"'")</f>
        <v>0</v>
      </c>
      <c r="H306">
        <f>IF(物品!R312="",0,物品!R312)</f>
        <v>0</v>
      </c>
      <c r="I306">
        <f>IF(物品!S312="",0,物品!S312)</f>
        <v>0</v>
      </c>
      <c r="J306" t="str">
        <f>IF(物品!C312="",0,""""&amp;物品!C312&amp;"""")</f>
        <v>"兑换-工作使我快乐"</v>
      </c>
      <c r="K306" t="str">
        <f>IF(物品!T312="","""""",""""&amp;物品!T312&amp;"""")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IF(物品!U312="",0,""""&amp;物品!U312&amp;"""")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IF(物品!B313="",0,"'"&amp;物品!B313&amp;"'")</f>
        <v>'IV02'</v>
      </c>
      <c r="B307">
        <f>物品!D313</f>
        <v>0</v>
      </c>
      <c r="C307">
        <f>物品!E313</f>
        <v>0</v>
      </c>
      <c r="D307">
        <f>物品!F313</f>
        <v>0</v>
      </c>
      <c r="E307">
        <f>IF(ISTEXT(物品!G313)=TRUE,"'"&amp;物品!G313&amp;"'",物品!G313)</f>
        <v>0</v>
      </c>
      <c r="F307">
        <f>IF(ISTEXT(物品!H313)=TRUE,"'"&amp;物品!H313&amp;"'",物品!H313)</f>
        <v>0</v>
      </c>
      <c r="G307">
        <f>IF(物品!I313="",0,"'"&amp;物品!I313&amp;"'")</f>
        <v>0</v>
      </c>
      <c r="H307">
        <f>IF(物品!R313="",0,物品!R313)</f>
        <v>0</v>
      </c>
      <c r="I307">
        <f>IF(物品!S313="",0,物品!S313)</f>
        <v>0</v>
      </c>
      <c r="J307" t="str">
        <f>IF(物品!C313="",0,""""&amp;物品!C313&amp;"""")</f>
        <v>"兑换-GM"</v>
      </c>
      <c r="K307" t="str">
        <f>IF(物品!T313="","""""",""""&amp;物品!T313&amp;"""")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IF(物品!U313="",0,""""&amp;物品!U313&amp;"""")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IF(物品!B314="",0,"'"&amp;物品!B314&amp;"'")</f>
        <v>'IV03'</v>
      </c>
      <c r="B308">
        <f>物品!D314</f>
        <v>0</v>
      </c>
      <c r="C308">
        <f>物品!E314</f>
        <v>0</v>
      </c>
      <c r="D308">
        <f>物品!F314</f>
        <v>0</v>
      </c>
      <c r="E308">
        <f>IF(ISTEXT(物品!G314)=TRUE,"'"&amp;物品!G314&amp;"'",物品!G314)</f>
        <v>0</v>
      </c>
      <c r="F308">
        <f>IF(ISTEXT(物品!H314)=TRUE,"'"&amp;物品!H314&amp;"'",物品!H314)</f>
        <v>0</v>
      </c>
      <c r="G308">
        <f>IF(物品!I314="",0,"'"&amp;物品!I314&amp;"'")</f>
        <v>0</v>
      </c>
      <c r="H308">
        <f>IF(物品!R314="",0,物品!R314)</f>
        <v>0</v>
      </c>
      <c r="I308">
        <f>IF(物品!S314="",0,物品!S314)</f>
        <v>0</v>
      </c>
      <c r="J308" t="str">
        <f>IF(物品!C314="",0,""""&amp;物品!C314&amp;"""")</f>
        <v>"兑换-|CffFFD24D炽星魔盒|r"</v>
      </c>
      <c r="K308" t="str">
        <f>IF(物品!T314="","""""",""""&amp;物品!T314&amp;"""")</f>
        <v>"需求：|cff00ff0050|r 狂欢积分|n|n开启后获得|Cffffd24d随机奖励|r。|n|n|cffff0000每人每局最多只能兑换一次。|r"</v>
      </c>
      <c r="L308" t="str">
        <f>IF(物品!U314="",0,""""&amp;物品!U314&amp;"""")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IF(物品!B315="",0,"'"&amp;物品!B315&amp;"'")</f>
        <v>'IV04'</v>
      </c>
      <c r="B309">
        <f>物品!D315</f>
        <v>0</v>
      </c>
      <c r="C309">
        <f>物品!E315</f>
        <v>0</v>
      </c>
      <c r="D309">
        <f>物品!F315</f>
        <v>0</v>
      </c>
      <c r="E309">
        <f>IF(ISTEXT(物品!G315)=TRUE,"'"&amp;物品!G315&amp;"'",物品!G315)</f>
        <v>0</v>
      </c>
      <c r="F309">
        <f>IF(ISTEXT(物品!H315)=TRUE,"'"&amp;物品!H315&amp;"'",物品!H315)</f>
        <v>0</v>
      </c>
      <c r="G309">
        <f>IF(物品!I315="",0,"'"&amp;物品!I315&amp;"'")</f>
        <v>0</v>
      </c>
      <c r="H309">
        <f>IF(物品!R315="",0,物品!R315)</f>
        <v>0</v>
      </c>
      <c r="I309">
        <f>IF(物品!S315="",0,物品!S315)</f>
        <v>0</v>
      </c>
      <c r="J309" t="str">
        <f>IF(物品!C315="",0,""""&amp;物品!C315&amp;"""")</f>
        <v>"兑换-五月狂欢节"</v>
      </c>
      <c r="K309" t="str">
        <f>IF(物品!T315="","""""",""""&amp;物品!T315&amp;"""")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IF(物品!U315="",0,""""&amp;物品!U315&amp;"""")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IF(物品!B316="",0,"'"&amp;物品!B316&amp;"'")</f>
        <v>'IF01'</v>
      </c>
      <c r="B310">
        <f>物品!D316</f>
        <v>0</v>
      </c>
      <c r="C310">
        <f>物品!E316</f>
        <v>0</v>
      </c>
      <c r="D310">
        <f>物品!F316</f>
        <v>0</v>
      </c>
      <c r="E310">
        <f>IF(ISTEXT(物品!G316)=TRUE,"'"&amp;物品!G316&amp;"'",物品!G316)</f>
        <v>0</v>
      </c>
      <c r="F310">
        <f>IF(ISTEXT(物品!H316)=TRUE,"'"&amp;物品!H316&amp;"'",物品!H316)</f>
        <v>0</v>
      </c>
      <c r="G310">
        <f>IF(物品!I316="",0,"'"&amp;物品!I316&amp;"'")</f>
        <v>0</v>
      </c>
      <c r="H310">
        <f>IF(物品!R316="",0,物品!R316)</f>
        <v>0</v>
      </c>
      <c r="I310">
        <f>IF(物品!S316="",0,物品!S316)</f>
        <v>0</v>
      </c>
      <c r="J310" t="str">
        <f>IF(物品!C316="",0,""""&amp;物品!C316&amp;"""")</f>
        <v>"|CffFFD24D打神鞭|r"</v>
      </c>
      <c r="K310" t="str">
        <f>IF(物品!T316="","""""",""""&amp;物品!T316&amp;"""")</f>
        <v>""</v>
      </c>
      <c r="L310" t="str">
        <f>IF(物品!U316="",0,""""&amp;物品!U316&amp;"""")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IF(物品!B317="",0,"'"&amp;物品!B317&amp;"'")</f>
        <v>'IF02'</v>
      </c>
      <c r="B311">
        <f>物品!D317</f>
        <v>0</v>
      </c>
      <c r="C311">
        <f>物品!E317</f>
        <v>0</v>
      </c>
      <c r="D311">
        <f>物品!F317</f>
        <v>0</v>
      </c>
      <c r="E311">
        <f>IF(ISTEXT(物品!G317)=TRUE,"'"&amp;物品!G317&amp;"'",物品!G317)</f>
        <v>0</v>
      </c>
      <c r="F311">
        <f>IF(ISTEXT(物品!H317)=TRUE,"'"&amp;物品!H317&amp;"'",物品!H317)</f>
        <v>0</v>
      </c>
      <c r="G311">
        <f>IF(物品!I317="",0,"'"&amp;物品!I317&amp;"'")</f>
        <v>0</v>
      </c>
      <c r="H311">
        <f>IF(物品!R317="",0,物品!R317)</f>
        <v>0</v>
      </c>
      <c r="I311">
        <f>IF(物品!S317="",0,物品!S317)</f>
        <v>0</v>
      </c>
      <c r="J311" t="str">
        <f>IF(物品!C317="",0,""""&amp;物品!C317&amp;"""")</f>
        <v>"|Cff00FF7F中央戊己旗|r"</v>
      </c>
      <c r="K311" t="str">
        <f>IF(物品!T317="","""""",""""&amp;物品!T317&amp;"""")</f>
        <v>""</v>
      </c>
      <c r="L311" t="str">
        <f>IF(物品!U317="",0,""""&amp;物品!U317&amp;"""")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IF(物品!B318="",0,"'"&amp;物品!B318&amp;"'")</f>
        <v>'IF03'</v>
      </c>
      <c r="B312">
        <f>物品!D318</f>
        <v>0</v>
      </c>
      <c r="C312">
        <f>物品!E318</f>
        <v>0</v>
      </c>
      <c r="D312">
        <f>物品!F318</f>
        <v>0</v>
      </c>
      <c r="E312">
        <f>IF(ISTEXT(物品!G318)=TRUE,"'"&amp;物品!G318&amp;"'",物品!G318)</f>
        <v>0</v>
      </c>
      <c r="F312">
        <f>IF(ISTEXT(物品!H318)=TRUE,"'"&amp;物品!H318&amp;"'",物品!H318)</f>
        <v>0</v>
      </c>
      <c r="G312">
        <f>IF(物品!I318="",0,"'"&amp;物品!I318&amp;"'")</f>
        <v>0</v>
      </c>
      <c r="H312">
        <f>IF(物品!R318="",0,物品!R318)</f>
        <v>0</v>
      </c>
      <c r="I312">
        <f>IF(物品!S318="",0,物品!S318)</f>
        <v>0</v>
      </c>
      <c r="J312" t="str">
        <f>IF(物品!C318="",0,""""&amp;物品!C318&amp;"""")</f>
        <v>"|CffFFD24D四不像|r"</v>
      </c>
      <c r="K312" t="str">
        <f>IF(物品!T318="","""""",""""&amp;物品!T318&amp;"""")</f>
        <v>""</v>
      </c>
      <c r="L312" t="str">
        <f>IF(物品!U318="",0,""""&amp;物品!U318&amp;"""")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IF(物品!B319="",0,"'"&amp;物品!B319&amp;"'")</f>
        <v>'IF04'</v>
      </c>
      <c r="B313">
        <f>物品!D319</f>
        <v>0</v>
      </c>
      <c r="C313">
        <f>物品!E319</f>
        <v>0</v>
      </c>
      <c r="D313">
        <f>物品!F319</f>
        <v>0</v>
      </c>
      <c r="E313">
        <f>IF(ISTEXT(物品!G319)=TRUE,"'"&amp;物品!G319&amp;"'",物品!G319)</f>
        <v>0</v>
      </c>
      <c r="F313">
        <f>IF(ISTEXT(物品!H319)=TRUE,"'"&amp;物品!H319&amp;"'",物品!H319)</f>
        <v>0</v>
      </c>
      <c r="G313">
        <f>IF(物品!I319="",0,"'"&amp;物品!I319&amp;"'")</f>
        <v>0</v>
      </c>
      <c r="H313">
        <f>IF(物品!R319="",0,物品!R319)</f>
        <v>0</v>
      </c>
      <c r="I313">
        <f>IF(物品!S319="",0,物品!S319)</f>
        <v>0</v>
      </c>
      <c r="J313" t="str">
        <f>IF(物品!C319="",0,""""&amp;物品!C319&amp;"""")</f>
        <v>"|Cff00BFFF三尖两刃刀|r"</v>
      </c>
      <c r="K313" t="str">
        <f>IF(物品!T319="","""""",""""&amp;物品!T319&amp;"""")</f>
        <v>""</v>
      </c>
      <c r="L313" t="str">
        <f>IF(物品!U319="",0,""""&amp;物品!U319&amp;"""")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IF(物品!B320="",0,"'"&amp;物品!B320&amp;"'")</f>
        <v>'IF05'</v>
      </c>
      <c r="B314">
        <f>物品!D320</f>
        <v>0</v>
      </c>
      <c r="C314">
        <f>物品!E320</f>
        <v>0</v>
      </c>
      <c r="D314">
        <f>物品!F320</f>
        <v>0</v>
      </c>
      <c r="E314">
        <f>IF(ISTEXT(物品!G320)=TRUE,"'"&amp;物品!G320&amp;"'",物品!G320)</f>
        <v>0</v>
      </c>
      <c r="F314">
        <f>IF(ISTEXT(物品!H320)=TRUE,"'"&amp;物品!H320&amp;"'",物品!H320)</f>
        <v>0</v>
      </c>
      <c r="G314">
        <f>IF(物品!I320="",0,"'"&amp;物品!I320&amp;"'")</f>
        <v>0</v>
      </c>
      <c r="H314">
        <f>IF(物品!R320="",0,物品!R320)</f>
        <v>0</v>
      </c>
      <c r="I314">
        <f>IF(物品!S320="",0,物品!S320)</f>
        <v>0</v>
      </c>
      <c r="J314" t="str">
        <f>IF(物品!C320="",0,""""&amp;物品!C320&amp;"""")</f>
        <v>"|Cff00BFFF八爪龙纹黄袍|r"</v>
      </c>
      <c r="K314" t="str">
        <f>IF(物品!T320="","""""",""""&amp;物品!T320&amp;"""")</f>
        <v>""</v>
      </c>
      <c r="L314" t="str">
        <f>IF(物品!U320="",0,""""&amp;物品!U320&amp;"""")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IF(物品!B321="",0,"'"&amp;物品!B321&amp;"'")</f>
        <v>'IF06'</v>
      </c>
      <c r="B315">
        <f>物品!D321</f>
        <v>0</v>
      </c>
      <c r="C315">
        <f>物品!E321</f>
        <v>0</v>
      </c>
      <c r="D315">
        <f>物品!F321</f>
        <v>0</v>
      </c>
      <c r="E315">
        <f>IF(ISTEXT(物品!G321)=TRUE,"'"&amp;物品!G321&amp;"'",物品!G321)</f>
        <v>0</v>
      </c>
      <c r="F315">
        <f>IF(ISTEXT(物品!H321)=TRUE,"'"&amp;物品!H321&amp;"'",物品!H321)</f>
        <v>0</v>
      </c>
      <c r="G315">
        <f>IF(物品!I321="",0,"'"&amp;物品!I321&amp;"'")</f>
        <v>0</v>
      </c>
      <c r="H315">
        <f>IF(物品!R321="",0,物品!R321)</f>
        <v>0</v>
      </c>
      <c r="I315">
        <f>IF(物品!S321="",0,物品!S321)</f>
        <v>0</v>
      </c>
      <c r="J315" t="str">
        <f>IF(物品!C321="",0,""""&amp;物品!C321&amp;"""")</f>
        <v>"|Cff00BFFF捆仙绳|r"</v>
      </c>
      <c r="K315" t="str">
        <f>IF(物品!T321="","""""",""""&amp;物品!T321&amp;"""")</f>
        <v>""</v>
      </c>
      <c r="L315" t="str">
        <f>IF(物品!U321="",0,""""&amp;物品!U321&amp;"""")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IF(物品!B322="",0,"'"&amp;物品!B322&amp;"'")</f>
        <v>'IF07'</v>
      </c>
      <c r="B316">
        <f>物品!D322</f>
        <v>0</v>
      </c>
      <c r="C316">
        <f>物品!E322</f>
        <v>0</v>
      </c>
      <c r="D316">
        <f>物品!F322</f>
        <v>0</v>
      </c>
      <c r="E316">
        <f>IF(ISTEXT(物品!G322)=TRUE,"'"&amp;物品!G322&amp;"'",物品!G322)</f>
        <v>0</v>
      </c>
      <c r="F316">
        <f>IF(ISTEXT(物品!H322)=TRUE,"'"&amp;物品!H322&amp;"'",物品!H322)</f>
        <v>0</v>
      </c>
      <c r="G316">
        <f>IF(物品!I322="",0,"'"&amp;物品!I322&amp;"'")</f>
        <v>0</v>
      </c>
      <c r="H316">
        <f>IF(物品!R322="",0,物品!R322)</f>
        <v>0</v>
      </c>
      <c r="I316">
        <f>IF(物品!S322="",0,物品!S322)</f>
        <v>0</v>
      </c>
      <c r="J316" t="str">
        <f>IF(物品!C322="",0,""""&amp;物品!C322&amp;"""")</f>
        <v>"|CffFFD24D哮天犬|r"</v>
      </c>
      <c r="K316" t="str">
        <f>IF(物品!T322="","""""",""""&amp;物品!T322&amp;"""")</f>
        <v>""</v>
      </c>
      <c r="L316" t="str">
        <f>IF(物品!U322="",0,""""&amp;物品!U322&amp;"""")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IF(物品!B323="",0,"'"&amp;物品!B323&amp;"'")</f>
        <v>'IF08'</v>
      </c>
      <c r="B317">
        <f>物品!D323</f>
        <v>0</v>
      </c>
      <c r="C317">
        <f>物品!E323</f>
        <v>0</v>
      </c>
      <c r="D317">
        <f>物品!F323</f>
        <v>0</v>
      </c>
      <c r="E317">
        <f>IF(ISTEXT(物品!G323)=TRUE,"'"&amp;物品!G323&amp;"'",物品!G323)</f>
        <v>0</v>
      </c>
      <c r="F317">
        <f>IF(ISTEXT(物品!H323)=TRUE,"'"&amp;物品!H323&amp;"'",物品!H323)</f>
        <v>0</v>
      </c>
      <c r="G317">
        <f>IF(物品!I323="",0,"'"&amp;物品!I323&amp;"'")</f>
        <v>0</v>
      </c>
      <c r="H317">
        <f>IF(物品!R323="",0,物品!R323)</f>
        <v>0</v>
      </c>
      <c r="I317">
        <f>IF(物品!S323="",0,物品!S323)</f>
        <v>0</v>
      </c>
      <c r="J317" t="str">
        <f>IF(物品!C323="",0,""""&amp;物品!C323&amp;"""")</f>
        <v>"|CffFFD24D乾坤弓|r"</v>
      </c>
      <c r="K317" t="str">
        <f>IF(物品!T323="","""""",""""&amp;物品!T323&amp;"""")</f>
        <v>""</v>
      </c>
      <c r="L317" t="str">
        <f>IF(物品!U323="",0,""""&amp;物品!U323&amp;"""")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IF(物品!B324="",0,"'"&amp;物品!B324&amp;"'")</f>
        <v>'IF09'</v>
      </c>
      <c r="B318">
        <f>物品!D324</f>
        <v>0</v>
      </c>
      <c r="C318">
        <f>物品!E324</f>
        <v>0</v>
      </c>
      <c r="D318">
        <f>物品!F324</f>
        <v>0</v>
      </c>
      <c r="E318">
        <f>IF(ISTEXT(物品!G324)=TRUE,"'"&amp;物品!G324&amp;"'",物品!G324)</f>
        <v>0</v>
      </c>
      <c r="F318">
        <f>IF(ISTEXT(物品!H324)=TRUE,"'"&amp;物品!H324&amp;"'",物品!H324)</f>
        <v>0</v>
      </c>
      <c r="G318">
        <f>IF(物品!I324="",0,"'"&amp;物品!I324&amp;"'")</f>
        <v>0</v>
      </c>
      <c r="H318">
        <f>IF(物品!R324="",0,物品!R324)</f>
        <v>0</v>
      </c>
      <c r="I318">
        <f>IF(物品!S324="",0,物品!S324)</f>
        <v>0</v>
      </c>
      <c r="J318" t="str">
        <f>IF(物品!C324="",0,""""&amp;物品!C324&amp;"""")</f>
        <v>"|Cff00BFFF震天箭|r"</v>
      </c>
      <c r="K318" t="str">
        <f>IF(物品!T324="","""""",""""&amp;物品!T324&amp;"""")</f>
        <v>""</v>
      </c>
      <c r="L318" t="str">
        <f>IF(物品!U324="",0,""""&amp;物品!U324&amp;"""")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IF(物品!B325="",0,"'"&amp;物品!B325&amp;"'")</f>
        <v>'IF10'</v>
      </c>
      <c r="B319">
        <f>物品!D325</f>
        <v>0</v>
      </c>
      <c r="C319">
        <f>物品!E325</f>
        <v>0</v>
      </c>
      <c r="D319">
        <f>物品!F325</f>
        <v>0</v>
      </c>
      <c r="E319">
        <f>IF(ISTEXT(物品!G325)=TRUE,"'"&amp;物品!G325&amp;"'",物品!G325)</f>
        <v>0</v>
      </c>
      <c r="F319">
        <f>IF(ISTEXT(物品!H325)=TRUE,"'"&amp;物品!H325&amp;"'",物品!H325)</f>
        <v>0</v>
      </c>
      <c r="G319">
        <f>IF(物品!I325="",0,"'"&amp;物品!I325&amp;"'")</f>
        <v>0</v>
      </c>
      <c r="H319">
        <f>IF(物品!R325="",0,物品!R325)</f>
        <v>0</v>
      </c>
      <c r="I319">
        <f>IF(物品!S325="",0,物品!S325)</f>
        <v>0</v>
      </c>
      <c r="J319" t="str">
        <f>IF(物品!C325="",0,""""&amp;物品!C325&amp;"""")</f>
        <v>"|CffFF0000玲珑黄金塔|r"</v>
      </c>
      <c r="K319" t="str">
        <f>IF(物品!T325="","""""",""""&amp;物品!T325&amp;"""")</f>
        <v>""</v>
      </c>
      <c r="L319" t="str">
        <f>IF(物品!U325="",0,""""&amp;物品!U325&amp;"""")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IF(物品!B326="",0,"'"&amp;物品!B326&amp;"'")</f>
        <v>'IF11'</v>
      </c>
      <c r="B320">
        <f>物品!D326</f>
        <v>0</v>
      </c>
      <c r="C320">
        <f>物品!E326</f>
        <v>0</v>
      </c>
      <c r="D320">
        <f>物品!F326</f>
        <v>0</v>
      </c>
      <c r="E320">
        <f>IF(ISTEXT(物品!G326)=TRUE,"'"&amp;物品!G326&amp;"'",物品!G326)</f>
        <v>0</v>
      </c>
      <c r="F320">
        <f>IF(ISTEXT(物品!H326)=TRUE,"'"&amp;物品!H326&amp;"'",物品!H326)</f>
        <v>0</v>
      </c>
      <c r="G320">
        <f>IF(物品!I326="",0,"'"&amp;物品!I326&amp;"'")</f>
        <v>0</v>
      </c>
      <c r="H320">
        <f>IF(物品!R326="",0,物品!R326)</f>
        <v>0</v>
      </c>
      <c r="I320">
        <f>IF(物品!S326="",0,物品!S326)</f>
        <v>0</v>
      </c>
      <c r="J320" t="str">
        <f>IF(物品!C326="",0,""""&amp;物品!C326&amp;"""")</f>
        <v>"|CffBF00FF火尖枪|r"</v>
      </c>
      <c r="K320" t="str">
        <f>IF(物品!T326="","""""",""""&amp;物品!T326&amp;"""")</f>
        <v>""</v>
      </c>
      <c r="L320" t="str">
        <f>IF(物品!U326="",0,""""&amp;物品!U326&amp;"""")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IF(物品!B327="",0,"'"&amp;物品!B327&amp;"'")</f>
        <v>'IF12'</v>
      </c>
      <c r="B321">
        <f>物品!D327</f>
        <v>0</v>
      </c>
      <c r="C321">
        <f>物品!E327</f>
        <v>0</v>
      </c>
      <c r="D321">
        <f>物品!F327</f>
        <v>0</v>
      </c>
      <c r="E321">
        <f>IF(ISTEXT(物品!G327)=TRUE,"'"&amp;物品!G327&amp;"'",物品!G327)</f>
        <v>0</v>
      </c>
      <c r="F321">
        <f>IF(ISTEXT(物品!H327)=TRUE,"'"&amp;物品!H327&amp;"'",物品!H327)</f>
        <v>0</v>
      </c>
      <c r="G321">
        <f>IF(物品!I327="",0,"'"&amp;物品!I327&amp;"'")</f>
        <v>0</v>
      </c>
      <c r="H321">
        <f>IF(物品!R327="",0,物品!R327)</f>
        <v>0</v>
      </c>
      <c r="I321">
        <f>IF(物品!S327="",0,物品!S327)</f>
        <v>0</v>
      </c>
      <c r="J321" t="str">
        <f>IF(物品!C327="",0,""""&amp;物品!C327&amp;"""")</f>
        <v>"|CffBF00FF乾坤圈|r"</v>
      </c>
      <c r="K321" t="str">
        <f>IF(物品!T327="","""""",""""&amp;物品!T327&amp;"""")</f>
        <v>""</v>
      </c>
      <c r="L321" t="str">
        <f>IF(物品!U327="",0,""""&amp;物品!U327&amp;"""")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IF(物品!B328="",0,"'"&amp;物品!B328&amp;"'")</f>
        <v>'IF13'</v>
      </c>
      <c r="B322">
        <f>物品!D328</f>
        <v>0</v>
      </c>
      <c r="C322">
        <f>物品!E328</f>
        <v>0</v>
      </c>
      <c r="D322">
        <f>物品!F328</f>
        <v>0</v>
      </c>
      <c r="E322">
        <f>IF(ISTEXT(物品!G328)=TRUE,"'"&amp;物品!G328&amp;"'",物品!G328)</f>
        <v>0</v>
      </c>
      <c r="F322">
        <f>IF(ISTEXT(物品!H328)=TRUE,"'"&amp;物品!H328&amp;"'",物品!H328)</f>
        <v>0</v>
      </c>
      <c r="G322">
        <f>IF(物品!I328="",0,"'"&amp;物品!I328&amp;"'")</f>
        <v>0</v>
      </c>
      <c r="H322">
        <f>IF(物品!R328="",0,物品!R328)</f>
        <v>0</v>
      </c>
      <c r="I322">
        <f>IF(物品!S328="",0,物品!S328)</f>
        <v>0</v>
      </c>
      <c r="J322" t="str">
        <f>IF(物品!C328="",0,""""&amp;物品!C328&amp;"""")</f>
        <v>"|Cff00FF7F阴阳剑|r"</v>
      </c>
      <c r="K322" t="str">
        <f>IF(物品!T328="","""""",""""&amp;物品!T328&amp;"""")</f>
        <v>""</v>
      </c>
      <c r="L322" t="str">
        <f>IF(物品!U328="",0,""""&amp;物品!U328&amp;"""")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IF(物品!B329="",0,"'"&amp;物品!B329&amp;"'")</f>
        <v>'IF14'</v>
      </c>
      <c r="B323">
        <f>物品!D329</f>
        <v>0</v>
      </c>
      <c r="C323">
        <f>物品!E329</f>
        <v>0</v>
      </c>
      <c r="D323">
        <f>物品!F329</f>
        <v>0</v>
      </c>
      <c r="E323">
        <f>IF(ISTEXT(物品!G329)=TRUE,"'"&amp;物品!G329&amp;"'",物品!G329)</f>
        <v>0</v>
      </c>
      <c r="F323">
        <f>IF(ISTEXT(物品!H329)=TRUE,"'"&amp;物品!H329&amp;"'",物品!H329)</f>
        <v>0</v>
      </c>
      <c r="G323">
        <f>IF(物品!I329="",0,"'"&amp;物品!I329&amp;"'")</f>
        <v>0</v>
      </c>
      <c r="H323">
        <f>IF(物品!R329="",0,物品!R329)</f>
        <v>0</v>
      </c>
      <c r="I323">
        <f>IF(物品!S329="",0,物品!S329)</f>
        <v>0</v>
      </c>
      <c r="J323" t="str">
        <f>IF(物品!C329="",0,""""&amp;物品!C329&amp;"""")</f>
        <v>"|CffBF00FF混天绫|r"</v>
      </c>
      <c r="K323" t="str">
        <f>IF(物品!T329="","""""",""""&amp;物品!T329&amp;"""")</f>
        <v>""</v>
      </c>
      <c r="L323" t="str">
        <f>IF(物品!U329="",0,""""&amp;物品!U329&amp;"""")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IF(物品!B330="",0,"'"&amp;物品!B330&amp;"'")</f>
        <v>'IF15'</v>
      </c>
      <c r="B324">
        <f>物品!D330</f>
        <v>0</v>
      </c>
      <c r="C324">
        <f>物品!E330</f>
        <v>0</v>
      </c>
      <c r="D324">
        <f>物品!F330</f>
        <v>0</v>
      </c>
      <c r="E324">
        <f>IF(ISTEXT(物品!G330)=TRUE,"'"&amp;物品!G330&amp;"'",物品!G330)</f>
        <v>0</v>
      </c>
      <c r="F324">
        <f>IF(ISTEXT(物品!H330)=TRUE,"'"&amp;物品!H330&amp;"'",物品!H330)</f>
        <v>0</v>
      </c>
      <c r="G324">
        <f>IF(物品!I330="",0,"'"&amp;物品!I330&amp;"'")</f>
        <v>0</v>
      </c>
      <c r="H324">
        <f>IF(物品!R330="",0,物品!R330)</f>
        <v>0</v>
      </c>
      <c r="I324">
        <f>IF(物品!S330="",0,物品!S330)</f>
        <v>0</v>
      </c>
      <c r="J324" t="str">
        <f>IF(物品!C330="",0,""""&amp;物品!C330&amp;"""")</f>
        <v>"|CffFFD24D九龙神火罩|r"</v>
      </c>
      <c r="K324" t="str">
        <f>IF(物品!T330="","""""",""""&amp;物品!T330&amp;"""")</f>
        <v>""</v>
      </c>
      <c r="L324" t="str">
        <f>IF(物品!U330="",0,""""&amp;物品!U330&amp;"""")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IF(物品!B331="",0,"'"&amp;物品!B331&amp;"'")</f>
        <v>'IF16'</v>
      </c>
      <c r="B325">
        <f>物品!D331</f>
        <v>0</v>
      </c>
      <c r="C325">
        <f>物品!E331</f>
        <v>0</v>
      </c>
      <c r="D325">
        <f>物品!F331</f>
        <v>0</v>
      </c>
      <c r="E325">
        <f>IF(ISTEXT(物品!G331)=TRUE,"'"&amp;物品!G331&amp;"'",物品!G331)</f>
        <v>0</v>
      </c>
      <c r="F325">
        <f>IF(ISTEXT(物品!H331)=TRUE,"'"&amp;物品!H331&amp;"'",物品!H331)</f>
        <v>0</v>
      </c>
      <c r="G325">
        <f>IF(物品!I331="",0,"'"&amp;物品!I331&amp;"'")</f>
        <v>0</v>
      </c>
      <c r="H325">
        <f>IF(物品!R331="",0,物品!R331)</f>
        <v>0</v>
      </c>
      <c r="I325">
        <f>IF(物品!S331="",0,物品!S331)</f>
        <v>0</v>
      </c>
      <c r="J325" t="str">
        <f>IF(物品!C331="",0,""""&amp;物品!C331&amp;"""")</f>
        <v>"|CffFFD24D风火轮|r"</v>
      </c>
      <c r="K325" t="str">
        <f>IF(物品!T331="","""""",""""&amp;物品!T331&amp;"""")</f>
        <v>""</v>
      </c>
      <c r="L325" t="str">
        <f>IF(物品!U331="",0,""""&amp;物品!U331&amp;"""")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IF(物品!B332="",0,"'"&amp;物品!B332&amp;"'")</f>
        <v>'IF17'</v>
      </c>
      <c r="B326">
        <f>物品!D332</f>
        <v>0</v>
      </c>
      <c r="C326">
        <f>物品!E332</f>
        <v>0</v>
      </c>
      <c r="D326">
        <f>物品!F332</f>
        <v>0</v>
      </c>
      <c r="E326">
        <f>IF(ISTEXT(物品!G332)=TRUE,"'"&amp;物品!G332&amp;"'",物品!G332)</f>
        <v>0</v>
      </c>
      <c r="F326">
        <f>IF(ISTEXT(物品!H332)=TRUE,"'"&amp;物品!H332&amp;"'",物品!H332)</f>
        <v>0</v>
      </c>
      <c r="G326">
        <f>IF(物品!I332="",0,"'"&amp;物品!I332&amp;"'")</f>
        <v>0</v>
      </c>
      <c r="H326">
        <f>IF(物品!R332="",0,物品!R332)</f>
        <v>0</v>
      </c>
      <c r="I326">
        <f>IF(物品!S332="",0,物品!S332)</f>
        <v>0</v>
      </c>
      <c r="J326" t="str">
        <f>IF(物品!C332="",0,""""&amp;物品!C332&amp;"""")</f>
        <v>"|CffBF00FF八棱双银锤|r"</v>
      </c>
      <c r="K326" t="str">
        <f>IF(物品!T332="","""""",""""&amp;物品!T332&amp;"""")</f>
        <v>""</v>
      </c>
      <c r="L326" t="str">
        <f>IF(物品!U332="",0,""""&amp;物品!U332&amp;"""")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IF(物品!B333="",0,"'"&amp;物品!B333&amp;"'")</f>
        <v>'IF18'</v>
      </c>
      <c r="B327">
        <f>物品!D333</f>
        <v>0</v>
      </c>
      <c r="C327">
        <f>物品!E333</f>
        <v>0</v>
      </c>
      <c r="D327">
        <f>物品!F333</f>
        <v>0</v>
      </c>
      <c r="E327">
        <f>IF(ISTEXT(物品!G333)=TRUE,"'"&amp;物品!G333&amp;"'",物品!G333)</f>
        <v>0</v>
      </c>
      <c r="F327">
        <f>IF(ISTEXT(物品!H333)=TRUE,"'"&amp;物品!H333&amp;"'",物品!H333)</f>
        <v>0</v>
      </c>
      <c r="G327">
        <f>IF(物品!I333="",0,"'"&amp;物品!I333&amp;"'")</f>
        <v>0</v>
      </c>
      <c r="H327">
        <f>IF(物品!R333="",0,物品!R333)</f>
        <v>0</v>
      </c>
      <c r="I327">
        <f>IF(物品!S333="",0,物品!S333)</f>
        <v>0</v>
      </c>
      <c r="J327" t="str">
        <f>IF(物品!C333="",0,""""&amp;物品!C333&amp;"""")</f>
        <v>"|CffBF00FF莫邪宝剑|r"</v>
      </c>
      <c r="K327" t="str">
        <f>IF(物品!T333="","""""",""""&amp;物品!T333&amp;"""")</f>
        <v>""</v>
      </c>
      <c r="L327" t="str">
        <f>IF(物品!U333="",0,""""&amp;物品!U333&amp;"""")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IF(物品!B334="",0,"'"&amp;物品!B334&amp;"'")</f>
        <v>'IF19'</v>
      </c>
      <c r="B328">
        <f>物品!D334</f>
        <v>0</v>
      </c>
      <c r="C328">
        <f>物品!E334</f>
        <v>0</v>
      </c>
      <c r="D328">
        <f>物品!F334</f>
        <v>0</v>
      </c>
      <c r="E328">
        <f>IF(ISTEXT(物品!G334)=TRUE,"'"&amp;物品!G334&amp;"'",物品!G334)</f>
        <v>0</v>
      </c>
      <c r="F328">
        <f>IF(ISTEXT(物品!H334)=TRUE,"'"&amp;物品!H334&amp;"'",物品!H334)</f>
        <v>0</v>
      </c>
      <c r="G328">
        <f>IF(物品!I334="",0,"'"&amp;物品!I334&amp;"'")</f>
        <v>0</v>
      </c>
      <c r="H328">
        <f>IF(物品!R334="",0,物品!R334)</f>
        <v>0</v>
      </c>
      <c r="I328">
        <f>IF(物品!S334="",0,物品!S334)</f>
        <v>0</v>
      </c>
      <c r="J328" t="str">
        <f>IF(物品!C334="",0,""""&amp;物品!C334&amp;"""")</f>
        <v>"|Cff00FF7F火龙标|r"</v>
      </c>
      <c r="K328" t="str">
        <f>IF(物品!T334="","""""",""""&amp;物品!T334&amp;"""")</f>
        <v>""</v>
      </c>
      <c r="L328" t="str">
        <f>IF(物品!U334="",0,""""&amp;物品!U334&amp;"""")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IF(物品!B335="",0,"'"&amp;物品!B335&amp;"'")</f>
        <v>'IF20'</v>
      </c>
      <c r="B329">
        <f>物品!D335</f>
        <v>0</v>
      </c>
      <c r="C329">
        <f>物品!E335</f>
        <v>0</v>
      </c>
      <c r="D329">
        <f>物品!F335</f>
        <v>0</v>
      </c>
      <c r="E329">
        <f>IF(ISTEXT(物品!G335)=TRUE,"'"&amp;物品!G335&amp;"'",物品!G335)</f>
        <v>0</v>
      </c>
      <c r="F329">
        <f>IF(ISTEXT(物品!H335)=TRUE,"'"&amp;物品!H335&amp;"'",物品!H335)</f>
        <v>0</v>
      </c>
      <c r="G329">
        <f>IF(物品!I335="",0,"'"&amp;物品!I335&amp;"'")</f>
        <v>0</v>
      </c>
      <c r="H329">
        <f>IF(物品!R335="",0,物品!R335)</f>
        <v>0</v>
      </c>
      <c r="I329">
        <f>IF(物品!S335="",0,物品!S335)</f>
        <v>0</v>
      </c>
      <c r="J329" t="str">
        <f>IF(物品!C335="",0,""""&amp;物品!C335&amp;"""")</f>
        <v>"|CffFFD24D攒心钉|r"</v>
      </c>
      <c r="K329" t="str">
        <f>IF(物品!T335="","""""",""""&amp;物品!T335&amp;"""")</f>
        <v>""</v>
      </c>
      <c r="L329" t="str">
        <f>IF(物品!U335="",0,""""&amp;物品!U335&amp;"""")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IF(物品!B336="",0,"'"&amp;物品!B336&amp;"'")</f>
        <v>'IF21'</v>
      </c>
      <c r="B330">
        <f>物品!D336</f>
        <v>0</v>
      </c>
      <c r="C330">
        <f>物品!E336</f>
        <v>0</v>
      </c>
      <c r="D330">
        <f>物品!F336</f>
        <v>0</v>
      </c>
      <c r="E330">
        <f>IF(ISTEXT(物品!G336)=TRUE,"'"&amp;物品!G336&amp;"'",物品!G336)</f>
        <v>0</v>
      </c>
      <c r="F330">
        <f>IF(ISTEXT(物品!H336)=TRUE,"'"&amp;物品!H336&amp;"'",物品!H336)</f>
        <v>0</v>
      </c>
      <c r="G330">
        <f>IF(物品!I336="",0,"'"&amp;物品!I336&amp;"'")</f>
        <v>0</v>
      </c>
      <c r="H330">
        <f>IF(物品!R336="",0,物品!R336)</f>
        <v>0</v>
      </c>
      <c r="I330">
        <f>IF(物品!S336="",0,物品!S336)</f>
        <v>0</v>
      </c>
      <c r="J330" t="str">
        <f>IF(物品!C336="",0,""""&amp;物品!C336&amp;"""")</f>
        <v>"|CffBF00FF玉麒麟|r"</v>
      </c>
      <c r="K330" t="str">
        <f>IF(物品!T336="","""""",""""&amp;物品!T336&amp;"""")</f>
        <v>""</v>
      </c>
      <c r="L330" t="str">
        <f>IF(物品!U336="",0,""""&amp;物品!U336&amp;"""")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IF(物品!B337="",0,"'"&amp;物品!B337&amp;"'")</f>
        <v>'IF22'</v>
      </c>
      <c r="B331">
        <f>物品!D337</f>
        <v>0</v>
      </c>
      <c r="C331">
        <f>物品!E337</f>
        <v>0</v>
      </c>
      <c r="D331">
        <f>物品!F337</f>
        <v>0</v>
      </c>
      <c r="E331">
        <f>IF(ISTEXT(物品!G337)=TRUE,"'"&amp;物品!G337&amp;"'",物品!G337)</f>
        <v>0</v>
      </c>
      <c r="F331">
        <f>IF(ISTEXT(物品!H337)=TRUE,"'"&amp;物品!H337&amp;"'",物品!H337)</f>
        <v>0</v>
      </c>
      <c r="G331">
        <f>IF(物品!I337="",0,"'"&amp;物品!I337&amp;"'")</f>
        <v>0</v>
      </c>
      <c r="H331">
        <f>IF(物品!R337="",0,物品!R337)</f>
        <v>0</v>
      </c>
      <c r="I331">
        <f>IF(物品!S337="",0,物品!S337)</f>
        <v>0</v>
      </c>
      <c r="J331" t="str">
        <f>IF(物品!C337="",0,""""&amp;物品!C337&amp;"""")</f>
        <v>"|CffBF00FF方天画戟|r"</v>
      </c>
      <c r="K331" t="str">
        <f>IF(物品!T337="","""""",""""&amp;物品!T337&amp;"""")</f>
        <v>""</v>
      </c>
      <c r="L331" t="str">
        <f>IF(物品!U337="",0,""""&amp;物品!U337&amp;"""")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IF(物品!B338="",0,"'"&amp;物品!B338&amp;"'")</f>
        <v>'IF23'</v>
      </c>
      <c r="B332">
        <f>物品!D338</f>
        <v>0</v>
      </c>
      <c r="C332">
        <f>物品!E338</f>
        <v>0</v>
      </c>
      <c r="D332">
        <f>物品!F338</f>
        <v>0</v>
      </c>
      <c r="E332">
        <f>IF(ISTEXT(物品!G338)=TRUE,"'"&amp;物品!G338&amp;"'",物品!G338)</f>
        <v>0</v>
      </c>
      <c r="F332">
        <f>IF(ISTEXT(物品!H338)=TRUE,"'"&amp;物品!H338&amp;"'",物品!H338)</f>
        <v>0</v>
      </c>
      <c r="G332">
        <f>IF(物品!I338="",0,"'"&amp;物品!I338&amp;"'")</f>
        <v>0</v>
      </c>
      <c r="H332">
        <f>IF(物品!R338="",0,物品!R338)</f>
        <v>0</v>
      </c>
      <c r="I332">
        <f>IF(物品!S338="",0,物品!S338)</f>
        <v>0</v>
      </c>
      <c r="J332" t="str">
        <f>IF(物品!C338="",0,""""&amp;物品!C338&amp;"""")</f>
        <v>"|CffFFD24D落魂钟|r"</v>
      </c>
      <c r="K332" t="str">
        <f>IF(物品!T338="","""""",""""&amp;物品!T338&amp;"""")</f>
        <v>""</v>
      </c>
      <c r="L332" t="str">
        <f>IF(物品!U338="",0,""""&amp;物品!U338&amp;"""")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IF(物品!B339="",0,"'"&amp;物品!B339&amp;"'")</f>
        <v>'IF24'</v>
      </c>
      <c r="B333">
        <f>物品!D339</f>
        <v>0</v>
      </c>
      <c r="C333">
        <f>物品!E339</f>
        <v>0</v>
      </c>
      <c r="D333">
        <f>物品!F339</f>
        <v>0</v>
      </c>
      <c r="E333">
        <f>IF(ISTEXT(物品!G339)=TRUE,"'"&amp;物品!G339&amp;"'",物品!G339)</f>
        <v>0</v>
      </c>
      <c r="F333">
        <f>IF(ISTEXT(物品!H339)=TRUE,"'"&amp;物品!H339&amp;"'",物品!H339)</f>
        <v>0</v>
      </c>
      <c r="G333">
        <f>IF(物品!I339="",0,"'"&amp;物品!I339&amp;"'")</f>
        <v>0</v>
      </c>
      <c r="H333">
        <f>IF(物品!R339="",0,物品!R339)</f>
        <v>0</v>
      </c>
      <c r="I333">
        <f>IF(物品!S339="",0,物品!S339)</f>
        <v>0</v>
      </c>
      <c r="J333" t="str">
        <f>IF(物品!C339="",0,""""&amp;物品!C339&amp;"""")</f>
        <v>"|Cff00BFFF扫霞衣|r"</v>
      </c>
      <c r="K333" t="str">
        <f>IF(物品!T339="","""""",""""&amp;物品!T339&amp;"""")</f>
        <v>""</v>
      </c>
      <c r="L333" t="str">
        <f>IF(物品!U339="",0,""""&amp;物品!U339&amp;"""")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IF(物品!B340="",0,"'"&amp;物品!B340&amp;"'")</f>
        <v>'IF25'</v>
      </c>
      <c r="B334">
        <f>物品!D340</f>
        <v>0</v>
      </c>
      <c r="C334">
        <f>物品!E340</f>
        <v>0</v>
      </c>
      <c r="D334">
        <f>物品!F340</f>
        <v>0</v>
      </c>
      <c r="E334">
        <f>IF(ISTEXT(物品!G340)=TRUE,"'"&amp;物品!G340&amp;"'",物品!G340)</f>
        <v>0</v>
      </c>
      <c r="F334">
        <f>IF(ISTEXT(物品!H340)=TRUE,"'"&amp;物品!H340&amp;"'",物品!H340)</f>
        <v>0</v>
      </c>
      <c r="G334">
        <f>IF(物品!I340="",0,"'"&amp;物品!I340&amp;"'")</f>
        <v>0</v>
      </c>
      <c r="H334">
        <f>IF(物品!R340="",0,物品!R340)</f>
        <v>0</v>
      </c>
      <c r="I334">
        <f>IF(物品!S340="",0,物品!S340)</f>
        <v>0</v>
      </c>
      <c r="J334" t="str">
        <f>IF(物品!C340="",0,""""&amp;物品!C340&amp;"""")</f>
        <v>"|CffFFD24D翻天印|r"</v>
      </c>
      <c r="K334" t="str">
        <f>IF(物品!T340="","""""",""""&amp;物品!T340&amp;"""")</f>
        <v>""</v>
      </c>
      <c r="L334" t="str">
        <f>IF(物品!U340="",0,""""&amp;物品!U340&amp;"""")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IF(物品!B341="",0,"'"&amp;物品!B341&amp;"'")</f>
        <v>'IF26'</v>
      </c>
      <c r="B335">
        <f>物品!D341</f>
        <v>0</v>
      </c>
      <c r="C335">
        <f>物品!E341</f>
        <v>0</v>
      </c>
      <c r="D335">
        <f>物品!F341</f>
        <v>0</v>
      </c>
      <c r="E335">
        <f>IF(ISTEXT(物品!G341)=TRUE,"'"&amp;物品!G341&amp;"'",物品!G341)</f>
        <v>0</v>
      </c>
      <c r="F335">
        <f>IF(ISTEXT(物品!H341)=TRUE,"'"&amp;物品!H341&amp;"'",物品!H341)</f>
        <v>0</v>
      </c>
      <c r="G335">
        <f>IF(物品!I341="",0,"'"&amp;物品!I341&amp;"'")</f>
        <v>0</v>
      </c>
      <c r="H335">
        <f>IF(物品!R341="",0,物品!R341)</f>
        <v>0</v>
      </c>
      <c r="I335">
        <f>IF(物品!S341="",0,物品!S341)</f>
        <v>0</v>
      </c>
      <c r="J335" t="str">
        <f>IF(物品!C341="",0,""""&amp;物品!C341&amp;"""")</f>
        <v>"|CffBF00FF雾露乾坤网|r"</v>
      </c>
      <c r="K335" t="str">
        <f>IF(物品!T341="","""""",""""&amp;物品!T341&amp;"""")</f>
        <v>""</v>
      </c>
      <c r="L335" t="str">
        <f>IF(物品!U341="",0,""""&amp;物品!U341&amp;"""")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IF(物品!B342="",0,"'"&amp;物品!B342&amp;"'")</f>
        <v>'IF27'</v>
      </c>
      <c r="B336">
        <f>物品!D342</f>
        <v>0</v>
      </c>
      <c r="C336">
        <f>物品!E342</f>
        <v>0</v>
      </c>
      <c r="D336">
        <f>物品!F342</f>
        <v>0</v>
      </c>
      <c r="E336">
        <f>IF(ISTEXT(物品!G342)=TRUE,"'"&amp;物品!G342&amp;"'",物品!G342)</f>
        <v>0</v>
      </c>
      <c r="F336">
        <f>IF(ISTEXT(物品!H342)=TRUE,"'"&amp;物品!H342&amp;"'",物品!H342)</f>
        <v>0</v>
      </c>
      <c r="G336">
        <f>IF(物品!I342="",0,"'"&amp;物品!I342&amp;"'")</f>
        <v>0</v>
      </c>
      <c r="H336">
        <f>IF(物品!R342="",0,物品!R342)</f>
        <v>0</v>
      </c>
      <c r="I336">
        <f>IF(物品!S342="",0,物品!S342)</f>
        <v>0</v>
      </c>
      <c r="J336" t="str">
        <f>IF(物品!C342="",0,""""&amp;物品!C342&amp;"""")</f>
        <v>"|CffFFD24D四海瓶|r"</v>
      </c>
      <c r="K336" t="str">
        <f>IF(物品!T342="","""""",""""&amp;物品!T342&amp;"""")</f>
        <v>""</v>
      </c>
      <c r="L336" t="str">
        <f>IF(物品!U342="",0,""""&amp;物品!U342&amp;"""")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IF(物品!B343="",0,"'"&amp;物品!B343&amp;"'")</f>
        <v>'IF28'</v>
      </c>
      <c r="B337">
        <f>物品!D343</f>
        <v>0</v>
      </c>
      <c r="C337">
        <f>物品!E343</f>
        <v>0</v>
      </c>
      <c r="D337">
        <f>物品!F343</f>
        <v>0</v>
      </c>
      <c r="E337">
        <f>IF(ISTEXT(物品!G343)=TRUE,"'"&amp;物品!G343&amp;"'",物品!G343)</f>
        <v>0</v>
      </c>
      <c r="F337">
        <f>IF(ISTEXT(物品!H343)=TRUE,"'"&amp;物品!H343&amp;"'",物品!H343)</f>
        <v>0</v>
      </c>
      <c r="G337">
        <f>IF(物品!I343="",0,"'"&amp;物品!I343&amp;"'")</f>
        <v>0</v>
      </c>
      <c r="H337">
        <f>IF(物品!R343="",0,物品!R343)</f>
        <v>0</v>
      </c>
      <c r="I337">
        <f>IF(物品!S343="",0,物品!S343)</f>
        <v>0</v>
      </c>
      <c r="J337" t="str">
        <f>IF(物品!C343="",0,""""&amp;物品!C343&amp;"""")</f>
        <v>"|Cff00BFFF乾坤针|r"</v>
      </c>
      <c r="K337" t="str">
        <f>IF(物品!T343="","""""",""""&amp;物品!T343&amp;"""")</f>
        <v>""</v>
      </c>
      <c r="L337" t="str">
        <f>IF(物品!U343="",0,""""&amp;物品!U343&amp;"""")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IF(物品!B344="",0,"'"&amp;物品!B344&amp;"'")</f>
        <v>'IF29'</v>
      </c>
      <c r="B338">
        <f>物品!D344</f>
        <v>0</v>
      </c>
      <c r="C338">
        <f>物品!E344</f>
        <v>0</v>
      </c>
      <c r="D338">
        <f>物品!F344</f>
        <v>0</v>
      </c>
      <c r="E338">
        <f>IF(ISTEXT(物品!G344)=TRUE,"'"&amp;物品!G344&amp;"'",物品!G344)</f>
        <v>0</v>
      </c>
      <c r="F338">
        <f>IF(ISTEXT(物品!H344)=TRUE,"'"&amp;物品!H344&amp;"'",物品!H344)</f>
        <v>0</v>
      </c>
      <c r="G338">
        <f>IF(物品!I344="",0,"'"&amp;物品!I344&amp;"'")</f>
        <v>0</v>
      </c>
      <c r="H338">
        <f>IF(物品!R344="",0,物品!R344)</f>
        <v>0</v>
      </c>
      <c r="I338">
        <f>IF(物品!S344="",0,物品!S344)</f>
        <v>0</v>
      </c>
      <c r="J338" t="str">
        <f>IF(物品!C344="",0,""""&amp;物品!C344&amp;"""")</f>
        <v>"|CffFF0000斩仙飞刀|r"</v>
      </c>
      <c r="K338" t="str">
        <f>IF(物品!T344="","""""",""""&amp;物品!T344&amp;"""")</f>
        <v>""</v>
      </c>
      <c r="L338" t="str">
        <f>IF(物品!U344="",0,""""&amp;物品!U344&amp;"""")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IF(物品!B345="",0,"'"&amp;物品!B345&amp;"'")</f>
        <v>'IF30'</v>
      </c>
      <c r="B339">
        <f>物品!D345</f>
        <v>0</v>
      </c>
      <c r="C339">
        <f>物品!E345</f>
        <v>0</v>
      </c>
      <c r="D339">
        <f>物品!F345</f>
        <v>0</v>
      </c>
      <c r="E339">
        <f>IF(ISTEXT(物品!G345)=TRUE,"'"&amp;物品!G345&amp;"'",物品!G345)</f>
        <v>0</v>
      </c>
      <c r="F339">
        <f>IF(ISTEXT(物品!H345)=TRUE,"'"&amp;物品!H345&amp;"'",物品!H345)</f>
        <v>0</v>
      </c>
      <c r="G339">
        <f>IF(物品!I345="",0,"'"&amp;物品!I345&amp;"'")</f>
        <v>0</v>
      </c>
      <c r="H339">
        <f>IF(物品!R345="",0,物品!R345)</f>
        <v>0</v>
      </c>
      <c r="I339">
        <f>IF(物品!S345="",0,物品!S345)</f>
        <v>0</v>
      </c>
      <c r="J339" t="str">
        <f>IF(物品!C345="",0,""""&amp;物品!C345&amp;"""")</f>
        <v>"|Cff00FF7F万鸦壶|r"</v>
      </c>
      <c r="K339" t="str">
        <f>IF(物品!T345="","""""",""""&amp;物品!T345&amp;"""")</f>
        <v>""</v>
      </c>
      <c r="L339" t="str">
        <f>IF(物品!U345="",0,""""&amp;物品!U345&amp;"""")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IF(物品!B346="",0,"'"&amp;物品!B346&amp;"'")</f>
        <v>'IF31'</v>
      </c>
      <c r="B340">
        <f>物品!D346</f>
        <v>0</v>
      </c>
      <c r="C340">
        <f>物品!E346</f>
        <v>0</v>
      </c>
      <c r="D340">
        <f>物品!F346</f>
        <v>0</v>
      </c>
      <c r="E340">
        <f>IF(ISTEXT(物品!G346)=TRUE,"'"&amp;物品!G346&amp;"'",物品!G346)</f>
        <v>0</v>
      </c>
      <c r="F340">
        <f>IF(ISTEXT(物品!H346)=TRUE,"'"&amp;物品!H346&amp;"'",物品!H346)</f>
        <v>0</v>
      </c>
      <c r="G340">
        <f>IF(物品!I346="",0,"'"&amp;物品!I346&amp;"'")</f>
        <v>0</v>
      </c>
      <c r="H340">
        <f>IF(物品!R346="",0,物品!R346)</f>
        <v>0</v>
      </c>
      <c r="I340">
        <f>IF(物品!S346="",0,物品!S346)</f>
        <v>0</v>
      </c>
      <c r="J340" t="str">
        <f>IF(物品!C346="",0,""""&amp;物品!C346&amp;"""")</f>
        <v>"|Cff00BFFF万里起云烟|r"</v>
      </c>
      <c r="K340" t="str">
        <f>IF(物品!T346="","""""",""""&amp;物品!T346&amp;"""")</f>
        <v>""</v>
      </c>
      <c r="L340" t="str">
        <f>IF(物品!U346="",0,""""&amp;物品!U346&amp;"""")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IF(物品!B347="",0,"'"&amp;物品!B347&amp;"'")</f>
        <v>'IF32'</v>
      </c>
      <c r="B341">
        <f>物品!D347</f>
        <v>0</v>
      </c>
      <c r="C341">
        <f>物品!E347</f>
        <v>0</v>
      </c>
      <c r="D341">
        <f>物品!F347</f>
        <v>0</v>
      </c>
      <c r="E341">
        <f>IF(ISTEXT(物品!G347)=TRUE,"'"&amp;物品!G347&amp;"'",物品!G347)</f>
        <v>0</v>
      </c>
      <c r="F341">
        <f>IF(ISTEXT(物品!H347)=TRUE,"'"&amp;物品!H347&amp;"'",物品!H347)</f>
        <v>0</v>
      </c>
      <c r="G341">
        <f>IF(物品!I347="",0,"'"&amp;物品!I347&amp;"'")</f>
        <v>0</v>
      </c>
      <c r="H341">
        <f>IF(物品!R347="",0,物品!R347)</f>
        <v>0</v>
      </c>
      <c r="I341">
        <f>IF(物品!S347="",0,物品!S347)</f>
        <v>0</v>
      </c>
      <c r="J341" t="str">
        <f>IF(物品!C347="",0,""""&amp;物品!C347&amp;"""")</f>
        <v>"|CffFFD24D照天印|r"</v>
      </c>
      <c r="K341" t="str">
        <f>IF(物品!T347="","""""",""""&amp;物品!T347&amp;"""")</f>
        <v>""</v>
      </c>
      <c r="L341" t="str">
        <f>IF(物品!U347="",0,""""&amp;物品!U347&amp;"""")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IF(物品!B368="",0,"'"&amp;物品!B368&amp;"'")</f>
        <v>'IC00'</v>
      </c>
      <c r="B342">
        <f>物品!D368</f>
        <v>0</v>
      </c>
      <c r="C342">
        <f>物品!E368</f>
        <v>0</v>
      </c>
      <c r="D342">
        <f>物品!F368</f>
        <v>0</v>
      </c>
      <c r="E342">
        <f>IF(ISTEXT(物品!G368)=TRUE,"'"&amp;物品!G368&amp;"'",物品!G368)</f>
        <v>0</v>
      </c>
      <c r="F342">
        <f>IF(ISTEXT(物品!H368)=TRUE,"'"&amp;物品!H368&amp;"'",物品!H368)</f>
        <v>0</v>
      </c>
      <c r="G342">
        <f>IF(物品!I368="",0,"'"&amp;物品!I368&amp;"'")</f>
        <v>0</v>
      </c>
      <c r="H342">
        <f>IF(物品!R368="",0,物品!R368)</f>
        <v>0</v>
      </c>
      <c r="I342">
        <f>IF(物品!S368="",0,物品!S368)</f>
        <v>0</v>
      </c>
      <c r="J342" t="str">
        <f>IF(物品!C368="",0,""""&amp;物品!C368&amp;"""")</f>
        <v>"没抽到任何东西"</v>
      </c>
      <c r="K342" t="str">
        <f>IF(物品!T368="","""""",""""&amp;物品!T368&amp;"""")</f>
        <v>""</v>
      </c>
      <c r="L342">
        <f>IF(物品!U368="",0,""""&amp;物品!U368&amp;"""")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IF(物品!B369="",0,"'"&amp;物品!B369&amp;"'")</f>
        <v>'IC01'</v>
      </c>
      <c r="B343">
        <f>物品!D369</f>
        <v>0</v>
      </c>
      <c r="C343">
        <f>物品!E369</f>
        <v>0</v>
      </c>
      <c r="D343">
        <f>物品!F369</f>
        <v>0</v>
      </c>
      <c r="E343">
        <f>IF(ISTEXT(物品!G369)=TRUE,"'"&amp;物品!G369&amp;"'",物品!G369)</f>
        <v>0</v>
      </c>
      <c r="F343">
        <f>IF(ISTEXT(物品!H369)=TRUE,"'"&amp;物品!H369&amp;"'",物品!H369)</f>
        <v>0</v>
      </c>
      <c r="G343">
        <f>IF(物品!I369="",0,"'"&amp;物品!I369&amp;"'")</f>
        <v>0</v>
      </c>
      <c r="H343">
        <f>IF(物品!R369="",0,物品!R369)</f>
        <v>0</v>
      </c>
      <c r="I343">
        <f>IF(物品!S369="",0,物品!S369)</f>
        <v>0</v>
      </c>
      <c r="J343" t="str">
        <f>IF(物品!C369="",0,""""&amp;物品!C369&amp;"""")</f>
        <v>"玄铁+1"</v>
      </c>
      <c r="K343" t="str">
        <f>IF(物品!T369="","""""",""""&amp;物品!T369&amp;"""")</f>
        <v>"玄铁+1"</v>
      </c>
      <c r="L343">
        <f>IF(物品!U369="",0,""""&amp;物品!U369&amp;"""")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IF(物品!B370="",0,"'"&amp;物品!B370&amp;"'")</f>
        <v>'IC02'</v>
      </c>
      <c r="B344">
        <f>物品!D370</f>
        <v>0</v>
      </c>
      <c r="C344">
        <f>物品!E370</f>
        <v>0</v>
      </c>
      <c r="D344">
        <f>物品!F370</f>
        <v>0</v>
      </c>
      <c r="E344">
        <f>IF(ISTEXT(物品!G370)=TRUE,"'"&amp;物品!G370&amp;"'",物品!G370)</f>
        <v>0</v>
      </c>
      <c r="F344">
        <f>IF(ISTEXT(物品!H370)=TRUE,"'"&amp;物品!H370&amp;"'",物品!H370)</f>
        <v>0</v>
      </c>
      <c r="G344">
        <f>IF(物品!I370="",0,"'"&amp;物品!I370&amp;"'")</f>
        <v>0</v>
      </c>
      <c r="H344">
        <f>IF(物品!R370="",0,物品!R370)</f>
        <v>0</v>
      </c>
      <c r="I344">
        <f>IF(物品!S370="",0,物品!S370)</f>
        <v>0</v>
      </c>
      <c r="J344" t="str">
        <f>IF(物品!C370="",0,""""&amp;物品!C370&amp;"""")</f>
        <v>"金币"</v>
      </c>
      <c r="K344" t="str">
        <f>IF(物品!T370="","""""",""""&amp;物品!T370&amp;"""")</f>
        <v>"金币"</v>
      </c>
      <c r="L344" t="str">
        <f>IF(物品!U370="",0,""""&amp;物品!U370&amp;"""")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IF(物品!B371="",0,"'"&amp;物品!B371&amp;"'")</f>
        <v>'IC03'</v>
      </c>
      <c r="B345">
        <f>物品!D371</f>
        <v>0</v>
      </c>
      <c r="C345">
        <f>物品!E371</f>
        <v>0</v>
      </c>
      <c r="D345">
        <f>物品!F371</f>
        <v>0</v>
      </c>
      <c r="E345">
        <f>IF(ISTEXT(物品!G371)=TRUE,"'"&amp;物品!G371&amp;"'",物品!G371)</f>
        <v>0</v>
      </c>
      <c r="F345">
        <f>IF(ISTEXT(物品!H371)=TRUE,"'"&amp;物品!H371&amp;"'",物品!H371)</f>
        <v>0</v>
      </c>
      <c r="G345">
        <f>IF(物品!I371="",0,"'"&amp;物品!I371&amp;"'")</f>
        <v>0</v>
      </c>
      <c r="H345">
        <f>IF(物品!R371="",0,物品!R371)</f>
        <v>0</v>
      </c>
      <c r="I345">
        <f>IF(物品!S371="",0,物品!S371)</f>
        <v>0</v>
      </c>
      <c r="J345" t="str">
        <f>IF(物品!C371="",0,""""&amp;物品!C371&amp;"""")</f>
        <v>"攻击力低"</v>
      </c>
      <c r="K345" t="str">
        <f>IF(物品!T371="","""""",""""&amp;物品!T371&amp;"""")</f>
        <v>""</v>
      </c>
      <c r="L345">
        <f>IF(物品!U371="",0,""""&amp;物品!U371&amp;"""")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IF(物品!B372="",0,"'"&amp;物品!B372&amp;"'")</f>
        <v>'IC04'</v>
      </c>
      <c r="B346">
        <f>物品!D372</f>
        <v>0</v>
      </c>
      <c r="C346">
        <f>物品!E372</f>
        <v>0</v>
      </c>
      <c r="D346">
        <f>物品!F372</f>
        <v>0</v>
      </c>
      <c r="E346">
        <f>IF(ISTEXT(物品!G372)=TRUE,"'"&amp;物品!G372&amp;"'",物品!G372)</f>
        <v>0</v>
      </c>
      <c r="F346">
        <f>IF(ISTEXT(物品!H372)=TRUE,"'"&amp;物品!H372&amp;"'",物品!H372)</f>
        <v>0</v>
      </c>
      <c r="G346">
        <f>IF(物品!I372="",0,"'"&amp;物品!I372&amp;"'")</f>
        <v>0</v>
      </c>
      <c r="H346">
        <f>IF(物品!R372="",0,物品!R372)</f>
        <v>0</v>
      </c>
      <c r="I346">
        <f>IF(物品!S372="",0,物品!S372)</f>
        <v>0</v>
      </c>
      <c r="J346" t="str">
        <f>IF(物品!C372="",0,""""&amp;物品!C372&amp;"""")</f>
        <v>"攻击力中"</v>
      </c>
      <c r="K346" t="str">
        <f>IF(物品!T372="","""""",""""&amp;物品!T372&amp;"""")</f>
        <v>""</v>
      </c>
      <c r="L346">
        <f>IF(物品!U372="",0,""""&amp;物品!U372&amp;"""")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IF(物品!B373="",0,"'"&amp;物品!B373&amp;"'")</f>
        <v>'IC05'</v>
      </c>
      <c r="B347">
        <f>物品!D373</f>
        <v>0</v>
      </c>
      <c r="C347">
        <f>物品!E373</f>
        <v>0</v>
      </c>
      <c r="D347">
        <f>物品!F373</f>
        <v>0</v>
      </c>
      <c r="E347">
        <f>IF(ISTEXT(物品!G373)=TRUE,"'"&amp;物品!G373&amp;"'",物品!G373)</f>
        <v>0</v>
      </c>
      <c r="F347">
        <f>IF(ISTEXT(物品!H373)=TRUE,"'"&amp;物品!H373&amp;"'",物品!H373)</f>
        <v>0</v>
      </c>
      <c r="G347">
        <f>IF(物品!I373="",0,"'"&amp;物品!I373&amp;"'")</f>
        <v>0</v>
      </c>
      <c r="H347">
        <f>IF(物品!R373="",0,物品!R373)</f>
        <v>0</v>
      </c>
      <c r="I347">
        <f>IF(物品!S373="",0,物品!S373)</f>
        <v>0</v>
      </c>
      <c r="J347" t="str">
        <f>IF(物品!C373="",0,""""&amp;物品!C373&amp;"""")</f>
        <v>"攻击力高"</v>
      </c>
      <c r="K347" t="str">
        <f>IF(物品!T373="","""""",""""&amp;物品!T373&amp;"""")</f>
        <v>""</v>
      </c>
      <c r="L347">
        <f>IF(物品!U373="",0,""""&amp;物品!U373&amp;"""")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IF(物品!B374="",0,"'"&amp;物品!B374&amp;"'")</f>
        <v>'IC06'</v>
      </c>
      <c r="B348">
        <f>物品!D374</f>
        <v>0</v>
      </c>
      <c r="C348">
        <f>物品!E374</f>
        <v>0</v>
      </c>
      <c r="D348">
        <f>物品!F374</f>
        <v>0</v>
      </c>
      <c r="E348">
        <f>IF(ISTEXT(物品!G374)=TRUE,"'"&amp;物品!G374&amp;"'",物品!G374)</f>
        <v>0</v>
      </c>
      <c r="F348">
        <f>IF(ISTEXT(物品!H374)=TRUE,"'"&amp;物品!H374&amp;"'",物品!H374)</f>
        <v>0</v>
      </c>
      <c r="G348">
        <f>IF(物品!I374="",0,"'"&amp;物品!I374&amp;"'")</f>
        <v>0</v>
      </c>
      <c r="H348">
        <f>IF(物品!R374="",0,物品!R374)</f>
        <v>0</v>
      </c>
      <c r="I348">
        <f>IF(物品!S374="",0,物品!S374)</f>
        <v>0</v>
      </c>
      <c r="J348" t="str">
        <f>IF(物品!C374="",0,""""&amp;物品!C374&amp;"""")</f>
        <v>"生命值低"</v>
      </c>
      <c r="K348" t="str">
        <f>IF(物品!T374="","""""",""""&amp;物品!T374&amp;"""")</f>
        <v>""</v>
      </c>
      <c r="L348">
        <f>IF(物品!U374="",0,""""&amp;物品!U374&amp;"""")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IF(物品!B375="",0,"'"&amp;物品!B375&amp;"'")</f>
        <v>'IC07'</v>
      </c>
      <c r="B349">
        <f>物品!D375</f>
        <v>0</v>
      </c>
      <c r="C349">
        <f>物品!E375</f>
        <v>0</v>
      </c>
      <c r="D349">
        <f>物品!F375</f>
        <v>0</v>
      </c>
      <c r="E349">
        <f>IF(ISTEXT(物品!G375)=TRUE,"'"&amp;物品!G375&amp;"'",物品!G375)</f>
        <v>0</v>
      </c>
      <c r="F349">
        <f>IF(ISTEXT(物品!H375)=TRUE,"'"&amp;物品!H375&amp;"'",物品!H375)</f>
        <v>0</v>
      </c>
      <c r="G349">
        <f>IF(物品!I375="",0,"'"&amp;物品!I375&amp;"'")</f>
        <v>0</v>
      </c>
      <c r="H349">
        <f>IF(物品!R375="",0,物品!R375)</f>
        <v>0</v>
      </c>
      <c r="I349">
        <f>IF(物品!S375="",0,物品!S375)</f>
        <v>0</v>
      </c>
      <c r="J349" t="str">
        <f>IF(物品!C375="",0,""""&amp;物品!C375&amp;"""")</f>
        <v>"生命值中"</v>
      </c>
      <c r="K349" t="str">
        <f>IF(物品!T375="","""""",""""&amp;物品!T375&amp;"""")</f>
        <v>""</v>
      </c>
      <c r="L349">
        <f>IF(物品!U375="",0,""""&amp;物品!U375&amp;"""")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IF(物品!B376="",0,"'"&amp;物品!B376&amp;"'")</f>
        <v>'IC08'</v>
      </c>
      <c r="B350">
        <f>物品!D376</f>
        <v>0</v>
      </c>
      <c r="C350">
        <f>物品!E376</f>
        <v>0</v>
      </c>
      <c r="D350">
        <f>物品!F376</f>
        <v>0</v>
      </c>
      <c r="E350">
        <f>IF(ISTEXT(物品!G376)=TRUE,"'"&amp;物品!G376&amp;"'",物品!G376)</f>
        <v>0</v>
      </c>
      <c r="F350">
        <f>IF(ISTEXT(物品!H376)=TRUE,"'"&amp;物品!H376&amp;"'",物品!H376)</f>
        <v>0</v>
      </c>
      <c r="G350">
        <f>IF(物品!I376="",0,"'"&amp;物品!I376&amp;"'")</f>
        <v>0</v>
      </c>
      <c r="H350">
        <f>IF(物品!R376="",0,物品!R376)</f>
        <v>0</v>
      </c>
      <c r="I350">
        <f>IF(物品!S376="",0,物品!S376)</f>
        <v>0</v>
      </c>
      <c r="J350" t="str">
        <f>IF(物品!C376="",0,""""&amp;物品!C376&amp;"""")</f>
        <v>"生命值高"</v>
      </c>
      <c r="K350" t="str">
        <f>IF(物品!T376="","""""",""""&amp;物品!T376&amp;"""")</f>
        <v>""</v>
      </c>
      <c r="L350">
        <f>IF(物品!U376="",0,""""&amp;物品!U376&amp;"""")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IF(物品!B377="",0,"'"&amp;物品!B377&amp;"'")</f>
        <v>'IC09'</v>
      </c>
      <c r="B351">
        <f>物品!D377</f>
        <v>0</v>
      </c>
      <c r="C351">
        <f>物品!E377</f>
        <v>0</v>
      </c>
      <c r="D351">
        <f>物品!F377</f>
        <v>0</v>
      </c>
      <c r="E351">
        <f>IF(ISTEXT(物品!G377)=TRUE,"'"&amp;物品!G377&amp;"'",物品!G377)</f>
        <v>0</v>
      </c>
      <c r="F351">
        <f>IF(ISTEXT(物品!H377)=TRUE,"'"&amp;物品!H377&amp;"'",物品!H377)</f>
        <v>0</v>
      </c>
      <c r="G351">
        <f>IF(物品!I377="",0,"'"&amp;物品!I377&amp;"'")</f>
        <v>0</v>
      </c>
      <c r="H351">
        <f>IF(物品!R377="",0,物品!R377)</f>
        <v>0</v>
      </c>
      <c r="I351">
        <f>IF(物品!S377="",0,物品!S377)</f>
        <v>0</v>
      </c>
      <c r="J351" t="str">
        <f>IF(物品!C377="",0,""""&amp;物品!C377&amp;"""")</f>
        <v>"业力低"</v>
      </c>
      <c r="K351" t="str">
        <f>IF(物品!T377="","""""",""""&amp;物品!T377&amp;"""")</f>
        <v>""</v>
      </c>
      <c r="L351">
        <f>IF(物品!U377="",0,""""&amp;物品!U377&amp;"""")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IF(物品!B378="",0,"'"&amp;物品!B378&amp;"'")</f>
        <v>'IC10'</v>
      </c>
      <c r="B352">
        <f>物品!D378</f>
        <v>0</v>
      </c>
      <c r="C352">
        <f>物品!E378</f>
        <v>0</v>
      </c>
      <c r="D352">
        <f>物品!F378</f>
        <v>0</v>
      </c>
      <c r="E352">
        <f>IF(ISTEXT(物品!G378)=TRUE,"'"&amp;物品!G378&amp;"'",物品!G378)</f>
        <v>0</v>
      </c>
      <c r="F352">
        <f>IF(ISTEXT(物品!H378)=TRUE,"'"&amp;物品!H378&amp;"'",物品!H378)</f>
        <v>0</v>
      </c>
      <c r="G352">
        <f>IF(物品!I378="",0,"'"&amp;物品!I378&amp;"'")</f>
        <v>0</v>
      </c>
      <c r="H352">
        <f>IF(物品!R378="",0,物品!R378)</f>
        <v>0</v>
      </c>
      <c r="I352">
        <f>IF(物品!S378="",0,物品!S378)</f>
        <v>0</v>
      </c>
      <c r="J352" t="str">
        <f>IF(物品!C378="",0,""""&amp;物品!C378&amp;"""")</f>
        <v>"业力中"</v>
      </c>
      <c r="K352" t="str">
        <f>IF(物品!T378="","""""",""""&amp;物品!T378&amp;"""")</f>
        <v>""</v>
      </c>
      <c r="L352">
        <f>IF(物品!U378="",0,""""&amp;物品!U378&amp;"""")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IF(物品!B379="",0,"'"&amp;物品!B379&amp;"'")</f>
        <v>'IC11'</v>
      </c>
      <c r="B353">
        <f>物品!D379</f>
        <v>0</v>
      </c>
      <c r="C353">
        <f>物品!E379</f>
        <v>0</v>
      </c>
      <c r="D353">
        <f>物品!F379</f>
        <v>0</v>
      </c>
      <c r="E353">
        <f>IF(ISTEXT(物品!G379)=TRUE,"'"&amp;物品!G379&amp;"'",物品!G379)</f>
        <v>0</v>
      </c>
      <c r="F353">
        <f>IF(ISTEXT(物品!H379)=TRUE,"'"&amp;物品!H379&amp;"'",物品!H379)</f>
        <v>0</v>
      </c>
      <c r="G353">
        <f>IF(物品!I379="",0,"'"&amp;物品!I379&amp;"'")</f>
        <v>0</v>
      </c>
      <c r="H353">
        <f>IF(物品!R379="",0,物品!R379)</f>
        <v>0</v>
      </c>
      <c r="I353">
        <f>IF(物品!S379="",0,物品!S379)</f>
        <v>0</v>
      </c>
      <c r="J353" t="str">
        <f>IF(物品!C379="",0,""""&amp;物品!C379&amp;"""")</f>
        <v>"业力高"</v>
      </c>
      <c r="K353" t="str">
        <f>IF(物品!T379="","""""",""""&amp;物品!T379&amp;"""")</f>
        <v>""</v>
      </c>
      <c r="L353">
        <f>IF(物品!U379="",0,""""&amp;物品!U379&amp;"""")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IF(物品!B380="",0,"'"&amp;物品!B380&amp;"'")</f>
        <v>'IK01'</v>
      </c>
      <c r="B354">
        <f>物品!D380</f>
        <v>0</v>
      </c>
      <c r="C354">
        <f>物品!E380</f>
        <v>0</v>
      </c>
      <c r="D354">
        <f>物品!F380</f>
        <v>0</v>
      </c>
      <c r="E354">
        <f>IF(ISTEXT(物品!G380)=TRUE,"'"&amp;物品!G380&amp;"'",物品!G380)</f>
        <v>0</v>
      </c>
      <c r="F354">
        <f>IF(ISTEXT(物品!H380)=TRUE,"'"&amp;物品!H380&amp;"'",物品!H380)</f>
        <v>0</v>
      </c>
      <c r="G354">
        <f>IF(物品!I380="",0,"'"&amp;物品!I380&amp;"'")</f>
        <v>0</v>
      </c>
      <c r="H354">
        <f>IF(物品!R380="",0,物品!R380)</f>
        <v>0</v>
      </c>
      <c r="I354">
        <f>IF(物品!S380="",0,物品!S380)</f>
        <v>0</v>
      </c>
      <c r="J354" t="str">
        <f>IF(物品!C380="",0,""""&amp;物品!C380&amp;"""")</f>
        <v>"|CffBF00FF【稀有】白虎|r"</v>
      </c>
      <c r="K354" t="str">
        <f>IF(物品!T380="","""""",""""&amp;物品!T380&amp;"""")</f>
        <v>"致命倍率|Cffffc926+150%|n|n|r|Cffff00bf【白虎】|r+|Cffff00bf【白虎】|r=|Cffffc926【神威虎爪】|n|n|r|Cff00ff7f点击穿戴或脱卸。|r"</v>
      </c>
      <c r="L354" t="str">
        <f>IF(物品!U380="",0,""""&amp;物品!U380&amp;"""")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IF(物品!B381="",0,"'"&amp;物品!B381&amp;"'")</f>
        <v>'IK02'</v>
      </c>
      <c r="B355">
        <f>物品!D381</f>
        <v>0</v>
      </c>
      <c r="C355">
        <f>物品!E381</f>
        <v>0</v>
      </c>
      <c r="D355">
        <f>物品!F381</f>
        <v>0</v>
      </c>
      <c r="E355">
        <f>IF(ISTEXT(物品!G381)=TRUE,"'"&amp;物品!G381&amp;"'",物品!G381)</f>
        <v>0</v>
      </c>
      <c r="F355">
        <f>IF(ISTEXT(物品!H381)=TRUE,"'"&amp;物品!H381&amp;"'",物品!H381)</f>
        <v>0</v>
      </c>
      <c r="G355">
        <f>IF(物品!I381="",0,"'"&amp;物品!I381&amp;"'")</f>
        <v>0</v>
      </c>
      <c r="H355">
        <f>IF(物品!R381="",0,物品!R381)</f>
        <v>0</v>
      </c>
      <c r="I355">
        <f>IF(物品!S381="",0,物品!S381)</f>
        <v>0</v>
      </c>
      <c r="J355" t="str">
        <f>IF(物品!C381="",0,""""&amp;物品!C381&amp;"""")</f>
        <v>"|CffBF00FF【稀有】玄武|r"</v>
      </c>
      <c r="K355" t="str">
        <f>IF(物品!T381="","""""",""""&amp;物品!T381&amp;"""")</f>
        <v>"最大生命|Cffffc926+10%|n|n|r|Cffff00bf【玄武】|r+|Cffff00bf【玄武】|r=|Cffffc926【佛陀舍利】|n|n|r|Cff00ff7f点击穿戴或脱卸。|r"</v>
      </c>
      <c r="L355" t="str">
        <f>IF(物品!U381="",0,""""&amp;物品!U381&amp;"""")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IF(物品!B382="",0,"'"&amp;物品!B382&amp;"'")</f>
        <v>'IK03'</v>
      </c>
      <c r="B356">
        <f>物品!D382</f>
        <v>0</v>
      </c>
      <c r="C356">
        <f>物品!E382</f>
        <v>0</v>
      </c>
      <c r="D356">
        <f>物品!F382</f>
        <v>0</v>
      </c>
      <c r="E356">
        <f>IF(ISTEXT(物品!G382)=TRUE,"'"&amp;物品!G382&amp;"'",物品!G382)</f>
        <v>0</v>
      </c>
      <c r="F356">
        <f>IF(ISTEXT(物品!H382)=TRUE,"'"&amp;物品!H382&amp;"'",物品!H382)</f>
        <v>0</v>
      </c>
      <c r="G356">
        <f>IF(物品!I382="",0,"'"&amp;物品!I382&amp;"'")</f>
        <v>0</v>
      </c>
      <c r="H356">
        <f>IF(物品!R382="",0,物品!R382)</f>
        <v>0</v>
      </c>
      <c r="I356">
        <f>IF(物品!S382="",0,物品!S382)</f>
        <v>0</v>
      </c>
      <c r="J356" t="str">
        <f>IF(物品!C382="",0,""""&amp;物品!C382&amp;"""")</f>
        <v>"|CffBF00FF【稀有】帝魄|r"</v>
      </c>
      <c r="K356" t="str">
        <f>IF(物品!T382="","""""",""""&amp;物品!T382&amp;"""")</f>
        <v>"道兵伤害|Cffffc926+30%|n|n|r|Cffff00bf【帝魄】|r+|Cffff00bf【帝魄】|r=|Cffffc926【昊天帝玉】|n|n|r|Cff00ff7f点击穿戴或脱卸。|r"</v>
      </c>
      <c r="L356" t="str">
        <f>IF(物品!U382="",0,""""&amp;物品!U382&amp;"""")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IF(物品!B383="",0,"'"&amp;物品!B383&amp;"'")</f>
        <v>'IK04'</v>
      </c>
      <c r="B357">
        <f>物品!D383</f>
        <v>0</v>
      </c>
      <c r="C357">
        <f>物品!E383</f>
        <v>0</v>
      </c>
      <c r="D357">
        <f>物品!F383</f>
        <v>0</v>
      </c>
      <c r="E357">
        <f>IF(ISTEXT(物品!G383)=TRUE,"'"&amp;物品!G383&amp;"'",物品!G383)</f>
        <v>0</v>
      </c>
      <c r="F357">
        <f>IF(ISTEXT(物品!H383)=TRUE,"'"&amp;物品!H383&amp;"'",物品!H383)</f>
        <v>0</v>
      </c>
      <c r="G357">
        <f>IF(物品!I383="",0,"'"&amp;物品!I383&amp;"'")</f>
        <v>0</v>
      </c>
      <c r="H357">
        <f>IF(物品!R383="",0,物品!R383)</f>
        <v>0</v>
      </c>
      <c r="I357">
        <f>IF(物品!S383="",0,物品!S383)</f>
        <v>0</v>
      </c>
      <c r="J357" t="str">
        <f>IF(物品!C383="",0,""""&amp;物品!C383&amp;"""")</f>
        <v>"|CffBF00FF【稀有】青龙|r"</v>
      </c>
      <c r="K357" t="str">
        <f>IF(物品!T383="","""""",""""&amp;物品!T383&amp;"""")</f>
        <v>"攻击|Cffffc926+30000|r，攻击|Cffffc926+6%|n|n|r|Cffff00bf【青龙】|r+|Cffff00bf【青龙】|r=|Cffffc926【应龙珠】|n|n|r|Cff00ff7f点击穿戴或脱卸。|r"</v>
      </c>
      <c r="L357" t="str">
        <f>IF(物品!U383="",0,""""&amp;物品!U383&amp;"""")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IF(物品!B384="",0,"'"&amp;物品!B384&amp;"'")</f>
        <v>'IK05'</v>
      </c>
      <c r="B358">
        <f>物品!D384</f>
        <v>0</v>
      </c>
      <c r="C358">
        <f>物品!E384</f>
        <v>0</v>
      </c>
      <c r="D358">
        <f>物品!F384</f>
        <v>0</v>
      </c>
      <c r="E358">
        <f>IF(ISTEXT(物品!G384)=TRUE,"'"&amp;物品!G384&amp;"'",物品!G384)</f>
        <v>0</v>
      </c>
      <c r="F358">
        <f>IF(ISTEXT(物品!H384)=TRUE,"'"&amp;物品!H384&amp;"'",物品!H384)</f>
        <v>0</v>
      </c>
      <c r="G358">
        <f>IF(物品!I384="",0,"'"&amp;物品!I384&amp;"'")</f>
        <v>0</v>
      </c>
      <c r="H358">
        <f>IF(物品!R384="",0,物品!R384)</f>
        <v>0</v>
      </c>
      <c r="I358">
        <f>IF(物品!S384="",0,物品!S384)</f>
        <v>0</v>
      </c>
      <c r="J358" t="str">
        <f>IF(物品!C384="",0,""""&amp;物品!C384&amp;"""")</f>
        <v>"|CffBF00FF【稀有】白泽|r"</v>
      </c>
      <c r="K358" t="str">
        <f>IF(物品!T384="","""""",""""&amp;物品!T384&amp;"""")</f>
        <v>"护甲穿透|Cffffc926+80|n|n|r|Cffff00bf【白泽】|r+|Cffff00bf【白泽】|r=|Cffffc926【白泽之灵】|n|n|r|Cff00ff7f点击穿戴或脱卸。|r"</v>
      </c>
      <c r="L358" t="str">
        <f>IF(物品!U384="",0,""""&amp;物品!U384&amp;"""")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IF(物品!B385="",0,"'"&amp;物品!B385&amp;"'")</f>
        <v>'IK06'</v>
      </c>
      <c r="B359">
        <f>物品!D385</f>
        <v>0</v>
      </c>
      <c r="C359">
        <f>物品!E385</f>
        <v>0</v>
      </c>
      <c r="D359">
        <f>物品!F385</f>
        <v>0</v>
      </c>
      <c r="E359">
        <f>IF(ISTEXT(物品!G385)=TRUE,"'"&amp;物品!G385&amp;"'",物品!G385)</f>
        <v>0</v>
      </c>
      <c r="F359">
        <f>IF(ISTEXT(物品!H385)=TRUE,"'"&amp;物品!H385&amp;"'",物品!H385)</f>
        <v>0</v>
      </c>
      <c r="G359">
        <f>IF(物品!I385="",0,"'"&amp;物品!I385&amp;"'")</f>
        <v>0</v>
      </c>
      <c r="H359">
        <f>IF(物品!R385="",0,物品!R385)</f>
        <v>0</v>
      </c>
      <c r="I359">
        <f>IF(物品!S385="",0,物品!S385)</f>
        <v>0</v>
      </c>
      <c r="J359" t="str">
        <f>IF(物品!C385="",0,""""&amp;物品!C385&amp;"""")</f>
        <v>"|CffBF00FF【稀有】麒麟|r"</v>
      </c>
      <c r="K359" t="str">
        <f>IF(物品!T385="","""""",""""&amp;物品!T385&amp;"""")</f>
        <v>"暴击伤害|Cffffc926+30%|n|n|r|Cffff00bf【麒麟】|r+|Cffff00bf【麒麟】|r=|Cffffc926【麒麟心】|n|n|r|Cff00ff7f点击穿戴或脱卸。|r"</v>
      </c>
      <c r="L359" t="str">
        <f>IF(物品!U385="",0,""""&amp;物品!U385&amp;"""")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IF(物品!B386="",0,"'"&amp;物品!B386&amp;"'")</f>
        <v>'IK07'</v>
      </c>
      <c r="B360">
        <f>物品!D386</f>
        <v>0</v>
      </c>
      <c r="C360">
        <f>物品!E386</f>
        <v>0</v>
      </c>
      <c r="D360">
        <f>物品!F386</f>
        <v>0</v>
      </c>
      <c r="E360">
        <f>IF(ISTEXT(物品!G386)=TRUE,"'"&amp;物品!G386&amp;"'",物品!G386)</f>
        <v>0</v>
      </c>
      <c r="F360">
        <f>IF(ISTEXT(物品!H386)=TRUE,"'"&amp;物品!H386&amp;"'",物品!H386)</f>
        <v>0</v>
      </c>
      <c r="G360">
        <f>IF(物品!I386="",0,"'"&amp;物品!I386&amp;"'")</f>
        <v>0</v>
      </c>
      <c r="H360">
        <f>IF(物品!R386="",0,物品!R386)</f>
        <v>0</v>
      </c>
      <c r="I360">
        <f>IF(物品!S386="",0,物品!S386)</f>
        <v>0</v>
      </c>
      <c r="J360" t="str">
        <f>IF(物品!C386="",0,""""&amp;物品!C386&amp;"""")</f>
        <v>"|CffBF00FF【稀有】腾蛇|r"</v>
      </c>
      <c r="K360" t="str">
        <f>IF(物品!T386="","""""",""""&amp;物品!T386&amp;"""")</f>
        <v>"护甲|Cffffc926+60|n|n|r|Cffff00bf【腾蛇】|r+|Cffff00bf【腾蛇】|r=|Cffffc926【腾蛇之牙】|n|n|r|Cff00ff7f点击穿戴或脱卸。|r"</v>
      </c>
      <c r="L360" t="str">
        <f>IF(物品!U386="",0,""""&amp;物品!U386&amp;"""")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IF(物品!B387="",0,"'"&amp;物品!B387&amp;"'")</f>
        <v>'IK08'</v>
      </c>
      <c r="B361">
        <f>物品!D387</f>
        <v>0</v>
      </c>
      <c r="C361">
        <f>物品!E387</f>
        <v>0</v>
      </c>
      <c r="D361">
        <f>物品!F387</f>
        <v>0</v>
      </c>
      <c r="E361">
        <f>IF(ISTEXT(物品!G387)=TRUE,"'"&amp;物品!G387&amp;"'",物品!G387)</f>
        <v>0</v>
      </c>
      <c r="F361">
        <f>IF(ISTEXT(物品!H387)=TRUE,"'"&amp;物品!H387&amp;"'",物品!H387)</f>
        <v>0</v>
      </c>
      <c r="G361">
        <f>IF(物品!I387="",0,"'"&amp;物品!I387&amp;"'")</f>
        <v>0</v>
      </c>
      <c r="H361">
        <f>IF(物品!R387="",0,物品!R387)</f>
        <v>0</v>
      </c>
      <c r="I361">
        <f>IF(物品!S387="",0,物品!S387)</f>
        <v>0</v>
      </c>
      <c r="J361" t="str">
        <f>IF(物品!C387="",0,""""&amp;物品!C387&amp;"""")</f>
        <v>"|CffBF00FF【稀有】朱雀|r"</v>
      </c>
      <c r="K361" t="str">
        <f>IF(物品!T387="","""""",""""&amp;物品!T387&amp;"""")</f>
        <v>"业力|Cffffc926+30000|r，业力|Cffffc926+6%|n|n|r|Cffff00bf【朱雀】|r+|Cffff00bf【朱雀】|r=|Cffffc926【悟道碑石】|n|n|r|Cff00ff7f点击穿戴或脱卸。|r"</v>
      </c>
      <c r="L361" t="str">
        <f>IF(物品!U387="",0,""""&amp;物品!U387&amp;"""")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IF(物品!B388="",0,"'"&amp;物品!B388&amp;"'")</f>
        <v>'IK1A'</v>
      </c>
      <c r="B362">
        <f>物品!D388</f>
        <v>0</v>
      </c>
      <c r="C362">
        <f>物品!E388</f>
        <v>0</v>
      </c>
      <c r="D362">
        <f>物品!F388</f>
        <v>0</v>
      </c>
      <c r="E362">
        <f>IF(ISTEXT(物品!G388)=TRUE,"'"&amp;物品!G388&amp;"'",物品!G388)</f>
        <v>0</v>
      </c>
      <c r="F362">
        <f>IF(ISTEXT(物品!H388)=TRUE,"'"&amp;物品!H388&amp;"'",物品!H388)</f>
        <v>0</v>
      </c>
      <c r="G362">
        <f>IF(物品!I388="",0,"'"&amp;物品!I388&amp;"'")</f>
        <v>0</v>
      </c>
      <c r="H362">
        <f>IF(物品!R388="",0,物品!R388)</f>
        <v>0</v>
      </c>
      <c r="I362">
        <f>IF(物品!S388="",0,物品!S388)</f>
        <v>0</v>
      </c>
      <c r="J362" t="str">
        <f>IF(物品!C388="",0,""""&amp;物品!C388&amp;"""")</f>
        <v>"|CffFFD24D【史诗】神威虎爪|r"</v>
      </c>
      <c r="K362" t="str">
        <f>IF(物品!T388="","""""",""""&amp;物品!T388&amp;"""")</f>
        <v>"致命倍率|Cffffc926+300%|n|n|r|Cffaaaaaa○刻印槽 【空】|r|n|n|Cff00ff7f点击穿戴或脱卸。|r"</v>
      </c>
      <c r="L362" t="str">
        <f>IF(物品!U388="",0,""""&amp;物品!U388&amp;"""")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IF(物品!B389="",0,"'"&amp;物品!B389&amp;"'")</f>
        <v>'IK1B'</v>
      </c>
      <c r="B363">
        <f>物品!D389</f>
        <v>0</v>
      </c>
      <c r="C363">
        <f>物品!E389</f>
        <v>0</v>
      </c>
      <c r="D363">
        <f>物品!F389</f>
        <v>0</v>
      </c>
      <c r="E363">
        <f>IF(ISTEXT(物品!G389)=TRUE,"'"&amp;物品!G389&amp;"'",物品!G389)</f>
        <v>0</v>
      </c>
      <c r="F363">
        <f>IF(ISTEXT(物品!H389)=TRUE,"'"&amp;物品!H389&amp;"'",物品!H389)</f>
        <v>0</v>
      </c>
      <c r="G363">
        <f>IF(物品!I389="",0,"'"&amp;物品!I389&amp;"'")</f>
        <v>0</v>
      </c>
      <c r="H363">
        <f>IF(物品!R389="",0,物品!R389)</f>
        <v>0</v>
      </c>
      <c r="I363">
        <f>IF(物品!S389="",0,物品!S389)</f>
        <v>0</v>
      </c>
      <c r="J363" t="str">
        <f>IF(物品!C389="",0,""""&amp;物品!C389&amp;"""")</f>
        <v>"|CffFFD24D【史诗】神威虎爪|r"</v>
      </c>
      <c r="K363" t="str">
        <f>IF(物品!T389="","""""",""""&amp;物品!T389&amp;"""")</f>
        <v>"致命倍率|Cffffc926+300%|n|n|r|Cffaaaaaa○|CffFFD24D金之符印+1|r|r|n|n|Cff00ff7f点击穿戴或脱卸。|r"</v>
      </c>
      <c r="L363" t="str">
        <f>IF(物品!U389="",0,""""&amp;物品!U389&amp;"""")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IF(物品!B390="",0,"'"&amp;物品!B390&amp;"'")</f>
        <v>'IK1C'</v>
      </c>
      <c r="B364">
        <f>物品!D390</f>
        <v>0</v>
      </c>
      <c r="C364">
        <f>物品!E390</f>
        <v>0</v>
      </c>
      <c r="D364">
        <f>物品!F390</f>
        <v>0</v>
      </c>
      <c r="E364">
        <f>IF(ISTEXT(物品!G390)=TRUE,"'"&amp;物品!G390&amp;"'",物品!G390)</f>
        <v>0</v>
      </c>
      <c r="F364">
        <f>IF(ISTEXT(物品!H390)=TRUE,"'"&amp;物品!H390&amp;"'",物品!H390)</f>
        <v>0</v>
      </c>
      <c r="G364">
        <f>IF(物品!I390="",0,"'"&amp;物品!I390&amp;"'")</f>
        <v>0</v>
      </c>
      <c r="H364">
        <f>IF(物品!R390="",0,物品!R390)</f>
        <v>0</v>
      </c>
      <c r="I364">
        <f>IF(物品!S390="",0,物品!S390)</f>
        <v>0</v>
      </c>
      <c r="J364" t="str">
        <f>IF(物品!C390="",0,""""&amp;物品!C390&amp;"""")</f>
        <v>"|CffFFD24D【史诗】神威虎爪|r"</v>
      </c>
      <c r="K364" t="str">
        <f>IF(物品!T390="","""""",""""&amp;物品!T390&amp;"""")</f>
        <v>"致命倍率|Cffffc926+300%|n|n|r|Cffaaaaaa○|CffFFD24D木之符印+1|r|r|n|n|Cff00ff7f点击穿戴或脱卸。|r"</v>
      </c>
      <c r="L364" t="str">
        <f>IF(物品!U390="",0,""""&amp;物品!U390&amp;"""")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IF(物品!B391="",0,"'"&amp;物品!B391&amp;"'")</f>
        <v>'IK1D'</v>
      </c>
      <c r="B365">
        <f>物品!D391</f>
        <v>0</v>
      </c>
      <c r="C365">
        <f>物品!E391</f>
        <v>0</v>
      </c>
      <c r="D365">
        <f>物品!F391</f>
        <v>0</v>
      </c>
      <c r="E365">
        <f>IF(ISTEXT(物品!G391)=TRUE,"'"&amp;物品!G391&amp;"'",物品!G391)</f>
        <v>0</v>
      </c>
      <c r="F365">
        <f>IF(ISTEXT(物品!H391)=TRUE,"'"&amp;物品!H391&amp;"'",物品!H391)</f>
        <v>0</v>
      </c>
      <c r="G365">
        <f>IF(物品!I391="",0,"'"&amp;物品!I391&amp;"'")</f>
        <v>0</v>
      </c>
      <c r="H365">
        <f>IF(物品!R391="",0,物品!R391)</f>
        <v>0</v>
      </c>
      <c r="I365">
        <f>IF(物品!S391="",0,物品!S391)</f>
        <v>0</v>
      </c>
      <c r="J365" t="str">
        <f>IF(物品!C391="",0,""""&amp;物品!C391&amp;"""")</f>
        <v>"|CffFFD24D【史诗】神威虎爪|r"</v>
      </c>
      <c r="K365" t="str">
        <f>IF(物品!T391="","""""",""""&amp;物品!T391&amp;"""")</f>
        <v>"致命倍率|Cffffc926+300%|n|n|r|Cffaaaaaa○|CffFFD24D水之符印+1|r|r|n|n|Cff00ff7f点击穿戴或脱卸。|r"</v>
      </c>
      <c r="L365" t="str">
        <f>IF(物品!U391="",0,""""&amp;物品!U391&amp;"""")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IF(物品!B392="",0,"'"&amp;物品!B392&amp;"'")</f>
        <v>'IK1E'</v>
      </c>
      <c r="B366">
        <f>物品!D392</f>
        <v>0</v>
      </c>
      <c r="C366">
        <f>物品!E392</f>
        <v>0</v>
      </c>
      <c r="D366">
        <f>物品!F392</f>
        <v>0</v>
      </c>
      <c r="E366">
        <f>IF(ISTEXT(物品!G392)=TRUE,"'"&amp;物品!G392&amp;"'",物品!G392)</f>
        <v>0</v>
      </c>
      <c r="F366">
        <f>IF(ISTEXT(物品!H392)=TRUE,"'"&amp;物品!H392&amp;"'",物品!H392)</f>
        <v>0</v>
      </c>
      <c r="G366">
        <f>IF(物品!I392="",0,"'"&amp;物品!I392&amp;"'")</f>
        <v>0</v>
      </c>
      <c r="H366">
        <f>IF(物品!R392="",0,物品!R392)</f>
        <v>0</v>
      </c>
      <c r="I366">
        <f>IF(物品!S392="",0,物品!S392)</f>
        <v>0</v>
      </c>
      <c r="J366" t="str">
        <f>IF(物品!C392="",0,""""&amp;物品!C392&amp;"""")</f>
        <v>"|CffFFD24D【史诗】神威虎爪|r"</v>
      </c>
      <c r="K366" t="str">
        <f>IF(物品!T392="","""""",""""&amp;物品!T392&amp;"""")</f>
        <v>"致命倍率|Cffffc926+300%|n|n|r|Cffaaaaaa○|CffFFD24D火之符印+1|r|r|n|n|Cff00ff7f点击穿戴或脱卸。|r"</v>
      </c>
      <c r="L366" t="str">
        <f>IF(物品!U392="",0,""""&amp;物品!U392&amp;"""")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IF(物品!B393="",0,"'"&amp;物品!B393&amp;"'")</f>
        <v>'IK1F'</v>
      </c>
      <c r="B367">
        <f>物品!D393</f>
        <v>0</v>
      </c>
      <c r="C367">
        <f>物品!E393</f>
        <v>0</v>
      </c>
      <c r="D367">
        <f>物品!F393</f>
        <v>0</v>
      </c>
      <c r="E367">
        <f>IF(ISTEXT(物品!G393)=TRUE,"'"&amp;物品!G393&amp;"'",物品!G393)</f>
        <v>0</v>
      </c>
      <c r="F367">
        <f>IF(ISTEXT(物品!H393)=TRUE,"'"&amp;物品!H393&amp;"'",物品!H393)</f>
        <v>0</v>
      </c>
      <c r="G367">
        <f>IF(物品!I393="",0,"'"&amp;物品!I393&amp;"'")</f>
        <v>0</v>
      </c>
      <c r="H367">
        <f>IF(物品!R393="",0,物品!R393)</f>
        <v>0</v>
      </c>
      <c r="I367">
        <f>IF(物品!S393="",0,物品!S393)</f>
        <v>0</v>
      </c>
      <c r="J367" t="str">
        <f>IF(物品!C393="",0,""""&amp;物品!C393&amp;"""")</f>
        <v>"|CffFFD24D【史诗】神威虎爪|r"</v>
      </c>
      <c r="K367" t="str">
        <f>IF(物品!T393="","""""",""""&amp;物品!T393&amp;"""")</f>
        <v>"致命倍率|Cffffc926+300%|n|n|r|Cffaaaaaa○|CffFFD24D土之符印+1|r|r|n|n|Cff00ff7f点击穿戴或脱卸。|r"</v>
      </c>
      <c r="L367" t="str">
        <f>IF(物品!U393="",0,""""&amp;物品!U393&amp;"""")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IF(物品!B394="",0,"'"&amp;物品!B394&amp;"'")</f>
        <v>'IK1G'</v>
      </c>
      <c r="B368">
        <f>物品!D394</f>
        <v>0</v>
      </c>
      <c r="C368">
        <f>物品!E394</f>
        <v>0</v>
      </c>
      <c r="D368">
        <f>物品!F394</f>
        <v>0</v>
      </c>
      <c r="E368">
        <f>IF(ISTEXT(物品!G394)=TRUE,"'"&amp;物品!G394&amp;"'",物品!G394)</f>
        <v>0</v>
      </c>
      <c r="F368">
        <f>IF(ISTEXT(物品!H394)=TRUE,"'"&amp;物品!H394&amp;"'",物品!H394)</f>
        <v>0</v>
      </c>
      <c r="G368">
        <f>IF(物品!I394="",0,"'"&amp;物品!I394&amp;"'")</f>
        <v>0</v>
      </c>
      <c r="H368">
        <f>IF(物品!R394="",0,物品!R394)</f>
        <v>0</v>
      </c>
      <c r="I368">
        <f>IF(物品!S394="",0,物品!S394)</f>
        <v>0</v>
      </c>
      <c r="J368" t="str">
        <f>IF(物品!C394="",0,""""&amp;物品!C394&amp;"""")</f>
        <v>"|CffFFD24D【史诗】神威虎爪|r"</v>
      </c>
      <c r="K368" t="str">
        <f>IF(物品!T394="","""""",""""&amp;物品!T394&amp;"""")</f>
        <v>"致命倍率|Cffffc926+300%|n|n|r|Cffaaaaaa○|CffFFD24D光之符印+1|r|r|n|n|Cff00ff7f点击穿戴或脱卸。|r"</v>
      </c>
      <c r="L368" t="str">
        <f>IF(物品!U394="",0,""""&amp;物品!U394&amp;"""")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IF(物品!B395="",0,"'"&amp;物品!B395&amp;"'")</f>
        <v>'IK1H'</v>
      </c>
      <c r="B369">
        <f>物品!D395</f>
        <v>0</v>
      </c>
      <c r="C369">
        <f>物品!E395</f>
        <v>0</v>
      </c>
      <c r="D369">
        <f>物品!F395</f>
        <v>0</v>
      </c>
      <c r="E369">
        <f>IF(ISTEXT(物品!G395)=TRUE,"'"&amp;物品!G395&amp;"'",物品!G395)</f>
        <v>0</v>
      </c>
      <c r="F369">
        <f>IF(ISTEXT(物品!H395)=TRUE,"'"&amp;物品!H395&amp;"'",物品!H395)</f>
        <v>0</v>
      </c>
      <c r="G369">
        <f>IF(物品!I395="",0,"'"&amp;物品!I395&amp;"'")</f>
        <v>0</v>
      </c>
      <c r="H369">
        <f>IF(物品!R395="",0,物品!R395)</f>
        <v>0</v>
      </c>
      <c r="I369">
        <f>IF(物品!S395="",0,物品!S395)</f>
        <v>0</v>
      </c>
      <c r="J369" t="str">
        <f>IF(物品!C395="",0,""""&amp;物品!C395&amp;"""")</f>
        <v>"|CffFFD24D【史诗】神威虎爪|r"</v>
      </c>
      <c r="K369" t="str">
        <f>IF(物品!T395="","""""",""""&amp;物品!T395&amp;"""")</f>
        <v>"致命倍率|Cffffc926+300%|n|n|r|Cffaaaaaa○|CffFFD24D雷之符印+1|r|r|n|n|Cff00ff7f点击穿戴或脱卸。|r"</v>
      </c>
      <c r="L369" t="str">
        <f>IF(物品!U395="",0,""""&amp;物品!U395&amp;"""")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IF(物品!B396="",0,"'"&amp;物品!B396&amp;"'")</f>
        <v>'IK1I'</v>
      </c>
      <c r="B370">
        <f>物品!D396</f>
        <v>0</v>
      </c>
      <c r="C370">
        <f>物品!E396</f>
        <v>0</v>
      </c>
      <c r="D370">
        <f>物品!F396</f>
        <v>0</v>
      </c>
      <c r="E370">
        <f>IF(ISTEXT(物品!G396)=TRUE,"'"&amp;物品!G396&amp;"'",物品!G396)</f>
        <v>0</v>
      </c>
      <c r="F370">
        <f>IF(ISTEXT(物品!H396)=TRUE,"'"&amp;物品!H396&amp;"'",物品!H396)</f>
        <v>0</v>
      </c>
      <c r="G370">
        <f>IF(物品!I396="",0,"'"&amp;物品!I396&amp;"'")</f>
        <v>0</v>
      </c>
      <c r="H370">
        <f>IF(物品!R396="",0,物品!R396)</f>
        <v>0</v>
      </c>
      <c r="I370">
        <f>IF(物品!S396="",0,物品!S396)</f>
        <v>0</v>
      </c>
      <c r="J370" t="str">
        <f>IF(物品!C396="",0,""""&amp;物品!C396&amp;"""")</f>
        <v>"|CffFFD24D【史诗】神威虎爪|r"</v>
      </c>
      <c r="K370" t="str">
        <f>IF(物品!T396="","""""",""""&amp;物品!T396&amp;"""")</f>
        <v>"致命倍率|Cffffc926+300%|n|n|r|Cffaaaaaa○|CffFFD24D暗之符印+1|r|r|n|n|Cff00ff7f点击穿戴或脱卸。|r"</v>
      </c>
      <c r="L370" t="str">
        <f>IF(物品!U396="",0,""""&amp;物品!U396&amp;"""")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IF(物品!B397="",0,"'"&amp;物品!B397&amp;"'")</f>
        <v>'IK2A'</v>
      </c>
      <c r="B371">
        <f>物品!D397</f>
        <v>0</v>
      </c>
      <c r="C371">
        <f>物品!E397</f>
        <v>0</v>
      </c>
      <c r="D371">
        <f>物品!F397</f>
        <v>0</v>
      </c>
      <c r="E371">
        <f>IF(ISTEXT(物品!G397)=TRUE,"'"&amp;物品!G397&amp;"'",物品!G397)</f>
        <v>0</v>
      </c>
      <c r="F371">
        <f>IF(ISTEXT(物品!H397)=TRUE,"'"&amp;物品!H397&amp;"'",物品!H397)</f>
        <v>0</v>
      </c>
      <c r="G371">
        <f>IF(物品!I397="",0,"'"&amp;物品!I397&amp;"'")</f>
        <v>0</v>
      </c>
      <c r="H371">
        <f>IF(物品!R397="",0,物品!R397)</f>
        <v>0</v>
      </c>
      <c r="I371">
        <f>IF(物品!S397="",0,物品!S397)</f>
        <v>0</v>
      </c>
      <c r="J371" t="str">
        <f>IF(物品!C397="",0,""""&amp;物品!C397&amp;"""")</f>
        <v>"|CffFFD24D【史诗】佛陀舍利|r"</v>
      </c>
      <c r="K371" t="str">
        <f>IF(物品!T397="","""""",""""&amp;物品!T397&amp;"""")</f>
        <v>"最大生命|Cffffc926+20%|n|n|r|Cffaaaaaa○刻印槽 【空】|r|n|n|Cff00ff7f点击穿戴或脱卸。|r"</v>
      </c>
      <c r="L371" t="str">
        <f>IF(物品!U397="",0,""""&amp;物品!U397&amp;"""")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IF(物品!B398="",0,"'"&amp;物品!B398&amp;"'")</f>
        <v>'IK2B'</v>
      </c>
      <c r="B372">
        <f>物品!D398</f>
        <v>0</v>
      </c>
      <c r="C372">
        <f>物品!E398</f>
        <v>0</v>
      </c>
      <c r="D372">
        <f>物品!F398</f>
        <v>0</v>
      </c>
      <c r="E372">
        <f>IF(ISTEXT(物品!G398)=TRUE,"'"&amp;物品!G398&amp;"'",物品!G398)</f>
        <v>0</v>
      </c>
      <c r="F372">
        <f>IF(ISTEXT(物品!H398)=TRUE,"'"&amp;物品!H398&amp;"'",物品!H398)</f>
        <v>0</v>
      </c>
      <c r="G372">
        <f>IF(物品!I398="",0,"'"&amp;物品!I398&amp;"'")</f>
        <v>0</v>
      </c>
      <c r="H372">
        <f>IF(物品!R398="",0,物品!R398)</f>
        <v>0</v>
      </c>
      <c r="I372">
        <f>IF(物品!S398="",0,物品!S398)</f>
        <v>0</v>
      </c>
      <c r="J372" t="str">
        <f>IF(物品!C398="",0,""""&amp;物品!C398&amp;"""")</f>
        <v>"|CffFFD24D【史诗】佛陀舍利|r"</v>
      </c>
      <c r="K372" t="str">
        <f>IF(物品!T398="","""""",""""&amp;物品!T398&amp;"""")</f>
        <v>"最大生命|Cffffc926+20%|n|n|r|Cffaaaaaa○|CffFFD24D金之符印+1|r|r|n|n|Cff00ff7f点击穿戴或脱卸。|r"</v>
      </c>
      <c r="L372" t="str">
        <f>IF(物品!U398="",0,""""&amp;物品!U398&amp;"""")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IF(物品!B399="",0,"'"&amp;物品!B399&amp;"'")</f>
        <v>'IK2C'</v>
      </c>
      <c r="B373">
        <f>物品!D399</f>
        <v>0</v>
      </c>
      <c r="C373">
        <f>物品!E399</f>
        <v>0</v>
      </c>
      <c r="D373">
        <f>物品!F399</f>
        <v>0</v>
      </c>
      <c r="E373">
        <f>IF(ISTEXT(物品!G399)=TRUE,"'"&amp;物品!G399&amp;"'",物品!G399)</f>
        <v>0</v>
      </c>
      <c r="F373">
        <f>IF(ISTEXT(物品!H399)=TRUE,"'"&amp;物品!H399&amp;"'",物品!H399)</f>
        <v>0</v>
      </c>
      <c r="G373">
        <f>IF(物品!I399="",0,"'"&amp;物品!I399&amp;"'")</f>
        <v>0</v>
      </c>
      <c r="H373">
        <f>IF(物品!R399="",0,物品!R399)</f>
        <v>0</v>
      </c>
      <c r="I373">
        <f>IF(物品!S399="",0,物品!S399)</f>
        <v>0</v>
      </c>
      <c r="J373" t="str">
        <f>IF(物品!C399="",0,""""&amp;物品!C399&amp;"""")</f>
        <v>"|CffFFD24D【史诗】佛陀舍利|r"</v>
      </c>
      <c r="K373" t="str">
        <f>IF(物品!T399="","""""",""""&amp;物品!T399&amp;"""")</f>
        <v>"最大生命|Cffffc926+20%|n|n|r|Cffaaaaaa○|CffFFD24D木之符印+1|r|r|n|n|Cff00ff7f点击穿戴或脱卸。|r"</v>
      </c>
      <c r="L373" t="str">
        <f>IF(物品!U399="",0,""""&amp;物品!U399&amp;"""")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IF(物品!B400="",0,"'"&amp;物品!B400&amp;"'")</f>
        <v>'IK2D'</v>
      </c>
      <c r="B374">
        <f>物品!D400</f>
        <v>0</v>
      </c>
      <c r="C374">
        <f>物品!E400</f>
        <v>0</v>
      </c>
      <c r="D374">
        <f>物品!F400</f>
        <v>0</v>
      </c>
      <c r="E374">
        <f>IF(ISTEXT(物品!G400)=TRUE,"'"&amp;物品!G400&amp;"'",物品!G400)</f>
        <v>0</v>
      </c>
      <c r="F374">
        <f>IF(ISTEXT(物品!H400)=TRUE,"'"&amp;物品!H400&amp;"'",物品!H400)</f>
        <v>0</v>
      </c>
      <c r="G374">
        <f>IF(物品!I400="",0,"'"&amp;物品!I400&amp;"'")</f>
        <v>0</v>
      </c>
      <c r="H374">
        <f>IF(物品!R400="",0,物品!R400)</f>
        <v>0</v>
      </c>
      <c r="I374">
        <f>IF(物品!S400="",0,物品!S400)</f>
        <v>0</v>
      </c>
      <c r="J374" t="str">
        <f>IF(物品!C400="",0,""""&amp;物品!C400&amp;"""")</f>
        <v>"|CffFFD24D【史诗】佛陀舍利|r"</v>
      </c>
      <c r="K374" t="str">
        <f>IF(物品!T400="","""""",""""&amp;物品!T400&amp;"""")</f>
        <v>"最大生命|Cffffc926+20%|n|n|r|Cffaaaaaa○|CffFFD24D水之符印+1|r|r|n|n|Cff00ff7f点击穿戴或脱卸。|r"</v>
      </c>
      <c r="L374" t="str">
        <f>IF(物品!U400="",0,""""&amp;物品!U400&amp;"""")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IF(物品!B401="",0,"'"&amp;物品!B401&amp;"'")</f>
        <v>'IK2E'</v>
      </c>
      <c r="B375">
        <f>物品!D401</f>
        <v>0</v>
      </c>
      <c r="C375">
        <f>物品!E401</f>
        <v>0</v>
      </c>
      <c r="D375">
        <f>物品!F401</f>
        <v>0</v>
      </c>
      <c r="E375">
        <f>IF(ISTEXT(物品!G401)=TRUE,"'"&amp;物品!G401&amp;"'",物品!G401)</f>
        <v>0</v>
      </c>
      <c r="F375">
        <f>IF(ISTEXT(物品!H401)=TRUE,"'"&amp;物品!H401&amp;"'",物品!H401)</f>
        <v>0</v>
      </c>
      <c r="G375">
        <f>IF(物品!I401="",0,"'"&amp;物品!I401&amp;"'")</f>
        <v>0</v>
      </c>
      <c r="H375">
        <f>IF(物品!R401="",0,物品!R401)</f>
        <v>0</v>
      </c>
      <c r="I375">
        <f>IF(物品!S401="",0,物品!S401)</f>
        <v>0</v>
      </c>
      <c r="J375" t="str">
        <f>IF(物品!C401="",0,""""&amp;物品!C401&amp;"""")</f>
        <v>"|CffFFD24D【史诗】佛陀舍利|r"</v>
      </c>
      <c r="K375" t="str">
        <f>IF(物品!T401="","""""",""""&amp;物品!T401&amp;"""")</f>
        <v>"最大生命|Cffffc926+20%|n|n|r|Cffaaaaaa○|CffFFD24D火之符印+1|r|r|n|n|Cff00ff7f点击穿戴或脱卸。|r"</v>
      </c>
      <c r="L375" t="str">
        <f>IF(物品!U401="",0,""""&amp;物品!U401&amp;"""")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IF(物品!B402="",0,"'"&amp;物品!B402&amp;"'")</f>
        <v>'IK2F'</v>
      </c>
      <c r="B376">
        <f>物品!D402</f>
        <v>0</v>
      </c>
      <c r="C376">
        <f>物品!E402</f>
        <v>0</v>
      </c>
      <c r="D376">
        <f>物品!F402</f>
        <v>0</v>
      </c>
      <c r="E376">
        <f>IF(ISTEXT(物品!G402)=TRUE,"'"&amp;物品!G402&amp;"'",物品!G402)</f>
        <v>0</v>
      </c>
      <c r="F376">
        <f>IF(ISTEXT(物品!H402)=TRUE,"'"&amp;物品!H402&amp;"'",物品!H402)</f>
        <v>0</v>
      </c>
      <c r="G376">
        <f>IF(物品!I402="",0,"'"&amp;物品!I402&amp;"'")</f>
        <v>0</v>
      </c>
      <c r="H376">
        <f>IF(物品!R402="",0,物品!R402)</f>
        <v>0</v>
      </c>
      <c r="I376">
        <f>IF(物品!S402="",0,物品!S402)</f>
        <v>0</v>
      </c>
      <c r="J376" t="str">
        <f>IF(物品!C402="",0,""""&amp;物品!C402&amp;"""")</f>
        <v>"|CffFFD24D【史诗】佛陀舍利|r"</v>
      </c>
      <c r="K376" t="str">
        <f>IF(物品!T402="","""""",""""&amp;物品!T402&amp;"""")</f>
        <v>"最大生命|Cffffc926+20%|n|n|r|Cffaaaaaa○|CffFFD24D土之符印+1|r|r|n|n|Cff00ff7f点击穿戴或脱卸。|r"</v>
      </c>
      <c r="L376" t="str">
        <f>IF(物品!U402="",0,""""&amp;物品!U402&amp;"""")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IF(物品!B403="",0,"'"&amp;物品!B403&amp;"'")</f>
        <v>'IK2G'</v>
      </c>
      <c r="B377">
        <f>物品!D403</f>
        <v>0</v>
      </c>
      <c r="C377">
        <f>物品!E403</f>
        <v>0</v>
      </c>
      <c r="D377">
        <f>物品!F403</f>
        <v>0</v>
      </c>
      <c r="E377">
        <f>IF(ISTEXT(物品!G403)=TRUE,"'"&amp;物品!G403&amp;"'",物品!G403)</f>
        <v>0</v>
      </c>
      <c r="F377">
        <f>IF(ISTEXT(物品!H403)=TRUE,"'"&amp;物品!H403&amp;"'",物品!H403)</f>
        <v>0</v>
      </c>
      <c r="G377">
        <f>IF(物品!I403="",0,"'"&amp;物品!I403&amp;"'")</f>
        <v>0</v>
      </c>
      <c r="H377">
        <f>IF(物品!R403="",0,物品!R403)</f>
        <v>0</v>
      </c>
      <c r="I377">
        <f>IF(物品!S403="",0,物品!S403)</f>
        <v>0</v>
      </c>
      <c r="J377" t="str">
        <f>IF(物品!C403="",0,""""&amp;物品!C403&amp;"""")</f>
        <v>"|CffFFD24D【史诗】佛陀舍利|r"</v>
      </c>
      <c r="K377" t="str">
        <f>IF(物品!T403="","""""",""""&amp;物品!T403&amp;"""")</f>
        <v>"最大生命|Cffffc926+20%|n|n|r|Cffaaaaaa○|CffFFD24D光之符印+1|r|r|n|n|Cff00ff7f点击穿戴或脱卸。|r"</v>
      </c>
      <c r="L377" t="str">
        <f>IF(物品!U403="",0,""""&amp;物品!U403&amp;"""")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IF(物品!B404="",0,"'"&amp;物品!B404&amp;"'")</f>
        <v>'IK2H'</v>
      </c>
      <c r="B378">
        <f>物品!D404</f>
        <v>0</v>
      </c>
      <c r="C378">
        <f>物品!E404</f>
        <v>0</v>
      </c>
      <c r="D378">
        <f>物品!F404</f>
        <v>0</v>
      </c>
      <c r="E378">
        <f>IF(ISTEXT(物品!G404)=TRUE,"'"&amp;物品!G404&amp;"'",物品!G404)</f>
        <v>0</v>
      </c>
      <c r="F378">
        <f>IF(ISTEXT(物品!H404)=TRUE,"'"&amp;物品!H404&amp;"'",物品!H404)</f>
        <v>0</v>
      </c>
      <c r="G378">
        <f>IF(物品!I404="",0,"'"&amp;物品!I404&amp;"'")</f>
        <v>0</v>
      </c>
      <c r="H378">
        <f>IF(物品!R404="",0,物品!R404)</f>
        <v>0</v>
      </c>
      <c r="I378">
        <f>IF(物品!S404="",0,物品!S404)</f>
        <v>0</v>
      </c>
      <c r="J378" t="str">
        <f>IF(物品!C404="",0,""""&amp;物品!C404&amp;"""")</f>
        <v>"|CffFFD24D【史诗】佛陀舍利|r"</v>
      </c>
      <c r="K378" t="str">
        <f>IF(物品!T404="","""""",""""&amp;物品!T404&amp;"""")</f>
        <v>"最大生命|Cffffc926+20%|n|n|r|Cffaaaaaa○|CffFFD24D雷之符印+1|r|r|n|n|Cff00ff7f点击穿戴或脱卸。|r"</v>
      </c>
      <c r="L378" t="str">
        <f>IF(物品!U404="",0,""""&amp;物品!U404&amp;"""")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IF(物品!B405="",0,"'"&amp;物品!B405&amp;"'")</f>
        <v>'IK2I'</v>
      </c>
      <c r="B379">
        <f>物品!D405</f>
        <v>0</v>
      </c>
      <c r="C379">
        <f>物品!E405</f>
        <v>0</v>
      </c>
      <c r="D379">
        <f>物品!F405</f>
        <v>0</v>
      </c>
      <c r="E379">
        <f>IF(ISTEXT(物品!G405)=TRUE,"'"&amp;物品!G405&amp;"'",物品!G405)</f>
        <v>0</v>
      </c>
      <c r="F379">
        <f>IF(ISTEXT(物品!H405)=TRUE,"'"&amp;物品!H405&amp;"'",物品!H405)</f>
        <v>0</v>
      </c>
      <c r="G379">
        <f>IF(物品!I405="",0,"'"&amp;物品!I405&amp;"'")</f>
        <v>0</v>
      </c>
      <c r="H379">
        <f>IF(物品!R405="",0,物品!R405)</f>
        <v>0</v>
      </c>
      <c r="I379">
        <f>IF(物品!S405="",0,物品!S405)</f>
        <v>0</v>
      </c>
      <c r="J379" t="str">
        <f>IF(物品!C405="",0,""""&amp;物品!C405&amp;"""")</f>
        <v>"|CffFFD24D【史诗】佛陀舍利|r"</v>
      </c>
      <c r="K379" t="str">
        <f>IF(物品!T405="","""""",""""&amp;物品!T405&amp;"""")</f>
        <v>"最大生命|Cffffc926+20%|n|n|r|Cffaaaaaa○|CffFFD24D暗之符印+1|r|r|n|n|Cff00ff7f点击穿戴或脱卸。|r"</v>
      </c>
      <c r="L379" t="str">
        <f>IF(物品!U405="",0,""""&amp;物品!U405&amp;"""")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IF(物品!B406="",0,"'"&amp;物品!B406&amp;"'")</f>
        <v>'IK3A'</v>
      </c>
      <c r="B380">
        <f>物品!D406</f>
        <v>0</v>
      </c>
      <c r="C380">
        <f>物品!E406</f>
        <v>0</v>
      </c>
      <c r="D380">
        <f>物品!F406</f>
        <v>0</v>
      </c>
      <c r="E380">
        <f>IF(ISTEXT(物品!G406)=TRUE,"'"&amp;物品!G406&amp;"'",物品!G406)</f>
        <v>0</v>
      </c>
      <c r="F380">
        <f>IF(ISTEXT(物品!H406)=TRUE,"'"&amp;物品!H406&amp;"'",物品!H406)</f>
        <v>0</v>
      </c>
      <c r="G380">
        <f>IF(物品!I406="",0,"'"&amp;物品!I406&amp;"'")</f>
        <v>0</v>
      </c>
      <c r="H380">
        <f>IF(物品!R406="",0,物品!R406)</f>
        <v>0</v>
      </c>
      <c r="I380">
        <f>IF(物品!S406="",0,物品!S406)</f>
        <v>0</v>
      </c>
      <c r="J380" t="str">
        <f>IF(物品!C406="",0,""""&amp;物品!C406&amp;"""")</f>
        <v>"|CffFFD24D【史诗】昊天帝玉|r"</v>
      </c>
      <c r="K380" t="str">
        <f>IF(物品!T406="","""""",""""&amp;物品!T406&amp;"""")</f>
        <v>"道兵伤害|Cffffc926+60%|n|n|r|Cffaaaaaa○刻印槽 【空】|r|n|n|Cff00ff7f点击穿戴或脱卸。|r"</v>
      </c>
      <c r="L380" t="str">
        <f>IF(物品!U406="",0,""""&amp;物品!U406&amp;"""")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IF(物品!B407="",0,"'"&amp;物品!B407&amp;"'")</f>
        <v>'IK3B'</v>
      </c>
      <c r="B381">
        <f>物品!D407</f>
        <v>0</v>
      </c>
      <c r="C381">
        <f>物品!E407</f>
        <v>0</v>
      </c>
      <c r="D381">
        <f>物品!F407</f>
        <v>0</v>
      </c>
      <c r="E381">
        <f>IF(ISTEXT(物品!G407)=TRUE,"'"&amp;物品!G407&amp;"'",物品!G407)</f>
        <v>0</v>
      </c>
      <c r="F381">
        <f>IF(ISTEXT(物品!H407)=TRUE,"'"&amp;物品!H407&amp;"'",物品!H407)</f>
        <v>0</v>
      </c>
      <c r="G381">
        <f>IF(物品!I407="",0,"'"&amp;物品!I407&amp;"'")</f>
        <v>0</v>
      </c>
      <c r="H381">
        <f>IF(物品!R407="",0,物品!R407)</f>
        <v>0</v>
      </c>
      <c r="I381">
        <f>IF(物品!S407="",0,物品!S407)</f>
        <v>0</v>
      </c>
      <c r="J381" t="str">
        <f>IF(物品!C407="",0,""""&amp;物品!C407&amp;"""")</f>
        <v>"|CffFFD24D【史诗】昊天帝玉|r"</v>
      </c>
      <c r="K381" t="str">
        <f>IF(物品!T407="","""""",""""&amp;物品!T407&amp;"""")</f>
        <v>"道兵伤害|Cffffc926+60%|n|n|r|Cffaaaaaa○|CffFFD24D金之符印+1|r|r|n|n|Cff00ff7f点击穿戴或脱卸。|r"</v>
      </c>
      <c r="L381" t="str">
        <f>IF(物品!U407="",0,""""&amp;物品!U407&amp;"""")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IF(物品!B408="",0,"'"&amp;物品!B408&amp;"'")</f>
        <v>'IK3C'</v>
      </c>
      <c r="B382">
        <f>物品!D408</f>
        <v>0</v>
      </c>
      <c r="C382">
        <f>物品!E408</f>
        <v>0</v>
      </c>
      <c r="D382">
        <f>物品!F408</f>
        <v>0</v>
      </c>
      <c r="E382">
        <f>IF(ISTEXT(物品!G408)=TRUE,"'"&amp;物品!G408&amp;"'",物品!G408)</f>
        <v>0</v>
      </c>
      <c r="F382">
        <f>IF(ISTEXT(物品!H408)=TRUE,"'"&amp;物品!H408&amp;"'",物品!H408)</f>
        <v>0</v>
      </c>
      <c r="G382">
        <f>IF(物品!I408="",0,"'"&amp;物品!I408&amp;"'")</f>
        <v>0</v>
      </c>
      <c r="H382">
        <f>IF(物品!R408="",0,物品!R408)</f>
        <v>0</v>
      </c>
      <c r="I382">
        <f>IF(物品!S408="",0,物品!S408)</f>
        <v>0</v>
      </c>
      <c r="J382" t="str">
        <f>IF(物品!C408="",0,""""&amp;物品!C408&amp;"""")</f>
        <v>"|CffFFD24D【史诗】昊天帝玉|r"</v>
      </c>
      <c r="K382" t="str">
        <f>IF(物品!T408="","""""",""""&amp;物品!T408&amp;"""")</f>
        <v>"道兵伤害|Cffffc926+60%|n|n|r|Cffaaaaaa○|CffFFD24D木之符印+1|r|r|n|n|Cff00ff7f点击穿戴或脱卸。|r"</v>
      </c>
      <c r="L382" t="str">
        <f>IF(物品!U408="",0,""""&amp;物品!U408&amp;"""")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IF(物品!B409="",0,"'"&amp;物品!B409&amp;"'")</f>
        <v>'IK3D'</v>
      </c>
      <c r="B383">
        <f>物品!D409</f>
        <v>0</v>
      </c>
      <c r="C383">
        <f>物品!E409</f>
        <v>0</v>
      </c>
      <c r="D383">
        <f>物品!F409</f>
        <v>0</v>
      </c>
      <c r="E383">
        <f>IF(ISTEXT(物品!G409)=TRUE,"'"&amp;物品!G409&amp;"'",物品!G409)</f>
        <v>0</v>
      </c>
      <c r="F383">
        <f>IF(ISTEXT(物品!H409)=TRUE,"'"&amp;物品!H409&amp;"'",物品!H409)</f>
        <v>0</v>
      </c>
      <c r="G383">
        <f>IF(物品!I409="",0,"'"&amp;物品!I409&amp;"'")</f>
        <v>0</v>
      </c>
      <c r="H383">
        <f>IF(物品!R409="",0,物品!R409)</f>
        <v>0</v>
      </c>
      <c r="I383">
        <f>IF(物品!S409="",0,物品!S409)</f>
        <v>0</v>
      </c>
      <c r="J383" t="str">
        <f>IF(物品!C409="",0,""""&amp;物品!C409&amp;"""")</f>
        <v>"|CffFFD24D【史诗】昊天帝玉|r"</v>
      </c>
      <c r="K383" t="str">
        <f>IF(物品!T409="","""""",""""&amp;物品!T409&amp;"""")</f>
        <v>"道兵伤害|Cffffc926+60%|n|n|r|Cffaaaaaa○|CffFFD24D水之符印+1|r|r|n|n|Cff00ff7f点击穿戴或脱卸。|r"</v>
      </c>
      <c r="L383" t="str">
        <f>IF(物品!U409="",0,""""&amp;物品!U409&amp;"""")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IF(物品!B410="",0,"'"&amp;物品!B410&amp;"'")</f>
        <v>'IK3E'</v>
      </c>
      <c r="B384">
        <f>物品!D410</f>
        <v>0</v>
      </c>
      <c r="C384">
        <f>物品!E410</f>
        <v>0</v>
      </c>
      <c r="D384">
        <f>物品!F410</f>
        <v>0</v>
      </c>
      <c r="E384">
        <f>IF(ISTEXT(物品!G410)=TRUE,"'"&amp;物品!G410&amp;"'",物品!G410)</f>
        <v>0</v>
      </c>
      <c r="F384">
        <f>IF(ISTEXT(物品!H410)=TRUE,"'"&amp;物品!H410&amp;"'",物品!H410)</f>
        <v>0</v>
      </c>
      <c r="G384">
        <f>IF(物品!I410="",0,"'"&amp;物品!I410&amp;"'")</f>
        <v>0</v>
      </c>
      <c r="H384">
        <f>IF(物品!R410="",0,物品!R410)</f>
        <v>0</v>
      </c>
      <c r="I384">
        <f>IF(物品!S410="",0,物品!S410)</f>
        <v>0</v>
      </c>
      <c r="J384" t="str">
        <f>IF(物品!C410="",0,""""&amp;物品!C410&amp;"""")</f>
        <v>"|CffFFD24D【史诗】昊天帝玉|r"</v>
      </c>
      <c r="K384" t="str">
        <f>IF(物品!T410="","""""",""""&amp;物品!T410&amp;"""")</f>
        <v>"道兵伤害|Cffffc926+60%|n|n|r|Cffaaaaaa○|CffFFD24D火之符印+1|r|r|n|n|Cff00ff7f点击穿戴或脱卸。|r"</v>
      </c>
      <c r="L384" t="str">
        <f>IF(物品!U410="",0,""""&amp;物品!U410&amp;"""")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IF(物品!B411="",0,"'"&amp;物品!B411&amp;"'")</f>
        <v>'IK3F'</v>
      </c>
      <c r="B385">
        <f>物品!D411</f>
        <v>0</v>
      </c>
      <c r="C385">
        <f>物品!E411</f>
        <v>0</v>
      </c>
      <c r="D385">
        <f>物品!F411</f>
        <v>0</v>
      </c>
      <c r="E385">
        <f>IF(ISTEXT(物品!G411)=TRUE,"'"&amp;物品!G411&amp;"'",物品!G411)</f>
        <v>0</v>
      </c>
      <c r="F385">
        <f>IF(ISTEXT(物品!H411)=TRUE,"'"&amp;物品!H411&amp;"'",物品!H411)</f>
        <v>0</v>
      </c>
      <c r="G385">
        <f>IF(物品!I411="",0,"'"&amp;物品!I411&amp;"'")</f>
        <v>0</v>
      </c>
      <c r="H385">
        <f>IF(物品!R411="",0,物品!R411)</f>
        <v>0</v>
      </c>
      <c r="I385">
        <f>IF(物品!S411="",0,物品!S411)</f>
        <v>0</v>
      </c>
      <c r="J385" t="str">
        <f>IF(物品!C411="",0,""""&amp;物品!C411&amp;"""")</f>
        <v>"|CffFFD24D【史诗】昊天帝玉|r"</v>
      </c>
      <c r="K385" t="str">
        <f>IF(物品!T411="","""""",""""&amp;物品!T411&amp;"""")</f>
        <v>"道兵伤害|Cffffc926+60%|n|n|r|Cffaaaaaa○|CffFFD24D土之符印+1|r|r|n|n|Cff00ff7f点击穿戴或脱卸。|r"</v>
      </c>
      <c r="L385" t="str">
        <f>IF(物品!U411="",0,""""&amp;物品!U411&amp;"""")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IF(物品!B412="",0,"'"&amp;物品!B412&amp;"'")</f>
        <v>'IK3G'</v>
      </c>
      <c r="B386">
        <f>物品!D412</f>
        <v>0</v>
      </c>
      <c r="C386">
        <f>物品!E412</f>
        <v>0</v>
      </c>
      <c r="D386">
        <f>物品!F412</f>
        <v>0</v>
      </c>
      <c r="E386">
        <f>IF(ISTEXT(物品!G412)=TRUE,"'"&amp;物品!G412&amp;"'",物品!G412)</f>
        <v>0</v>
      </c>
      <c r="F386">
        <f>IF(ISTEXT(物品!H412)=TRUE,"'"&amp;物品!H412&amp;"'",物品!H412)</f>
        <v>0</v>
      </c>
      <c r="G386">
        <f>IF(物品!I412="",0,"'"&amp;物品!I412&amp;"'")</f>
        <v>0</v>
      </c>
      <c r="H386">
        <f>IF(物品!R412="",0,物品!R412)</f>
        <v>0</v>
      </c>
      <c r="I386">
        <f>IF(物品!S412="",0,物品!S412)</f>
        <v>0</v>
      </c>
      <c r="J386" t="str">
        <f>IF(物品!C412="",0,""""&amp;物品!C412&amp;"""")</f>
        <v>"|CffFFD24D【史诗】昊天帝玉|r"</v>
      </c>
      <c r="K386" t="str">
        <f>IF(物品!T412="","""""",""""&amp;物品!T412&amp;"""")</f>
        <v>"道兵伤害|Cffffc926+60%|n|n|r|Cffaaaaaa○|CffFFD24D光之符印+1|r|r|n|n|Cff00ff7f点击穿戴或脱卸。|r"</v>
      </c>
      <c r="L386" t="str">
        <f>IF(物品!U412="",0,""""&amp;物品!U412&amp;"""")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IF(物品!B413="",0,"'"&amp;物品!B413&amp;"'")</f>
        <v>'IK3H'</v>
      </c>
      <c r="B387">
        <f>物品!D413</f>
        <v>0</v>
      </c>
      <c r="C387">
        <f>物品!E413</f>
        <v>0</v>
      </c>
      <c r="D387">
        <f>物品!F413</f>
        <v>0</v>
      </c>
      <c r="E387">
        <f>IF(ISTEXT(物品!G413)=TRUE,"'"&amp;物品!G413&amp;"'",物品!G413)</f>
        <v>0</v>
      </c>
      <c r="F387">
        <f>IF(ISTEXT(物品!H413)=TRUE,"'"&amp;物品!H413&amp;"'",物品!H413)</f>
        <v>0</v>
      </c>
      <c r="G387">
        <f>IF(物品!I413="",0,"'"&amp;物品!I413&amp;"'")</f>
        <v>0</v>
      </c>
      <c r="H387">
        <f>IF(物品!R413="",0,物品!R413)</f>
        <v>0</v>
      </c>
      <c r="I387">
        <f>IF(物品!S413="",0,物品!S413)</f>
        <v>0</v>
      </c>
      <c r="J387" t="str">
        <f>IF(物品!C413="",0,""""&amp;物品!C413&amp;"""")</f>
        <v>"|CffFFD24D【史诗】昊天帝玉|r"</v>
      </c>
      <c r="K387" t="str">
        <f>IF(物品!T413="","""""",""""&amp;物品!T413&amp;"""")</f>
        <v>"道兵伤害|Cffffc926+60%|n|n|r|Cffaaaaaa○|CffFFD24D雷之符印+1|r|r|n|n|Cff00ff7f点击穿戴或脱卸。|r"</v>
      </c>
      <c r="L387" t="str">
        <f>IF(物品!U413="",0,""""&amp;物品!U413&amp;"""")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IF(物品!B414="",0,"'"&amp;物品!B414&amp;"'")</f>
        <v>'IK3I'</v>
      </c>
      <c r="B388">
        <f>物品!D414</f>
        <v>0</v>
      </c>
      <c r="C388">
        <f>物品!E414</f>
        <v>0</v>
      </c>
      <c r="D388">
        <f>物品!F414</f>
        <v>0</v>
      </c>
      <c r="E388">
        <f>IF(ISTEXT(物品!G414)=TRUE,"'"&amp;物品!G414&amp;"'",物品!G414)</f>
        <v>0</v>
      </c>
      <c r="F388">
        <f>IF(ISTEXT(物品!H414)=TRUE,"'"&amp;物品!H414&amp;"'",物品!H414)</f>
        <v>0</v>
      </c>
      <c r="G388">
        <f>IF(物品!I414="",0,"'"&amp;物品!I414&amp;"'")</f>
        <v>0</v>
      </c>
      <c r="H388">
        <f>IF(物品!R414="",0,物品!R414)</f>
        <v>0</v>
      </c>
      <c r="I388">
        <f>IF(物品!S414="",0,物品!S414)</f>
        <v>0</v>
      </c>
      <c r="J388" t="str">
        <f>IF(物品!C414="",0,""""&amp;物品!C414&amp;"""")</f>
        <v>"|CffFFD24D【史诗】昊天帝玉|r"</v>
      </c>
      <c r="K388" t="str">
        <f>IF(物品!T414="","""""",""""&amp;物品!T414&amp;"""")</f>
        <v>"道兵伤害|Cffffc926+60%|n|n|r|Cffaaaaaa○|CffFFD24D暗之符印+1|r|r|n|n|Cff00ff7f点击穿戴或脱卸。|r"</v>
      </c>
      <c r="L388" t="str">
        <f>IF(物品!U414="",0,""""&amp;物品!U414&amp;"""")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IF(物品!B415="",0,"'"&amp;物品!B415&amp;"'")</f>
        <v>'IK4A'</v>
      </c>
      <c r="B389">
        <f>物品!D415</f>
        <v>0</v>
      </c>
      <c r="C389">
        <f>物品!E415</f>
        <v>0</v>
      </c>
      <c r="D389">
        <f>物品!F415</f>
        <v>0</v>
      </c>
      <c r="E389">
        <f>IF(ISTEXT(物品!G415)=TRUE,"'"&amp;物品!G415&amp;"'",物品!G415)</f>
        <v>0</v>
      </c>
      <c r="F389">
        <f>IF(ISTEXT(物品!H415)=TRUE,"'"&amp;物品!H415&amp;"'",物品!H415)</f>
        <v>0</v>
      </c>
      <c r="G389">
        <f>IF(物品!I415="",0,"'"&amp;物品!I415&amp;"'")</f>
        <v>0</v>
      </c>
      <c r="H389">
        <f>IF(物品!R415="",0,物品!R415)</f>
        <v>0</v>
      </c>
      <c r="I389">
        <f>IF(物品!S415="",0,物品!S415)</f>
        <v>0</v>
      </c>
      <c r="J389" t="str">
        <f>IF(物品!C415="",0,""""&amp;物品!C415&amp;"""")</f>
        <v>"|CffFFD24D【史诗】应龙珠|r"</v>
      </c>
      <c r="K389" t="str">
        <f>IF(物品!T415="","""""",""""&amp;物品!T415&amp;"""")</f>
        <v>"攻击|Cffffc926+50000|r，攻击|Cffffc926+12%|n|n|r|Cffaaaaaa○刻印槽 【空】|r|n|n|Cff00ff7f点击穿戴或脱卸。|r"</v>
      </c>
      <c r="L389" t="str">
        <f>IF(物品!U415="",0,""""&amp;物品!U415&amp;"""")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IF(物品!B416="",0,"'"&amp;物品!B416&amp;"'")</f>
        <v>'IK4B'</v>
      </c>
      <c r="B390">
        <f>物品!D416</f>
        <v>0</v>
      </c>
      <c r="C390">
        <f>物品!E416</f>
        <v>0</v>
      </c>
      <c r="D390">
        <f>物品!F416</f>
        <v>0</v>
      </c>
      <c r="E390">
        <f>IF(ISTEXT(物品!G416)=TRUE,"'"&amp;物品!G416&amp;"'",物品!G416)</f>
        <v>0</v>
      </c>
      <c r="F390">
        <f>IF(ISTEXT(物品!H416)=TRUE,"'"&amp;物品!H416&amp;"'",物品!H416)</f>
        <v>0</v>
      </c>
      <c r="G390">
        <f>IF(物品!I416="",0,"'"&amp;物品!I416&amp;"'")</f>
        <v>0</v>
      </c>
      <c r="H390">
        <f>IF(物品!R416="",0,物品!R416)</f>
        <v>0</v>
      </c>
      <c r="I390">
        <f>IF(物品!S416="",0,物品!S416)</f>
        <v>0</v>
      </c>
      <c r="J390" t="str">
        <f>IF(物品!C416="",0,""""&amp;物品!C416&amp;"""")</f>
        <v>"|CffFFD24D【史诗】应龙珠|r"</v>
      </c>
      <c r="K390" t="str">
        <f>IF(物品!T416="","""""",""""&amp;物品!T416&amp;"""")</f>
        <v>"攻击|Cffffc926+50000|r，攻击|Cffffc926+12%|n|n|r|Cffaaaaaa○|CffFFD24D金之符印+1|r|r|n|n|Cff00ff7f点击穿戴或脱卸。|r"</v>
      </c>
      <c r="L390" t="str">
        <f>IF(物品!U416="",0,""""&amp;物品!U416&amp;"""")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IF(物品!B417="",0,"'"&amp;物品!B417&amp;"'")</f>
        <v>'IK4C'</v>
      </c>
      <c r="B391">
        <f>物品!D417</f>
        <v>0</v>
      </c>
      <c r="C391">
        <f>物品!E417</f>
        <v>0</v>
      </c>
      <c r="D391">
        <f>物品!F417</f>
        <v>0</v>
      </c>
      <c r="E391">
        <f>IF(ISTEXT(物品!G417)=TRUE,"'"&amp;物品!G417&amp;"'",物品!G417)</f>
        <v>0</v>
      </c>
      <c r="F391">
        <f>IF(ISTEXT(物品!H417)=TRUE,"'"&amp;物品!H417&amp;"'",物品!H417)</f>
        <v>0</v>
      </c>
      <c r="G391">
        <f>IF(物品!I417="",0,"'"&amp;物品!I417&amp;"'")</f>
        <v>0</v>
      </c>
      <c r="H391">
        <f>IF(物品!R417="",0,物品!R417)</f>
        <v>0</v>
      </c>
      <c r="I391">
        <f>IF(物品!S417="",0,物品!S417)</f>
        <v>0</v>
      </c>
      <c r="J391" t="str">
        <f>IF(物品!C417="",0,""""&amp;物品!C417&amp;"""")</f>
        <v>"|CffFFD24D【史诗】应龙珠|r"</v>
      </c>
      <c r="K391" t="str">
        <f>IF(物品!T417="","""""",""""&amp;物品!T417&amp;"""")</f>
        <v>"攻击|Cffffc926+50000|r，攻击|Cffffc926+12%|n|n|r|Cffaaaaaa○|CffFFD24D木之符印+1|r|r|n|n|Cff00ff7f点击穿戴或脱卸。|r"</v>
      </c>
      <c r="L391" t="str">
        <f>IF(物品!U417="",0,""""&amp;物品!U417&amp;"""")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IF(物品!B418="",0,"'"&amp;物品!B418&amp;"'")</f>
        <v>'IK4D'</v>
      </c>
      <c r="B392">
        <f>物品!D418</f>
        <v>0</v>
      </c>
      <c r="C392">
        <f>物品!E418</f>
        <v>0</v>
      </c>
      <c r="D392">
        <f>物品!F418</f>
        <v>0</v>
      </c>
      <c r="E392">
        <f>IF(ISTEXT(物品!G418)=TRUE,"'"&amp;物品!G418&amp;"'",物品!G418)</f>
        <v>0</v>
      </c>
      <c r="F392">
        <f>IF(ISTEXT(物品!H418)=TRUE,"'"&amp;物品!H418&amp;"'",物品!H418)</f>
        <v>0</v>
      </c>
      <c r="G392">
        <f>IF(物品!I418="",0,"'"&amp;物品!I418&amp;"'")</f>
        <v>0</v>
      </c>
      <c r="H392">
        <f>IF(物品!R418="",0,物品!R418)</f>
        <v>0</v>
      </c>
      <c r="I392">
        <f>IF(物品!S418="",0,物品!S418)</f>
        <v>0</v>
      </c>
      <c r="J392" t="str">
        <f>IF(物品!C418="",0,""""&amp;物品!C418&amp;"""")</f>
        <v>"|CffFFD24D【史诗】应龙珠|r"</v>
      </c>
      <c r="K392" t="str">
        <f>IF(物品!T418="","""""",""""&amp;物品!T418&amp;"""")</f>
        <v>"攻击|Cffffc926+50000|r，攻击|Cffffc926+12%|n|n|r|Cffaaaaaa○|CffFFD24D水之符印+1|r|r|n|n|Cff00ff7f点击穿戴或脱卸。|r"</v>
      </c>
      <c r="L392" t="str">
        <f>IF(物品!U418="",0,""""&amp;物品!U418&amp;"""")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IF(物品!B419="",0,"'"&amp;物品!B419&amp;"'")</f>
        <v>'IK4E'</v>
      </c>
      <c r="B393">
        <f>物品!D419</f>
        <v>0</v>
      </c>
      <c r="C393">
        <f>物品!E419</f>
        <v>0</v>
      </c>
      <c r="D393">
        <f>物品!F419</f>
        <v>0</v>
      </c>
      <c r="E393">
        <f>IF(ISTEXT(物品!G419)=TRUE,"'"&amp;物品!G419&amp;"'",物品!G419)</f>
        <v>0</v>
      </c>
      <c r="F393">
        <f>IF(ISTEXT(物品!H419)=TRUE,"'"&amp;物品!H419&amp;"'",物品!H419)</f>
        <v>0</v>
      </c>
      <c r="G393">
        <f>IF(物品!I419="",0,"'"&amp;物品!I419&amp;"'")</f>
        <v>0</v>
      </c>
      <c r="H393">
        <f>IF(物品!R419="",0,物品!R419)</f>
        <v>0</v>
      </c>
      <c r="I393">
        <f>IF(物品!S419="",0,物品!S419)</f>
        <v>0</v>
      </c>
      <c r="J393" t="str">
        <f>IF(物品!C419="",0,""""&amp;物品!C419&amp;"""")</f>
        <v>"|CffFFD24D【史诗】应龙珠|r"</v>
      </c>
      <c r="K393" t="str">
        <f>IF(物品!T419="","""""",""""&amp;物品!T419&amp;"""")</f>
        <v>"攻击|Cffffc926+50000|r，攻击|Cffffc926+12%|n|n|r|Cffaaaaaa○|CffFFD24D火之符印+1|r|r|n|n|Cff00ff7f点击穿戴或脱卸。|r"</v>
      </c>
      <c r="L393" t="str">
        <f>IF(物品!U419="",0,""""&amp;物品!U419&amp;"""")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IF(物品!B420="",0,"'"&amp;物品!B420&amp;"'")</f>
        <v>'IK4F'</v>
      </c>
      <c r="B394">
        <f>物品!D420</f>
        <v>0</v>
      </c>
      <c r="C394">
        <f>物品!E420</f>
        <v>0</v>
      </c>
      <c r="D394">
        <f>物品!F420</f>
        <v>0</v>
      </c>
      <c r="E394">
        <f>IF(ISTEXT(物品!G420)=TRUE,"'"&amp;物品!G420&amp;"'",物品!G420)</f>
        <v>0</v>
      </c>
      <c r="F394">
        <f>IF(ISTEXT(物品!H420)=TRUE,"'"&amp;物品!H420&amp;"'",物品!H420)</f>
        <v>0</v>
      </c>
      <c r="G394">
        <f>IF(物品!I420="",0,"'"&amp;物品!I420&amp;"'")</f>
        <v>0</v>
      </c>
      <c r="H394">
        <f>IF(物品!R420="",0,物品!R420)</f>
        <v>0</v>
      </c>
      <c r="I394">
        <f>IF(物品!S420="",0,物品!S420)</f>
        <v>0</v>
      </c>
      <c r="J394" t="str">
        <f>IF(物品!C420="",0,""""&amp;物品!C420&amp;"""")</f>
        <v>"|CffFFD24D【史诗】应龙珠|r"</v>
      </c>
      <c r="K394" t="str">
        <f>IF(物品!T420="","""""",""""&amp;物品!T420&amp;"""")</f>
        <v>"攻击|Cffffc926+50000|r，攻击|Cffffc926+12%|n|n|r|Cffaaaaaa○|CffFFD24D土之符印+1|r|r|n|n|Cff00ff7f点击穿戴或脱卸。|r"</v>
      </c>
      <c r="L394" t="str">
        <f>IF(物品!U420="",0,""""&amp;物品!U420&amp;"""")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IF(物品!B421="",0,"'"&amp;物品!B421&amp;"'")</f>
        <v>'IK4G'</v>
      </c>
      <c r="B395">
        <f>物品!D421</f>
        <v>0</v>
      </c>
      <c r="C395">
        <f>物品!E421</f>
        <v>0</v>
      </c>
      <c r="D395">
        <f>物品!F421</f>
        <v>0</v>
      </c>
      <c r="E395">
        <f>IF(ISTEXT(物品!G421)=TRUE,"'"&amp;物品!G421&amp;"'",物品!G421)</f>
        <v>0</v>
      </c>
      <c r="F395">
        <f>IF(ISTEXT(物品!H421)=TRUE,"'"&amp;物品!H421&amp;"'",物品!H421)</f>
        <v>0</v>
      </c>
      <c r="G395">
        <f>IF(物品!I421="",0,"'"&amp;物品!I421&amp;"'")</f>
        <v>0</v>
      </c>
      <c r="H395">
        <f>IF(物品!R421="",0,物品!R421)</f>
        <v>0</v>
      </c>
      <c r="I395">
        <f>IF(物品!S421="",0,物品!S421)</f>
        <v>0</v>
      </c>
      <c r="J395" t="str">
        <f>IF(物品!C421="",0,""""&amp;物品!C421&amp;"""")</f>
        <v>"|CffFFD24D【史诗】应龙珠|r"</v>
      </c>
      <c r="K395" t="str">
        <f>IF(物品!T421="","""""",""""&amp;物品!T421&amp;"""")</f>
        <v>"攻击|Cffffc926+50000|r，攻击|Cffffc926+12%|n|n|r|Cffaaaaaa○|CffFFD24D光之符印+1|r|r|n|n|Cff00ff7f点击穿戴或脱卸。|r"</v>
      </c>
      <c r="L395" t="str">
        <f>IF(物品!U421="",0,""""&amp;物品!U421&amp;"""")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IF(物品!B422="",0,"'"&amp;物品!B422&amp;"'")</f>
        <v>'IK4H'</v>
      </c>
      <c r="B396">
        <f>物品!D422</f>
        <v>0</v>
      </c>
      <c r="C396">
        <f>物品!E422</f>
        <v>0</v>
      </c>
      <c r="D396">
        <f>物品!F422</f>
        <v>0</v>
      </c>
      <c r="E396">
        <f>IF(ISTEXT(物品!G422)=TRUE,"'"&amp;物品!G422&amp;"'",物品!G422)</f>
        <v>0</v>
      </c>
      <c r="F396">
        <f>IF(ISTEXT(物品!H422)=TRUE,"'"&amp;物品!H422&amp;"'",物品!H422)</f>
        <v>0</v>
      </c>
      <c r="G396">
        <f>IF(物品!I422="",0,"'"&amp;物品!I422&amp;"'")</f>
        <v>0</v>
      </c>
      <c r="H396">
        <f>IF(物品!R422="",0,物品!R422)</f>
        <v>0</v>
      </c>
      <c r="I396">
        <f>IF(物品!S422="",0,物品!S422)</f>
        <v>0</v>
      </c>
      <c r="J396" t="str">
        <f>IF(物品!C422="",0,""""&amp;物品!C422&amp;"""")</f>
        <v>"|CffFFD24D【史诗】应龙珠|r"</v>
      </c>
      <c r="K396" t="str">
        <f>IF(物品!T422="","""""",""""&amp;物品!T422&amp;"""")</f>
        <v>"攻击|Cffffc926+50000|r，攻击|Cffffc926+12%|n|n|r|Cffaaaaaa○|CffFFD24D雷之符印+1|r|r|n|n|Cff00ff7f点击穿戴或脱卸。|r"</v>
      </c>
      <c r="L396" t="str">
        <f>IF(物品!U422="",0,""""&amp;物品!U422&amp;"""")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IF(物品!B423="",0,"'"&amp;物品!B423&amp;"'")</f>
        <v>'IK4I'</v>
      </c>
      <c r="B397">
        <f>物品!D423</f>
        <v>0</v>
      </c>
      <c r="C397">
        <f>物品!E423</f>
        <v>0</v>
      </c>
      <c r="D397">
        <f>物品!F423</f>
        <v>0</v>
      </c>
      <c r="E397">
        <f>IF(ISTEXT(物品!G423)=TRUE,"'"&amp;物品!G423&amp;"'",物品!G423)</f>
        <v>0</v>
      </c>
      <c r="F397">
        <f>IF(ISTEXT(物品!H423)=TRUE,"'"&amp;物品!H423&amp;"'",物品!H423)</f>
        <v>0</v>
      </c>
      <c r="G397">
        <f>IF(物品!I423="",0,"'"&amp;物品!I423&amp;"'")</f>
        <v>0</v>
      </c>
      <c r="H397">
        <f>IF(物品!R423="",0,物品!R423)</f>
        <v>0</v>
      </c>
      <c r="I397">
        <f>IF(物品!S423="",0,物品!S423)</f>
        <v>0</v>
      </c>
      <c r="J397" t="str">
        <f>IF(物品!C423="",0,""""&amp;物品!C423&amp;"""")</f>
        <v>"|CffFFD24D【史诗】应龙珠|r"</v>
      </c>
      <c r="K397" t="str">
        <f>IF(物品!T423="","""""",""""&amp;物品!T423&amp;"""")</f>
        <v>"攻击|Cffffc926+50000|r，攻击|Cffffc926+12%|n|n|r|Cffaaaaaa○|CffFFD24D暗之符印+1|r|r|n|n|Cff00ff7f点击穿戴或脱卸。|r"</v>
      </c>
      <c r="L397" t="str">
        <f>IF(物品!U423="",0,""""&amp;物品!U423&amp;"""")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IF(物品!B424="",0,"'"&amp;物品!B424&amp;"'")</f>
        <v>'IK5A'</v>
      </c>
      <c r="B398">
        <f>物品!D424</f>
        <v>0</v>
      </c>
      <c r="C398">
        <f>物品!E424</f>
        <v>0</v>
      </c>
      <c r="D398">
        <f>物品!F424</f>
        <v>0</v>
      </c>
      <c r="E398">
        <f>IF(ISTEXT(物品!G424)=TRUE,"'"&amp;物品!G424&amp;"'",物品!G424)</f>
        <v>0</v>
      </c>
      <c r="F398">
        <f>IF(ISTEXT(物品!H424)=TRUE,"'"&amp;物品!H424&amp;"'",物品!H424)</f>
        <v>0</v>
      </c>
      <c r="G398">
        <f>IF(物品!I424="",0,"'"&amp;物品!I424&amp;"'")</f>
        <v>0</v>
      </c>
      <c r="H398">
        <f>IF(物品!R424="",0,物品!R424)</f>
        <v>0</v>
      </c>
      <c r="I398">
        <f>IF(物品!S424="",0,物品!S424)</f>
        <v>0</v>
      </c>
      <c r="J398" t="str">
        <f>IF(物品!C424="",0,""""&amp;物品!C424&amp;"""")</f>
        <v>"|CffFFD24D【史诗】白泽之灵|r"</v>
      </c>
      <c r="K398" t="str">
        <f>IF(物品!T424="","""""",""""&amp;物品!T424&amp;"""")</f>
        <v>"护甲穿透|Cffffc926+150|n|n|r|Cffaaaaaa○刻印槽 【空】|r|n|n|Cff00ff7f点击穿戴或脱卸。|r"</v>
      </c>
      <c r="L398" t="str">
        <f>IF(物品!U424="",0,""""&amp;物品!U424&amp;"""")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IF(物品!B425="",0,"'"&amp;物品!B425&amp;"'")</f>
        <v>'IK5B'</v>
      </c>
      <c r="B399">
        <f>物品!D425</f>
        <v>0</v>
      </c>
      <c r="C399">
        <f>物品!E425</f>
        <v>0</v>
      </c>
      <c r="D399">
        <f>物品!F425</f>
        <v>0</v>
      </c>
      <c r="E399">
        <f>IF(ISTEXT(物品!G425)=TRUE,"'"&amp;物品!G425&amp;"'",物品!G425)</f>
        <v>0</v>
      </c>
      <c r="F399">
        <f>IF(ISTEXT(物品!H425)=TRUE,"'"&amp;物品!H425&amp;"'",物品!H425)</f>
        <v>0</v>
      </c>
      <c r="G399">
        <f>IF(物品!I425="",0,"'"&amp;物品!I425&amp;"'")</f>
        <v>0</v>
      </c>
      <c r="H399">
        <f>IF(物品!R425="",0,物品!R425)</f>
        <v>0</v>
      </c>
      <c r="I399">
        <f>IF(物品!S425="",0,物品!S425)</f>
        <v>0</v>
      </c>
      <c r="J399" t="str">
        <f>IF(物品!C425="",0,""""&amp;物品!C425&amp;"""")</f>
        <v>"|CffFFD24D【史诗】白泽之灵|r"</v>
      </c>
      <c r="K399" t="str">
        <f>IF(物品!T425="","""""",""""&amp;物品!T425&amp;"""")</f>
        <v>"护甲穿透|Cffffc926+150|n|n|r|Cffaaaaaa○|CffFFD24D金之符印+1|r|r|n|n|Cff00ff7f点击穿戴或脱卸。|r"</v>
      </c>
      <c r="L399" t="str">
        <f>IF(物品!U425="",0,""""&amp;物品!U425&amp;"""")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IF(物品!B426="",0,"'"&amp;物品!B426&amp;"'")</f>
        <v>'IK5C'</v>
      </c>
      <c r="B400">
        <f>物品!D426</f>
        <v>0</v>
      </c>
      <c r="C400">
        <f>物品!E426</f>
        <v>0</v>
      </c>
      <c r="D400">
        <f>物品!F426</f>
        <v>0</v>
      </c>
      <c r="E400">
        <f>IF(ISTEXT(物品!G426)=TRUE,"'"&amp;物品!G426&amp;"'",物品!G426)</f>
        <v>0</v>
      </c>
      <c r="F400">
        <f>IF(ISTEXT(物品!H426)=TRUE,"'"&amp;物品!H426&amp;"'",物品!H426)</f>
        <v>0</v>
      </c>
      <c r="G400">
        <f>IF(物品!I426="",0,"'"&amp;物品!I426&amp;"'")</f>
        <v>0</v>
      </c>
      <c r="H400">
        <f>IF(物品!R426="",0,物品!R426)</f>
        <v>0</v>
      </c>
      <c r="I400">
        <f>IF(物品!S426="",0,物品!S426)</f>
        <v>0</v>
      </c>
      <c r="J400" t="str">
        <f>IF(物品!C426="",0,""""&amp;物品!C426&amp;"""")</f>
        <v>"|CffFFD24D【史诗】白泽之灵|r"</v>
      </c>
      <c r="K400" t="str">
        <f>IF(物品!T426="","""""",""""&amp;物品!T426&amp;"""")</f>
        <v>"护甲穿透|Cffffc926+150|n|n|r|Cffaaaaaa○|CffFFD24D木之符印+1|r|r|n|n|Cff00ff7f点击穿戴或脱卸。|r"</v>
      </c>
      <c r="L400" t="str">
        <f>IF(物品!U426="",0,""""&amp;物品!U426&amp;"""")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IF(物品!B427="",0,"'"&amp;物品!B427&amp;"'")</f>
        <v>'IK5D'</v>
      </c>
      <c r="B401">
        <f>物品!D427</f>
        <v>0</v>
      </c>
      <c r="C401">
        <f>物品!E427</f>
        <v>0</v>
      </c>
      <c r="D401">
        <f>物品!F427</f>
        <v>0</v>
      </c>
      <c r="E401">
        <f>IF(ISTEXT(物品!G427)=TRUE,"'"&amp;物品!G427&amp;"'",物品!G427)</f>
        <v>0</v>
      </c>
      <c r="F401">
        <f>IF(ISTEXT(物品!H427)=TRUE,"'"&amp;物品!H427&amp;"'",物品!H427)</f>
        <v>0</v>
      </c>
      <c r="G401">
        <f>IF(物品!I427="",0,"'"&amp;物品!I427&amp;"'")</f>
        <v>0</v>
      </c>
      <c r="H401">
        <f>IF(物品!R427="",0,物品!R427)</f>
        <v>0</v>
      </c>
      <c r="I401">
        <f>IF(物品!S427="",0,物品!S427)</f>
        <v>0</v>
      </c>
      <c r="J401" t="str">
        <f>IF(物品!C427="",0,""""&amp;物品!C427&amp;"""")</f>
        <v>"|CffFFD24D【史诗】白泽之灵|r"</v>
      </c>
      <c r="K401" t="str">
        <f>IF(物品!T427="","""""",""""&amp;物品!T427&amp;"""")</f>
        <v>"护甲穿透|Cffffc926+150|n|n|r|Cffaaaaaa○|CffFFD24D水之符印+1|r|r|n|n|Cff00ff7f点击穿戴或脱卸。|r"</v>
      </c>
      <c r="L401" t="str">
        <f>IF(物品!U427="",0,""""&amp;物品!U427&amp;"""")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IF(物品!B428="",0,"'"&amp;物品!B428&amp;"'")</f>
        <v>'IK5E'</v>
      </c>
      <c r="B402">
        <f>物品!D428</f>
        <v>0</v>
      </c>
      <c r="C402">
        <f>物品!E428</f>
        <v>0</v>
      </c>
      <c r="D402">
        <f>物品!F428</f>
        <v>0</v>
      </c>
      <c r="E402">
        <f>IF(ISTEXT(物品!G428)=TRUE,"'"&amp;物品!G428&amp;"'",物品!G428)</f>
        <v>0</v>
      </c>
      <c r="F402">
        <f>IF(ISTEXT(物品!H428)=TRUE,"'"&amp;物品!H428&amp;"'",物品!H428)</f>
        <v>0</v>
      </c>
      <c r="G402">
        <f>IF(物品!I428="",0,"'"&amp;物品!I428&amp;"'")</f>
        <v>0</v>
      </c>
      <c r="H402">
        <f>IF(物品!R428="",0,物品!R428)</f>
        <v>0</v>
      </c>
      <c r="I402">
        <f>IF(物品!S428="",0,物品!S428)</f>
        <v>0</v>
      </c>
      <c r="J402" t="str">
        <f>IF(物品!C428="",0,""""&amp;物品!C428&amp;"""")</f>
        <v>"|CffFFD24D【史诗】白泽之灵|r"</v>
      </c>
      <c r="K402" t="str">
        <f>IF(物品!T428="","""""",""""&amp;物品!T428&amp;"""")</f>
        <v>"护甲穿透|Cffffc926+150|n|n|r|Cffaaaaaa○|CffFFD24D火之符印+1|r|r|n|n|Cff00ff7f点击穿戴或脱卸。|r"</v>
      </c>
      <c r="L402" t="str">
        <f>IF(物品!U428="",0,""""&amp;物品!U428&amp;"""")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IF(物品!B429="",0,"'"&amp;物品!B429&amp;"'")</f>
        <v>'IK5F'</v>
      </c>
      <c r="B403">
        <f>物品!D429</f>
        <v>0</v>
      </c>
      <c r="C403">
        <f>物品!E429</f>
        <v>0</v>
      </c>
      <c r="D403">
        <f>物品!F429</f>
        <v>0</v>
      </c>
      <c r="E403">
        <f>IF(ISTEXT(物品!G429)=TRUE,"'"&amp;物品!G429&amp;"'",物品!G429)</f>
        <v>0</v>
      </c>
      <c r="F403">
        <f>IF(ISTEXT(物品!H429)=TRUE,"'"&amp;物品!H429&amp;"'",物品!H429)</f>
        <v>0</v>
      </c>
      <c r="G403">
        <f>IF(物品!I429="",0,"'"&amp;物品!I429&amp;"'")</f>
        <v>0</v>
      </c>
      <c r="H403">
        <f>IF(物品!R429="",0,物品!R429)</f>
        <v>0</v>
      </c>
      <c r="I403">
        <f>IF(物品!S429="",0,物品!S429)</f>
        <v>0</v>
      </c>
      <c r="J403" t="str">
        <f>IF(物品!C429="",0,""""&amp;物品!C429&amp;"""")</f>
        <v>"|CffFFD24D【史诗】白泽之灵|r"</v>
      </c>
      <c r="K403" t="str">
        <f>IF(物品!T429="","""""",""""&amp;物品!T429&amp;"""")</f>
        <v>"护甲穿透|Cffffc926+150|n|n|r|Cffaaaaaa○|CffFFD24D土之符印+1|r|r|n|n|Cff00ff7f点击穿戴或脱卸。|r"</v>
      </c>
      <c r="L403" t="str">
        <f>IF(物品!U429="",0,""""&amp;物品!U429&amp;"""")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IF(物品!B430="",0,"'"&amp;物品!B430&amp;"'")</f>
        <v>'IK5G'</v>
      </c>
      <c r="B404">
        <f>物品!D430</f>
        <v>0</v>
      </c>
      <c r="C404">
        <f>物品!E430</f>
        <v>0</v>
      </c>
      <c r="D404">
        <f>物品!F430</f>
        <v>0</v>
      </c>
      <c r="E404">
        <f>IF(ISTEXT(物品!G430)=TRUE,"'"&amp;物品!G430&amp;"'",物品!G430)</f>
        <v>0</v>
      </c>
      <c r="F404">
        <f>IF(ISTEXT(物品!H430)=TRUE,"'"&amp;物品!H430&amp;"'",物品!H430)</f>
        <v>0</v>
      </c>
      <c r="G404">
        <f>IF(物品!I430="",0,"'"&amp;物品!I430&amp;"'")</f>
        <v>0</v>
      </c>
      <c r="H404">
        <f>IF(物品!R430="",0,物品!R430)</f>
        <v>0</v>
      </c>
      <c r="I404">
        <f>IF(物品!S430="",0,物品!S430)</f>
        <v>0</v>
      </c>
      <c r="J404" t="str">
        <f>IF(物品!C430="",0,""""&amp;物品!C430&amp;"""")</f>
        <v>"|CffFFD24D【史诗】白泽之灵|r"</v>
      </c>
      <c r="K404" t="str">
        <f>IF(物品!T430="","""""",""""&amp;物品!T430&amp;"""")</f>
        <v>"护甲穿透|Cffffc926+150|n|n|r|Cffaaaaaa○|CffFFD24D光之符印+1|r|r|n|n|Cff00ff7f点击穿戴或脱卸。|r"</v>
      </c>
      <c r="L404" t="str">
        <f>IF(物品!U430="",0,""""&amp;物品!U430&amp;"""")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IF(物品!B431="",0,"'"&amp;物品!B431&amp;"'")</f>
        <v>'IK5H'</v>
      </c>
      <c r="B405">
        <f>物品!D431</f>
        <v>0</v>
      </c>
      <c r="C405">
        <f>物品!E431</f>
        <v>0</v>
      </c>
      <c r="D405">
        <f>物品!F431</f>
        <v>0</v>
      </c>
      <c r="E405">
        <f>IF(ISTEXT(物品!G431)=TRUE,"'"&amp;物品!G431&amp;"'",物品!G431)</f>
        <v>0</v>
      </c>
      <c r="F405">
        <f>IF(ISTEXT(物品!H431)=TRUE,"'"&amp;物品!H431&amp;"'",物品!H431)</f>
        <v>0</v>
      </c>
      <c r="G405">
        <f>IF(物品!I431="",0,"'"&amp;物品!I431&amp;"'")</f>
        <v>0</v>
      </c>
      <c r="H405">
        <f>IF(物品!R431="",0,物品!R431)</f>
        <v>0</v>
      </c>
      <c r="I405">
        <f>IF(物品!S431="",0,物品!S431)</f>
        <v>0</v>
      </c>
      <c r="J405" t="str">
        <f>IF(物品!C431="",0,""""&amp;物品!C431&amp;"""")</f>
        <v>"|CffFFD24D【史诗】白泽之灵|r"</v>
      </c>
      <c r="K405" t="str">
        <f>IF(物品!T431="","""""",""""&amp;物品!T431&amp;"""")</f>
        <v>"护甲穿透|Cffffc926+150|n|n|r|Cffaaaaaa○|CffFFD24D雷之符印+1|r|r|n|n|Cff00ff7f点击穿戴或脱卸。|r"</v>
      </c>
      <c r="L405" t="str">
        <f>IF(物品!U431="",0,""""&amp;物品!U431&amp;"""")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IF(物品!B432="",0,"'"&amp;物品!B432&amp;"'")</f>
        <v>'IK5I'</v>
      </c>
      <c r="B406">
        <f>物品!D432</f>
        <v>0</v>
      </c>
      <c r="C406">
        <f>物品!E432</f>
        <v>0</v>
      </c>
      <c r="D406">
        <f>物品!F432</f>
        <v>0</v>
      </c>
      <c r="E406">
        <f>IF(ISTEXT(物品!G432)=TRUE,"'"&amp;物品!G432&amp;"'",物品!G432)</f>
        <v>0</v>
      </c>
      <c r="F406">
        <f>IF(ISTEXT(物品!H432)=TRUE,"'"&amp;物品!H432&amp;"'",物品!H432)</f>
        <v>0</v>
      </c>
      <c r="G406">
        <f>IF(物品!I432="",0,"'"&amp;物品!I432&amp;"'")</f>
        <v>0</v>
      </c>
      <c r="H406">
        <f>IF(物品!R432="",0,物品!R432)</f>
        <v>0</v>
      </c>
      <c r="I406">
        <f>IF(物品!S432="",0,物品!S432)</f>
        <v>0</v>
      </c>
      <c r="J406" t="str">
        <f>IF(物品!C432="",0,""""&amp;物品!C432&amp;"""")</f>
        <v>"|CffFFD24D【史诗】白泽之灵|r"</v>
      </c>
      <c r="K406" t="str">
        <f>IF(物品!T432="","""""",""""&amp;物品!T432&amp;"""")</f>
        <v>"护甲穿透|Cffffc926+150|n|n|r|Cffaaaaaa○|CffFFD24D暗之符印+1|r|r|n|n|Cff00ff7f点击穿戴或脱卸。|r"</v>
      </c>
      <c r="L406" t="str">
        <f>IF(物品!U432="",0,""""&amp;物品!U432&amp;"""")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IF(物品!B433="",0,"'"&amp;物品!B433&amp;"'")</f>
        <v>'IK6A'</v>
      </c>
      <c r="B407">
        <f>物品!D433</f>
        <v>0</v>
      </c>
      <c r="C407">
        <f>物品!E433</f>
        <v>0</v>
      </c>
      <c r="D407">
        <f>物品!F433</f>
        <v>0</v>
      </c>
      <c r="E407">
        <f>IF(ISTEXT(物品!G433)=TRUE,"'"&amp;物品!G433&amp;"'",物品!G433)</f>
        <v>0</v>
      </c>
      <c r="F407">
        <f>IF(ISTEXT(物品!H433)=TRUE,"'"&amp;物品!H433&amp;"'",物品!H433)</f>
        <v>0</v>
      </c>
      <c r="G407">
        <f>IF(物品!I433="",0,"'"&amp;物品!I433&amp;"'")</f>
        <v>0</v>
      </c>
      <c r="H407">
        <f>IF(物品!R433="",0,物品!R433)</f>
        <v>0</v>
      </c>
      <c r="I407">
        <f>IF(物品!S433="",0,物品!S433)</f>
        <v>0</v>
      </c>
      <c r="J407" t="str">
        <f>IF(物品!C433="",0,""""&amp;物品!C433&amp;"""")</f>
        <v>"|CffFFD24D【史诗】麒麟心|r"</v>
      </c>
      <c r="K407" t="str">
        <f>IF(物品!T433="","""""",""""&amp;物品!T433&amp;"""")</f>
        <v>"暴击伤害|Cffffc926+60%|n|n|r|Cffaaaaaa○刻印槽 【空】|r|n|n|Cff00ff7f点击穿戴或脱卸。|r"</v>
      </c>
      <c r="L407" t="str">
        <f>IF(物品!U433="",0,""""&amp;物品!U433&amp;"""")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IF(物品!B434="",0,"'"&amp;物品!B434&amp;"'")</f>
        <v>'IK6B'</v>
      </c>
      <c r="B408">
        <f>物品!D434</f>
        <v>0</v>
      </c>
      <c r="C408">
        <f>物品!E434</f>
        <v>0</v>
      </c>
      <c r="D408">
        <f>物品!F434</f>
        <v>0</v>
      </c>
      <c r="E408">
        <f>IF(ISTEXT(物品!G434)=TRUE,"'"&amp;物品!G434&amp;"'",物品!G434)</f>
        <v>0</v>
      </c>
      <c r="F408">
        <f>IF(ISTEXT(物品!H434)=TRUE,"'"&amp;物品!H434&amp;"'",物品!H434)</f>
        <v>0</v>
      </c>
      <c r="G408">
        <f>IF(物品!I434="",0,"'"&amp;物品!I434&amp;"'")</f>
        <v>0</v>
      </c>
      <c r="H408">
        <f>IF(物品!R434="",0,物品!R434)</f>
        <v>0</v>
      </c>
      <c r="I408">
        <f>IF(物品!S434="",0,物品!S434)</f>
        <v>0</v>
      </c>
      <c r="J408" t="str">
        <f>IF(物品!C434="",0,""""&amp;物品!C434&amp;"""")</f>
        <v>"|CffFFD24D【史诗】麒麟心|r"</v>
      </c>
      <c r="K408" t="str">
        <f>IF(物品!T434="","""""",""""&amp;物品!T434&amp;"""")</f>
        <v>"暴击伤害|Cffffc926+60%|n|n|r|Cffaaaaaa○|CffFFD24D金之符印+1|r|r|n|n|Cff00ff7f点击穿戴或脱卸。|r"</v>
      </c>
      <c r="L408" t="str">
        <f>IF(物品!U434="",0,""""&amp;物品!U434&amp;"""")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IF(物品!B435="",0,"'"&amp;物品!B435&amp;"'")</f>
        <v>'IK6C'</v>
      </c>
      <c r="B409">
        <f>物品!D435</f>
        <v>0</v>
      </c>
      <c r="C409">
        <f>物品!E435</f>
        <v>0</v>
      </c>
      <c r="D409">
        <f>物品!F435</f>
        <v>0</v>
      </c>
      <c r="E409">
        <f>IF(ISTEXT(物品!G435)=TRUE,"'"&amp;物品!G435&amp;"'",物品!G435)</f>
        <v>0</v>
      </c>
      <c r="F409">
        <f>IF(ISTEXT(物品!H435)=TRUE,"'"&amp;物品!H435&amp;"'",物品!H435)</f>
        <v>0</v>
      </c>
      <c r="G409">
        <f>IF(物品!I435="",0,"'"&amp;物品!I435&amp;"'")</f>
        <v>0</v>
      </c>
      <c r="H409">
        <f>IF(物品!R435="",0,物品!R435)</f>
        <v>0</v>
      </c>
      <c r="I409">
        <f>IF(物品!S435="",0,物品!S435)</f>
        <v>0</v>
      </c>
      <c r="J409" t="str">
        <f>IF(物品!C435="",0,""""&amp;物品!C435&amp;"""")</f>
        <v>"|CffFFD24D【史诗】麒麟心|r"</v>
      </c>
      <c r="K409" t="str">
        <f>IF(物品!T435="","""""",""""&amp;物品!T435&amp;"""")</f>
        <v>"暴击伤害|Cffffc926+60%|n|n|r|Cffaaaaaa○|CffFFD24D木之符印+1|r|r|n|n|Cff00ff7f点击穿戴或脱卸。|r"</v>
      </c>
      <c r="L409" t="str">
        <f>IF(物品!U435="",0,""""&amp;物品!U435&amp;"""")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IF(物品!B436="",0,"'"&amp;物品!B436&amp;"'")</f>
        <v>'IK6D'</v>
      </c>
      <c r="B410">
        <f>物品!D436</f>
        <v>0</v>
      </c>
      <c r="C410">
        <f>物品!E436</f>
        <v>0</v>
      </c>
      <c r="D410">
        <f>物品!F436</f>
        <v>0</v>
      </c>
      <c r="E410">
        <f>IF(ISTEXT(物品!G436)=TRUE,"'"&amp;物品!G436&amp;"'",物品!G436)</f>
        <v>0</v>
      </c>
      <c r="F410">
        <f>IF(ISTEXT(物品!H436)=TRUE,"'"&amp;物品!H436&amp;"'",物品!H436)</f>
        <v>0</v>
      </c>
      <c r="G410">
        <f>IF(物品!I436="",0,"'"&amp;物品!I436&amp;"'")</f>
        <v>0</v>
      </c>
      <c r="H410">
        <f>IF(物品!R436="",0,物品!R436)</f>
        <v>0</v>
      </c>
      <c r="I410">
        <f>IF(物品!S436="",0,物品!S436)</f>
        <v>0</v>
      </c>
      <c r="J410" t="str">
        <f>IF(物品!C436="",0,""""&amp;物品!C436&amp;"""")</f>
        <v>"|CffFFD24D【史诗】麒麟心|r"</v>
      </c>
      <c r="K410" t="str">
        <f>IF(物品!T436="","""""",""""&amp;物品!T436&amp;"""")</f>
        <v>"暴击伤害|Cffffc926+60%|n|n|r|Cffaaaaaa○|CffFFD24D水之符印+1|r|r|n|n|Cff00ff7f点击穿戴或脱卸。|r"</v>
      </c>
      <c r="L410" t="str">
        <f>IF(物品!U436="",0,""""&amp;物品!U436&amp;"""")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IF(物品!B437="",0,"'"&amp;物品!B437&amp;"'")</f>
        <v>'IK6E'</v>
      </c>
      <c r="B411">
        <f>物品!D437</f>
        <v>0</v>
      </c>
      <c r="C411">
        <f>物品!E437</f>
        <v>0</v>
      </c>
      <c r="D411">
        <f>物品!F437</f>
        <v>0</v>
      </c>
      <c r="E411">
        <f>IF(ISTEXT(物品!G437)=TRUE,"'"&amp;物品!G437&amp;"'",物品!G437)</f>
        <v>0</v>
      </c>
      <c r="F411">
        <f>IF(ISTEXT(物品!H437)=TRUE,"'"&amp;物品!H437&amp;"'",物品!H437)</f>
        <v>0</v>
      </c>
      <c r="G411">
        <f>IF(物品!I437="",0,"'"&amp;物品!I437&amp;"'")</f>
        <v>0</v>
      </c>
      <c r="H411">
        <f>IF(物品!R437="",0,物品!R437)</f>
        <v>0</v>
      </c>
      <c r="I411">
        <f>IF(物品!S437="",0,物品!S437)</f>
        <v>0</v>
      </c>
      <c r="J411" t="str">
        <f>IF(物品!C437="",0,""""&amp;物品!C437&amp;"""")</f>
        <v>"|CffFFD24D【史诗】麒麟心|r"</v>
      </c>
      <c r="K411" t="str">
        <f>IF(物品!T437="","""""",""""&amp;物品!T437&amp;"""")</f>
        <v>"暴击伤害|Cffffc926+60%|n|n|r|Cffaaaaaa○|CffFFD24D火之符印+1|r|r|n|n|Cff00ff7f点击穿戴或脱卸。|r"</v>
      </c>
      <c r="L411" t="str">
        <f>IF(物品!U437="",0,""""&amp;物品!U437&amp;"""")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IF(物品!B438="",0,"'"&amp;物品!B438&amp;"'")</f>
        <v>'IK6F'</v>
      </c>
      <c r="B412">
        <f>物品!D438</f>
        <v>0</v>
      </c>
      <c r="C412">
        <f>物品!E438</f>
        <v>0</v>
      </c>
      <c r="D412">
        <f>物品!F438</f>
        <v>0</v>
      </c>
      <c r="E412">
        <f>IF(ISTEXT(物品!G438)=TRUE,"'"&amp;物品!G438&amp;"'",物品!G438)</f>
        <v>0</v>
      </c>
      <c r="F412">
        <f>IF(ISTEXT(物品!H438)=TRUE,"'"&amp;物品!H438&amp;"'",物品!H438)</f>
        <v>0</v>
      </c>
      <c r="G412">
        <f>IF(物品!I438="",0,"'"&amp;物品!I438&amp;"'")</f>
        <v>0</v>
      </c>
      <c r="H412">
        <f>IF(物品!R438="",0,物品!R438)</f>
        <v>0</v>
      </c>
      <c r="I412">
        <f>IF(物品!S438="",0,物品!S438)</f>
        <v>0</v>
      </c>
      <c r="J412" t="str">
        <f>IF(物品!C438="",0,""""&amp;物品!C438&amp;"""")</f>
        <v>"|CffFFD24D【史诗】麒麟心|r"</v>
      </c>
      <c r="K412" t="str">
        <f>IF(物品!T438="","""""",""""&amp;物品!T438&amp;"""")</f>
        <v>"暴击伤害|Cffffc926+60%|n|n|r|Cffaaaaaa○|CffFFD24D土之符印+1|r|r|n|n|Cff00ff7f点击穿戴或脱卸。|r"</v>
      </c>
      <c r="L412" t="str">
        <f>IF(物品!U438="",0,""""&amp;物品!U438&amp;"""")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IF(物品!B439="",0,"'"&amp;物品!B439&amp;"'")</f>
        <v>'IK6G'</v>
      </c>
      <c r="B413">
        <f>物品!D439</f>
        <v>0</v>
      </c>
      <c r="C413">
        <f>物品!E439</f>
        <v>0</v>
      </c>
      <c r="D413">
        <f>物品!F439</f>
        <v>0</v>
      </c>
      <c r="E413">
        <f>IF(ISTEXT(物品!G439)=TRUE,"'"&amp;物品!G439&amp;"'",物品!G439)</f>
        <v>0</v>
      </c>
      <c r="F413">
        <f>IF(ISTEXT(物品!H439)=TRUE,"'"&amp;物品!H439&amp;"'",物品!H439)</f>
        <v>0</v>
      </c>
      <c r="G413">
        <f>IF(物品!I439="",0,"'"&amp;物品!I439&amp;"'")</f>
        <v>0</v>
      </c>
      <c r="H413">
        <f>IF(物品!R439="",0,物品!R439)</f>
        <v>0</v>
      </c>
      <c r="I413">
        <f>IF(物品!S439="",0,物品!S439)</f>
        <v>0</v>
      </c>
      <c r="J413" t="str">
        <f>IF(物品!C439="",0,""""&amp;物品!C439&amp;"""")</f>
        <v>"|CffFFD24D【史诗】麒麟心|r"</v>
      </c>
      <c r="K413" t="str">
        <f>IF(物品!T439="","""""",""""&amp;物品!T439&amp;"""")</f>
        <v>"暴击伤害|Cffffc926+60%|n|n|r|Cffaaaaaa○|CffFFD24D光之符印+1|r|r|n|n|Cff00ff7f点击穿戴或脱卸。|r"</v>
      </c>
      <c r="L413" t="str">
        <f>IF(物品!U439="",0,""""&amp;物品!U439&amp;"""")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IF(物品!B440="",0,"'"&amp;物品!B440&amp;"'")</f>
        <v>'IK6H'</v>
      </c>
      <c r="B414">
        <f>物品!D440</f>
        <v>0</v>
      </c>
      <c r="C414">
        <f>物品!E440</f>
        <v>0</v>
      </c>
      <c r="D414">
        <f>物品!F440</f>
        <v>0</v>
      </c>
      <c r="E414">
        <f>IF(ISTEXT(物品!G440)=TRUE,"'"&amp;物品!G440&amp;"'",物品!G440)</f>
        <v>0</v>
      </c>
      <c r="F414">
        <f>IF(ISTEXT(物品!H440)=TRUE,"'"&amp;物品!H440&amp;"'",物品!H440)</f>
        <v>0</v>
      </c>
      <c r="G414">
        <f>IF(物品!I440="",0,"'"&amp;物品!I440&amp;"'")</f>
        <v>0</v>
      </c>
      <c r="H414">
        <f>IF(物品!R440="",0,物品!R440)</f>
        <v>0</v>
      </c>
      <c r="I414">
        <f>IF(物品!S440="",0,物品!S440)</f>
        <v>0</v>
      </c>
      <c r="J414" t="str">
        <f>IF(物品!C440="",0,""""&amp;物品!C440&amp;"""")</f>
        <v>"|CffFFD24D【史诗】麒麟心|r"</v>
      </c>
      <c r="K414" t="str">
        <f>IF(物品!T440="","""""",""""&amp;物品!T440&amp;"""")</f>
        <v>"暴击伤害|Cffffc926+60%|n|n|r|Cffaaaaaa○|CffFFD24D雷之符印+1|r|r|n|n|Cff00ff7f点击穿戴或脱卸。|r"</v>
      </c>
      <c r="L414" t="str">
        <f>IF(物品!U440="",0,""""&amp;物品!U440&amp;"""")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IF(物品!B441="",0,"'"&amp;物品!B441&amp;"'")</f>
        <v>'IK6I'</v>
      </c>
      <c r="B415">
        <f>物品!D441</f>
        <v>0</v>
      </c>
      <c r="C415">
        <f>物品!E441</f>
        <v>0</v>
      </c>
      <c r="D415">
        <f>物品!F441</f>
        <v>0</v>
      </c>
      <c r="E415">
        <f>IF(ISTEXT(物品!G441)=TRUE,"'"&amp;物品!G441&amp;"'",物品!G441)</f>
        <v>0</v>
      </c>
      <c r="F415">
        <f>IF(ISTEXT(物品!H441)=TRUE,"'"&amp;物品!H441&amp;"'",物品!H441)</f>
        <v>0</v>
      </c>
      <c r="G415">
        <f>IF(物品!I441="",0,"'"&amp;物品!I441&amp;"'")</f>
        <v>0</v>
      </c>
      <c r="H415">
        <f>IF(物品!R441="",0,物品!R441)</f>
        <v>0</v>
      </c>
      <c r="I415">
        <f>IF(物品!S441="",0,物品!S441)</f>
        <v>0</v>
      </c>
      <c r="J415" t="str">
        <f>IF(物品!C441="",0,""""&amp;物品!C441&amp;"""")</f>
        <v>"|CffFFD24D【史诗】麒麟心|r"</v>
      </c>
      <c r="K415" t="str">
        <f>IF(物品!T441="","""""",""""&amp;物品!T441&amp;"""")</f>
        <v>"暴击伤害|Cffffc926+60%|n|n|r|Cffaaaaaa○|CffFFD24D暗之符印+1|r|r|n|n|Cff00ff7f点击穿戴或脱卸。|r"</v>
      </c>
      <c r="L415" t="str">
        <f>IF(物品!U441="",0,""""&amp;物品!U441&amp;"""")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IF(物品!B442="",0,"'"&amp;物品!B442&amp;"'")</f>
        <v>'IK7A'</v>
      </c>
      <c r="B416">
        <f>物品!D442</f>
        <v>0</v>
      </c>
      <c r="C416">
        <f>物品!E442</f>
        <v>0</v>
      </c>
      <c r="D416">
        <f>物品!F442</f>
        <v>0</v>
      </c>
      <c r="E416">
        <f>IF(ISTEXT(物品!G442)=TRUE,"'"&amp;物品!G442&amp;"'",物品!G442)</f>
        <v>0</v>
      </c>
      <c r="F416">
        <f>IF(ISTEXT(物品!H442)=TRUE,"'"&amp;物品!H442&amp;"'",物品!H442)</f>
        <v>0</v>
      </c>
      <c r="G416">
        <f>IF(物品!I442="",0,"'"&amp;物品!I442&amp;"'")</f>
        <v>0</v>
      </c>
      <c r="H416">
        <f>IF(物品!R442="",0,物品!R442)</f>
        <v>0</v>
      </c>
      <c r="I416">
        <f>IF(物品!S442="",0,物品!S442)</f>
        <v>0</v>
      </c>
      <c r="J416" t="str">
        <f>IF(物品!C442="",0,""""&amp;物品!C442&amp;"""")</f>
        <v>"|CffFFD24D【史诗】腾蛇之牙|r"</v>
      </c>
      <c r="K416" t="str">
        <f>IF(物品!T442="","""""",""""&amp;物品!T442&amp;"""")</f>
        <v>"护甲|Cffffc926+100|n|n|r|Cffaaaaaa○刻印槽 【空】|r|n|n|Cff00ff7f点击穿戴或脱卸。|r"</v>
      </c>
      <c r="L416" t="str">
        <f>IF(物品!U442="",0,""""&amp;物品!U442&amp;"""")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IF(物品!B443="",0,"'"&amp;物品!B443&amp;"'")</f>
        <v>'IK7B'</v>
      </c>
      <c r="B417">
        <f>物品!D443</f>
        <v>0</v>
      </c>
      <c r="C417">
        <f>物品!E443</f>
        <v>0</v>
      </c>
      <c r="D417">
        <f>物品!F443</f>
        <v>0</v>
      </c>
      <c r="E417">
        <f>IF(ISTEXT(物品!G443)=TRUE,"'"&amp;物品!G443&amp;"'",物品!G443)</f>
        <v>0</v>
      </c>
      <c r="F417">
        <f>IF(ISTEXT(物品!H443)=TRUE,"'"&amp;物品!H443&amp;"'",物品!H443)</f>
        <v>0</v>
      </c>
      <c r="G417">
        <f>IF(物品!I443="",0,"'"&amp;物品!I443&amp;"'")</f>
        <v>0</v>
      </c>
      <c r="H417">
        <f>IF(物品!R443="",0,物品!R443)</f>
        <v>0</v>
      </c>
      <c r="I417">
        <f>IF(物品!S443="",0,物品!S443)</f>
        <v>0</v>
      </c>
      <c r="J417" t="str">
        <f>IF(物品!C443="",0,""""&amp;物品!C443&amp;"""")</f>
        <v>"|CffFFD24D【史诗】腾蛇之牙|r"</v>
      </c>
      <c r="K417" t="str">
        <f>IF(物品!T443="","""""",""""&amp;物品!T443&amp;"""")</f>
        <v>"护甲|Cffffc926+100|n|n|r|Cffaaaaaa○|CffFFD24D金之符印+1|r|r|n|n|Cff00ff7f点击穿戴或脱卸。|r"</v>
      </c>
      <c r="L417" t="str">
        <f>IF(物品!U443="",0,""""&amp;物品!U443&amp;"""")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IF(物品!B444="",0,"'"&amp;物品!B444&amp;"'")</f>
        <v>'IK7C'</v>
      </c>
      <c r="B418">
        <f>物品!D444</f>
        <v>0</v>
      </c>
      <c r="C418">
        <f>物品!E444</f>
        <v>0</v>
      </c>
      <c r="D418">
        <f>物品!F444</f>
        <v>0</v>
      </c>
      <c r="E418">
        <f>IF(ISTEXT(物品!G444)=TRUE,"'"&amp;物品!G444&amp;"'",物品!G444)</f>
        <v>0</v>
      </c>
      <c r="F418">
        <f>IF(ISTEXT(物品!H444)=TRUE,"'"&amp;物品!H444&amp;"'",物品!H444)</f>
        <v>0</v>
      </c>
      <c r="G418">
        <f>IF(物品!I444="",0,"'"&amp;物品!I444&amp;"'")</f>
        <v>0</v>
      </c>
      <c r="H418">
        <f>IF(物品!R444="",0,物品!R444)</f>
        <v>0</v>
      </c>
      <c r="I418">
        <f>IF(物品!S444="",0,物品!S444)</f>
        <v>0</v>
      </c>
      <c r="J418" t="str">
        <f>IF(物品!C444="",0,""""&amp;物品!C444&amp;"""")</f>
        <v>"|CffFFD24D【史诗】腾蛇之牙|r"</v>
      </c>
      <c r="K418" t="str">
        <f>IF(物品!T444="","""""",""""&amp;物品!T444&amp;"""")</f>
        <v>"护甲|Cffffc926+100|n|n|r|Cffaaaaaa○|CffFFD24D木之符印+1|r|r|n|n|Cff00ff7f点击穿戴或脱卸。|r"</v>
      </c>
      <c r="L418" t="str">
        <f>IF(物品!U444="",0,""""&amp;物品!U444&amp;"""")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IF(物品!B445="",0,"'"&amp;物品!B445&amp;"'")</f>
        <v>'IK7D'</v>
      </c>
      <c r="B419">
        <f>物品!D445</f>
        <v>0</v>
      </c>
      <c r="C419">
        <f>物品!E445</f>
        <v>0</v>
      </c>
      <c r="D419">
        <f>物品!F445</f>
        <v>0</v>
      </c>
      <c r="E419">
        <f>IF(ISTEXT(物品!G445)=TRUE,"'"&amp;物品!G445&amp;"'",物品!G445)</f>
        <v>0</v>
      </c>
      <c r="F419">
        <f>IF(ISTEXT(物品!H445)=TRUE,"'"&amp;物品!H445&amp;"'",物品!H445)</f>
        <v>0</v>
      </c>
      <c r="G419">
        <f>IF(物品!I445="",0,"'"&amp;物品!I445&amp;"'")</f>
        <v>0</v>
      </c>
      <c r="H419">
        <f>IF(物品!R445="",0,物品!R445)</f>
        <v>0</v>
      </c>
      <c r="I419">
        <f>IF(物品!S445="",0,物品!S445)</f>
        <v>0</v>
      </c>
      <c r="J419" t="str">
        <f>IF(物品!C445="",0,""""&amp;物品!C445&amp;"""")</f>
        <v>"|CffFFD24D【史诗】腾蛇之牙|r"</v>
      </c>
      <c r="K419" t="str">
        <f>IF(物品!T445="","""""",""""&amp;物品!T445&amp;"""")</f>
        <v>"护甲|Cffffc926+100|n|n|r|Cffaaaaaa○|CffFFD24D水之符印+1|r|r|n|n|Cff00ff7f点击穿戴或脱卸。|r"</v>
      </c>
      <c r="L419" t="str">
        <f>IF(物品!U445="",0,""""&amp;物品!U445&amp;"""")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IF(物品!B446="",0,"'"&amp;物品!B446&amp;"'")</f>
        <v>'IK7E'</v>
      </c>
      <c r="B420">
        <f>物品!D446</f>
        <v>0</v>
      </c>
      <c r="C420">
        <f>物品!E446</f>
        <v>0</v>
      </c>
      <c r="D420">
        <f>物品!F446</f>
        <v>0</v>
      </c>
      <c r="E420">
        <f>IF(ISTEXT(物品!G446)=TRUE,"'"&amp;物品!G446&amp;"'",物品!G446)</f>
        <v>0</v>
      </c>
      <c r="F420">
        <f>IF(ISTEXT(物品!H446)=TRUE,"'"&amp;物品!H446&amp;"'",物品!H446)</f>
        <v>0</v>
      </c>
      <c r="G420">
        <f>IF(物品!I446="",0,"'"&amp;物品!I446&amp;"'")</f>
        <v>0</v>
      </c>
      <c r="H420">
        <f>IF(物品!R446="",0,物品!R446)</f>
        <v>0</v>
      </c>
      <c r="I420">
        <f>IF(物品!S446="",0,物品!S446)</f>
        <v>0</v>
      </c>
      <c r="J420" t="str">
        <f>IF(物品!C446="",0,""""&amp;物品!C446&amp;"""")</f>
        <v>"|CffFFD24D【史诗】腾蛇之牙|r"</v>
      </c>
      <c r="K420" t="str">
        <f>IF(物品!T446="","""""",""""&amp;物品!T446&amp;"""")</f>
        <v>"护甲|Cffffc926+100|n|n|r|Cffaaaaaa○|CffFFD24D火之符印+1|r|r|n|n|Cff00ff7f点击穿戴或脱卸。|r"</v>
      </c>
      <c r="L420" t="str">
        <f>IF(物品!U446="",0,""""&amp;物品!U446&amp;"""")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IF(物品!B447="",0,"'"&amp;物品!B447&amp;"'")</f>
        <v>'IK7F'</v>
      </c>
      <c r="B421">
        <f>物品!D447</f>
        <v>0</v>
      </c>
      <c r="C421">
        <f>物品!E447</f>
        <v>0</v>
      </c>
      <c r="D421">
        <f>物品!F447</f>
        <v>0</v>
      </c>
      <c r="E421">
        <f>IF(ISTEXT(物品!G447)=TRUE,"'"&amp;物品!G447&amp;"'",物品!G447)</f>
        <v>0</v>
      </c>
      <c r="F421">
        <f>IF(ISTEXT(物品!H447)=TRUE,"'"&amp;物品!H447&amp;"'",物品!H447)</f>
        <v>0</v>
      </c>
      <c r="G421">
        <f>IF(物品!I447="",0,"'"&amp;物品!I447&amp;"'")</f>
        <v>0</v>
      </c>
      <c r="H421">
        <f>IF(物品!R447="",0,物品!R447)</f>
        <v>0</v>
      </c>
      <c r="I421">
        <f>IF(物品!S447="",0,物品!S447)</f>
        <v>0</v>
      </c>
      <c r="J421" t="str">
        <f>IF(物品!C447="",0,""""&amp;物品!C447&amp;"""")</f>
        <v>"|CffFFD24D【史诗】腾蛇之牙|r"</v>
      </c>
      <c r="K421" t="str">
        <f>IF(物品!T447="","""""",""""&amp;物品!T447&amp;"""")</f>
        <v>"护甲|Cffffc926+100|n|n|r|Cffaaaaaa○|CffFFD24D土之符印+1|r|r|n|n|Cff00ff7f点击穿戴或脱卸。|r"</v>
      </c>
      <c r="L421" t="str">
        <f>IF(物品!U447="",0,""""&amp;物品!U447&amp;"""")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IF(物品!B448="",0,"'"&amp;物品!B448&amp;"'")</f>
        <v>'IK7G'</v>
      </c>
      <c r="B422">
        <f>物品!D448</f>
        <v>0</v>
      </c>
      <c r="C422">
        <f>物品!E448</f>
        <v>0</v>
      </c>
      <c r="D422">
        <f>物品!F448</f>
        <v>0</v>
      </c>
      <c r="E422">
        <f>IF(ISTEXT(物品!G448)=TRUE,"'"&amp;物品!G448&amp;"'",物品!G448)</f>
        <v>0</v>
      </c>
      <c r="F422">
        <f>IF(ISTEXT(物品!H448)=TRUE,"'"&amp;物品!H448&amp;"'",物品!H448)</f>
        <v>0</v>
      </c>
      <c r="G422">
        <f>IF(物品!I448="",0,"'"&amp;物品!I448&amp;"'")</f>
        <v>0</v>
      </c>
      <c r="H422">
        <f>IF(物品!R448="",0,物品!R448)</f>
        <v>0</v>
      </c>
      <c r="I422">
        <f>IF(物品!S448="",0,物品!S448)</f>
        <v>0</v>
      </c>
      <c r="J422" t="str">
        <f>IF(物品!C448="",0,""""&amp;物品!C448&amp;"""")</f>
        <v>"|CffFFD24D【史诗】腾蛇之牙|r"</v>
      </c>
      <c r="K422" t="str">
        <f>IF(物品!T448="","""""",""""&amp;物品!T448&amp;"""")</f>
        <v>"护甲|Cffffc926+100|n|n|r|Cffaaaaaa○|CffFFD24D光之符印+1|r|r|n|n|Cff00ff7f点击穿戴或脱卸。|r"</v>
      </c>
      <c r="L422" t="str">
        <f>IF(物品!U448="",0,""""&amp;物品!U448&amp;"""")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IF(物品!B449="",0,"'"&amp;物品!B449&amp;"'")</f>
        <v>'IK7H'</v>
      </c>
      <c r="B423">
        <f>物品!D449</f>
        <v>0</v>
      </c>
      <c r="C423">
        <f>物品!E449</f>
        <v>0</v>
      </c>
      <c r="D423">
        <f>物品!F449</f>
        <v>0</v>
      </c>
      <c r="E423">
        <f>IF(ISTEXT(物品!G449)=TRUE,"'"&amp;物品!G449&amp;"'",物品!G449)</f>
        <v>0</v>
      </c>
      <c r="F423">
        <f>IF(ISTEXT(物品!H449)=TRUE,"'"&amp;物品!H449&amp;"'",物品!H449)</f>
        <v>0</v>
      </c>
      <c r="G423">
        <f>IF(物品!I449="",0,"'"&amp;物品!I449&amp;"'")</f>
        <v>0</v>
      </c>
      <c r="H423">
        <f>IF(物品!R449="",0,物品!R449)</f>
        <v>0</v>
      </c>
      <c r="I423">
        <f>IF(物品!S449="",0,物品!S449)</f>
        <v>0</v>
      </c>
      <c r="J423" t="str">
        <f>IF(物品!C449="",0,""""&amp;物品!C449&amp;"""")</f>
        <v>"|CffFFD24D【史诗】腾蛇之牙|r"</v>
      </c>
      <c r="K423" t="str">
        <f>IF(物品!T449="","""""",""""&amp;物品!T449&amp;"""")</f>
        <v>"护甲|Cffffc926+100|n|n|r|Cffaaaaaa○|CffFFD24D雷之符印+1|r|r|n|n|Cff00ff7f点击穿戴或脱卸。|r"</v>
      </c>
      <c r="L423" t="str">
        <f>IF(物品!U449="",0,""""&amp;物品!U449&amp;"""")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IF(物品!B450="",0,"'"&amp;物品!B450&amp;"'")</f>
        <v>'IK7I'</v>
      </c>
      <c r="B424">
        <f>物品!D450</f>
        <v>0</v>
      </c>
      <c r="C424">
        <f>物品!E450</f>
        <v>0</v>
      </c>
      <c r="D424">
        <f>物品!F450</f>
        <v>0</v>
      </c>
      <c r="E424">
        <f>IF(ISTEXT(物品!G450)=TRUE,"'"&amp;物品!G450&amp;"'",物品!G450)</f>
        <v>0</v>
      </c>
      <c r="F424">
        <f>IF(ISTEXT(物品!H450)=TRUE,"'"&amp;物品!H450&amp;"'",物品!H450)</f>
        <v>0</v>
      </c>
      <c r="G424">
        <f>IF(物品!I450="",0,"'"&amp;物品!I450&amp;"'")</f>
        <v>0</v>
      </c>
      <c r="H424">
        <f>IF(物品!R450="",0,物品!R450)</f>
        <v>0</v>
      </c>
      <c r="I424">
        <f>IF(物品!S450="",0,物品!S450)</f>
        <v>0</v>
      </c>
      <c r="J424" t="str">
        <f>IF(物品!C450="",0,""""&amp;物品!C450&amp;"""")</f>
        <v>"|CffFFD24D【史诗】腾蛇之牙|r"</v>
      </c>
      <c r="K424" t="str">
        <f>IF(物品!T450="","""""",""""&amp;物品!T450&amp;"""")</f>
        <v>"护甲|Cffffc926+100|n|n|r|Cffaaaaaa○|CffFFD24D暗之符印+1|r|r|n|n|Cff00ff7f点击穿戴或脱卸。|r"</v>
      </c>
      <c r="L424" t="str">
        <f>IF(物品!U450="",0,""""&amp;物品!U450&amp;"""")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IF(物品!B451="",0,"'"&amp;物品!B451&amp;"'")</f>
        <v>'IK8A'</v>
      </c>
      <c r="B425">
        <f>物品!D451</f>
        <v>0</v>
      </c>
      <c r="C425">
        <f>物品!E451</f>
        <v>0</v>
      </c>
      <c r="D425">
        <f>物品!F451</f>
        <v>0</v>
      </c>
      <c r="E425">
        <f>IF(ISTEXT(物品!G451)=TRUE,"'"&amp;物品!G451&amp;"'",物品!G451)</f>
        <v>0</v>
      </c>
      <c r="F425">
        <f>IF(ISTEXT(物品!H451)=TRUE,"'"&amp;物品!H451&amp;"'",物品!H451)</f>
        <v>0</v>
      </c>
      <c r="G425">
        <f>IF(物品!I451="",0,"'"&amp;物品!I451&amp;"'")</f>
        <v>0</v>
      </c>
      <c r="H425">
        <f>IF(物品!R451="",0,物品!R451)</f>
        <v>0</v>
      </c>
      <c r="I425">
        <f>IF(物品!S451="",0,物品!S451)</f>
        <v>0</v>
      </c>
      <c r="J425" t="str">
        <f>IF(物品!C451="",0,""""&amp;物品!C451&amp;"""")</f>
        <v>"|CffFFD24D【史诗】悟道碑石|r"</v>
      </c>
      <c r="K425" t="str">
        <f>IF(物品!T451="","""""",""""&amp;物品!T451&amp;"""")</f>
        <v>"业力|Cffffc926+50000|r，业力|Cffffc926+12%|n|n|r|Cffaaaaaa○刻印槽 【空】|r|n|n|Cff00ff7f点击穿戴或脱卸。|r"</v>
      </c>
      <c r="L425" t="str">
        <f>IF(物品!U451="",0,""""&amp;物品!U451&amp;"""")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IF(物品!B452="",0,"'"&amp;物品!B452&amp;"'")</f>
        <v>'IK8B'</v>
      </c>
      <c r="B426">
        <f>物品!D452</f>
        <v>0</v>
      </c>
      <c r="C426">
        <f>物品!E452</f>
        <v>0</v>
      </c>
      <c r="D426">
        <f>物品!F452</f>
        <v>0</v>
      </c>
      <c r="E426">
        <f>IF(ISTEXT(物品!G452)=TRUE,"'"&amp;物品!G452&amp;"'",物品!G452)</f>
        <v>0</v>
      </c>
      <c r="F426">
        <f>IF(ISTEXT(物品!H452)=TRUE,"'"&amp;物品!H452&amp;"'",物品!H452)</f>
        <v>0</v>
      </c>
      <c r="G426">
        <f>IF(物品!I452="",0,"'"&amp;物品!I452&amp;"'")</f>
        <v>0</v>
      </c>
      <c r="H426">
        <f>IF(物品!R452="",0,物品!R452)</f>
        <v>0</v>
      </c>
      <c r="I426">
        <f>IF(物品!S452="",0,物品!S452)</f>
        <v>0</v>
      </c>
      <c r="J426" t="str">
        <f>IF(物品!C452="",0,""""&amp;物品!C452&amp;"""")</f>
        <v>"|CffFFD24D【史诗】悟道碑石|r"</v>
      </c>
      <c r="K426" t="str">
        <f>IF(物品!T452="","""""",""""&amp;物品!T452&amp;"""")</f>
        <v>"业力|Cffffc926+50000|r，业力|Cffffc926+12%|n|n|r|Cffaaaaaa○|CffFFD24D金之符印+1|r|r|n|n|Cff00ff7f点击穿戴或脱卸。|r"</v>
      </c>
      <c r="L426" t="str">
        <f>IF(物品!U452="",0,""""&amp;物品!U452&amp;"""")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IF(物品!B453="",0,"'"&amp;物品!B453&amp;"'")</f>
        <v>'IK8C'</v>
      </c>
      <c r="B427">
        <f>物品!D453</f>
        <v>0</v>
      </c>
      <c r="C427">
        <f>物品!E453</f>
        <v>0</v>
      </c>
      <c r="D427">
        <f>物品!F453</f>
        <v>0</v>
      </c>
      <c r="E427">
        <f>IF(ISTEXT(物品!G453)=TRUE,"'"&amp;物品!G453&amp;"'",物品!G453)</f>
        <v>0</v>
      </c>
      <c r="F427">
        <f>IF(ISTEXT(物品!H453)=TRUE,"'"&amp;物品!H453&amp;"'",物品!H453)</f>
        <v>0</v>
      </c>
      <c r="G427">
        <f>IF(物品!I453="",0,"'"&amp;物品!I453&amp;"'")</f>
        <v>0</v>
      </c>
      <c r="H427">
        <f>IF(物品!R453="",0,物品!R453)</f>
        <v>0</v>
      </c>
      <c r="I427">
        <f>IF(物品!S453="",0,物品!S453)</f>
        <v>0</v>
      </c>
      <c r="J427" t="str">
        <f>IF(物品!C453="",0,""""&amp;物品!C453&amp;"""")</f>
        <v>"|CffFFD24D【史诗】悟道碑石|r"</v>
      </c>
      <c r="K427" t="str">
        <f>IF(物品!T453="","""""",""""&amp;物品!T453&amp;"""")</f>
        <v>"业力|Cffffc926+50000|r，业力|Cffffc926+12%|n|n|r|Cffaaaaaa○|CffFFD24D木之符印+1|r|r|n|n|Cff00ff7f点击穿戴或脱卸。|r"</v>
      </c>
      <c r="L427" t="str">
        <f>IF(物品!U453="",0,""""&amp;物品!U453&amp;"""")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IF(物品!B454="",0,"'"&amp;物品!B454&amp;"'")</f>
        <v>'IK8D'</v>
      </c>
      <c r="B428">
        <f>物品!D454</f>
        <v>0</v>
      </c>
      <c r="C428">
        <f>物品!E454</f>
        <v>0</v>
      </c>
      <c r="D428">
        <f>物品!F454</f>
        <v>0</v>
      </c>
      <c r="E428">
        <f>IF(ISTEXT(物品!G454)=TRUE,"'"&amp;物品!G454&amp;"'",物品!G454)</f>
        <v>0</v>
      </c>
      <c r="F428">
        <f>IF(ISTEXT(物品!H454)=TRUE,"'"&amp;物品!H454&amp;"'",物品!H454)</f>
        <v>0</v>
      </c>
      <c r="G428">
        <f>IF(物品!I454="",0,"'"&amp;物品!I454&amp;"'")</f>
        <v>0</v>
      </c>
      <c r="H428">
        <f>IF(物品!R454="",0,物品!R454)</f>
        <v>0</v>
      </c>
      <c r="I428">
        <f>IF(物品!S454="",0,物品!S454)</f>
        <v>0</v>
      </c>
      <c r="J428" t="str">
        <f>IF(物品!C454="",0,""""&amp;物品!C454&amp;"""")</f>
        <v>"|CffFFD24D【史诗】悟道碑石|r"</v>
      </c>
      <c r="K428" t="str">
        <f>IF(物品!T454="","""""",""""&amp;物品!T454&amp;"""")</f>
        <v>"业力|Cffffc926+50000|r，业力|Cffffc926+12%|n|n|r|Cffaaaaaa○|CffFFD24D水之符印+1|r|r|n|n|Cff00ff7f点击穿戴或脱卸。|r"</v>
      </c>
      <c r="L428" t="str">
        <f>IF(物品!U454="",0,""""&amp;物品!U454&amp;"""")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IF(物品!B455="",0,"'"&amp;物品!B455&amp;"'")</f>
        <v>'IK8E'</v>
      </c>
      <c r="B429">
        <f>物品!D455</f>
        <v>0</v>
      </c>
      <c r="C429">
        <f>物品!E455</f>
        <v>0</v>
      </c>
      <c r="D429">
        <f>物品!F455</f>
        <v>0</v>
      </c>
      <c r="E429">
        <f>IF(ISTEXT(物品!G455)=TRUE,"'"&amp;物品!G455&amp;"'",物品!G455)</f>
        <v>0</v>
      </c>
      <c r="F429">
        <f>IF(ISTEXT(物品!H455)=TRUE,"'"&amp;物品!H455&amp;"'",物品!H455)</f>
        <v>0</v>
      </c>
      <c r="G429">
        <f>IF(物品!I455="",0,"'"&amp;物品!I455&amp;"'")</f>
        <v>0</v>
      </c>
      <c r="H429">
        <f>IF(物品!R455="",0,物品!R455)</f>
        <v>0</v>
      </c>
      <c r="I429">
        <f>IF(物品!S455="",0,物品!S455)</f>
        <v>0</v>
      </c>
      <c r="J429" t="str">
        <f>IF(物品!C455="",0,""""&amp;物品!C455&amp;"""")</f>
        <v>"|CffFFD24D【史诗】悟道碑石|r"</v>
      </c>
      <c r="K429" t="str">
        <f>IF(物品!T455="","""""",""""&amp;物品!T455&amp;"""")</f>
        <v>"业力|Cffffc926+50000|r，业力|Cffffc926+12%|n|n|r|Cffaaaaaa○|CffFFD24D火之符印+1|r|r|n|n|Cff00ff7f点击穿戴或脱卸。|r"</v>
      </c>
      <c r="L429" t="str">
        <f>IF(物品!U455="",0,""""&amp;物品!U455&amp;"""")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IF(物品!B456="",0,"'"&amp;物品!B456&amp;"'")</f>
        <v>'IK8F'</v>
      </c>
      <c r="B430">
        <f>物品!D456</f>
        <v>0</v>
      </c>
      <c r="C430">
        <f>物品!E456</f>
        <v>0</v>
      </c>
      <c r="D430">
        <f>物品!F456</f>
        <v>0</v>
      </c>
      <c r="E430">
        <f>IF(ISTEXT(物品!G456)=TRUE,"'"&amp;物品!G456&amp;"'",物品!G456)</f>
        <v>0</v>
      </c>
      <c r="F430">
        <f>IF(ISTEXT(物品!H456)=TRUE,"'"&amp;物品!H456&amp;"'",物品!H456)</f>
        <v>0</v>
      </c>
      <c r="G430">
        <f>IF(物品!I456="",0,"'"&amp;物品!I456&amp;"'")</f>
        <v>0</v>
      </c>
      <c r="H430">
        <f>IF(物品!R456="",0,物品!R456)</f>
        <v>0</v>
      </c>
      <c r="I430">
        <f>IF(物品!S456="",0,物品!S456)</f>
        <v>0</v>
      </c>
      <c r="J430" t="str">
        <f>IF(物品!C456="",0,""""&amp;物品!C456&amp;"""")</f>
        <v>"|CffFFD24D【史诗】悟道碑石|r"</v>
      </c>
      <c r="K430" t="str">
        <f>IF(物品!T456="","""""",""""&amp;物品!T456&amp;"""")</f>
        <v>"业力|Cffffc926+50000|r，业力|Cffffc926+12%|n|n|r|Cffaaaaaa○|CffFFD24D土之符印+1|r|r|n|n|Cff00ff7f点击穿戴或脱卸。|r"</v>
      </c>
      <c r="L430" t="str">
        <f>IF(物品!U456="",0,""""&amp;物品!U456&amp;"""")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IF(物品!B457="",0,"'"&amp;物品!B457&amp;"'")</f>
        <v>'IK8G'</v>
      </c>
      <c r="B431">
        <f>物品!D457</f>
        <v>0</v>
      </c>
      <c r="C431">
        <f>物品!E457</f>
        <v>0</v>
      </c>
      <c r="D431">
        <f>物品!F457</f>
        <v>0</v>
      </c>
      <c r="E431">
        <f>IF(ISTEXT(物品!G457)=TRUE,"'"&amp;物品!G457&amp;"'",物品!G457)</f>
        <v>0</v>
      </c>
      <c r="F431">
        <f>IF(ISTEXT(物品!H457)=TRUE,"'"&amp;物品!H457&amp;"'",物品!H457)</f>
        <v>0</v>
      </c>
      <c r="G431">
        <f>IF(物品!I457="",0,"'"&amp;物品!I457&amp;"'")</f>
        <v>0</v>
      </c>
      <c r="H431">
        <f>IF(物品!R457="",0,物品!R457)</f>
        <v>0</v>
      </c>
      <c r="I431">
        <f>IF(物品!S457="",0,物品!S457)</f>
        <v>0</v>
      </c>
      <c r="J431" t="str">
        <f>IF(物品!C457="",0,""""&amp;物品!C457&amp;"""")</f>
        <v>"|CffFFD24D【史诗】悟道碑石|r"</v>
      </c>
      <c r="K431" t="str">
        <f>IF(物品!T457="","""""",""""&amp;物品!T457&amp;"""")</f>
        <v>"业力|Cffffc926+50000|r，业力|Cffffc926+12%|n|n|r|Cffaaaaaa○|CffFFD24D光之符印+1|r|r|n|n|Cff00ff7f点击穿戴或脱卸。|r"</v>
      </c>
      <c r="L431" t="str">
        <f>IF(物品!U457="",0,""""&amp;物品!U457&amp;"""")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IF(物品!B458="",0,"'"&amp;物品!B458&amp;"'")</f>
        <v>'IK8H'</v>
      </c>
      <c r="B432">
        <f>物品!D458</f>
        <v>0</v>
      </c>
      <c r="C432">
        <f>物品!E458</f>
        <v>0</v>
      </c>
      <c r="D432">
        <f>物品!F458</f>
        <v>0</v>
      </c>
      <c r="E432">
        <f>IF(ISTEXT(物品!G458)=TRUE,"'"&amp;物品!G458&amp;"'",物品!G458)</f>
        <v>0</v>
      </c>
      <c r="F432">
        <f>IF(ISTEXT(物品!H458)=TRUE,"'"&amp;物品!H458&amp;"'",物品!H458)</f>
        <v>0</v>
      </c>
      <c r="G432">
        <f>IF(物品!I458="",0,"'"&amp;物品!I458&amp;"'")</f>
        <v>0</v>
      </c>
      <c r="H432">
        <f>IF(物品!R458="",0,物品!R458)</f>
        <v>0</v>
      </c>
      <c r="I432">
        <f>IF(物品!S458="",0,物品!S458)</f>
        <v>0</v>
      </c>
      <c r="J432" t="str">
        <f>IF(物品!C458="",0,""""&amp;物品!C458&amp;"""")</f>
        <v>"|CffFFD24D【史诗】悟道碑石|r"</v>
      </c>
      <c r="K432" t="str">
        <f>IF(物品!T458="","""""",""""&amp;物品!T458&amp;"""")</f>
        <v>"业力|Cffffc926+50000|r，业力|Cffffc926+12%|n|n|r|Cffaaaaaa○|CffFFD24D雷之符印+1|r|r|n|n|Cff00ff7f点击穿戴或脱卸。|r"</v>
      </c>
      <c r="L432" t="str">
        <f>IF(物品!U458="",0,""""&amp;物品!U458&amp;"""")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IF(物品!B459="",0,"'"&amp;物品!B459&amp;"'")</f>
        <v>'IK8I'</v>
      </c>
      <c r="B433">
        <f>物品!D459</f>
        <v>0</v>
      </c>
      <c r="C433">
        <f>物品!E459</f>
        <v>0</v>
      </c>
      <c r="D433">
        <f>物品!F459</f>
        <v>0</v>
      </c>
      <c r="E433">
        <f>IF(ISTEXT(物品!G459)=TRUE,"'"&amp;物品!G459&amp;"'",物品!G459)</f>
        <v>0</v>
      </c>
      <c r="F433">
        <f>IF(ISTEXT(物品!H459)=TRUE,"'"&amp;物品!H459&amp;"'",物品!H459)</f>
        <v>0</v>
      </c>
      <c r="G433">
        <f>IF(物品!I459="",0,"'"&amp;物品!I459&amp;"'")</f>
        <v>0</v>
      </c>
      <c r="H433">
        <f>IF(物品!R459="",0,物品!R459)</f>
        <v>0</v>
      </c>
      <c r="I433">
        <f>IF(物品!S459="",0,物品!S459)</f>
        <v>0</v>
      </c>
      <c r="J433" t="str">
        <f>IF(物品!C459="",0,""""&amp;物品!C459&amp;"""")</f>
        <v>"|CffFFD24D【史诗】悟道碑石|r"</v>
      </c>
      <c r="K433" t="str">
        <f>IF(物品!T459="","""""",""""&amp;物品!T459&amp;"""")</f>
        <v>"业力|Cffffc926+50000|r，业力|Cffffc926+12%|n|n|r|Cffaaaaaa○|CffFFD24D暗之符印+1|r|r|n|n|Cff00ff7f点击穿戴或脱卸。|r"</v>
      </c>
      <c r="L433" t="str">
        <f>IF(物品!U459="",0,""""&amp;物品!U459&amp;"""")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IF(物品!B460="",0,"'"&amp;物品!B460&amp;"'")</f>
        <v>'IK91'</v>
      </c>
      <c r="B434">
        <f>物品!D460</f>
        <v>0</v>
      </c>
      <c r="C434">
        <f>物品!E460</f>
        <v>0</v>
      </c>
      <c r="D434">
        <f>物品!F460</f>
        <v>0</v>
      </c>
      <c r="E434">
        <f>IF(ISTEXT(物品!G460)=TRUE,"'"&amp;物品!G460&amp;"'",物品!G460)</f>
        <v>0</v>
      </c>
      <c r="F434">
        <f>IF(ISTEXT(物品!H460)=TRUE,"'"&amp;物品!H460&amp;"'",物品!H460)</f>
        <v>0</v>
      </c>
      <c r="G434">
        <f>IF(物品!I460="",0,"'"&amp;物品!I460&amp;"'")</f>
        <v>0</v>
      </c>
      <c r="H434">
        <f>IF(物品!R460="",0,物品!R460)</f>
        <v>0</v>
      </c>
      <c r="I434">
        <f>IF(物品!S460="",0,物品!S460)</f>
        <v>0</v>
      </c>
      <c r="J434" t="str">
        <f>IF(物品!C460="",0,""""&amp;物品!C460&amp;"""")</f>
        <v>"|CffFFD24D金之刻印|r"</v>
      </c>
      <c r="K434" t="str">
        <f>IF(物品!T460="","""""",""""&amp;物品!T460&amp;"""")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IF(物品!U460="",0,""""&amp;物品!U460&amp;"""")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IF(物品!B461="",0,"'"&amp;物品!B461&amp;"'")</f>
        <v>'IK92'</v>
      </c>
      <c r="B435">
        <f>物品!D461</f>
        <v>0</v>
      </c>
      <c r="C435">
        <f>物品!E461</f>
        <v>0</v>
      </c>
      <c r="D435">
        <f>物品!F461</f>
        <v>0</v>
      </c>
      <c r="E435">
        <f>IF(ISTEXT(物品!G461)=TRUE,"'"&amp;物品!G461&amp;"'",物品!G461)</f>
        <v>0</v>
      </c>
      <c r="F435">
        <f>IF(ISTEXT(物品!H461)=TRUE,"'"&amp;物品!H461&amp;"'",物品!H461)</f>
        <v>0</v>
      </c>
      <c r="G435">
        <f>IF(物品!I461="",0,"'"&amp;物品!I461&amp;"'")</f>
        <v>0</v>
      </c>
      <c r="H435">
        <f>IF(物品!R461="",0,物品!R461)</f>
        <v>0</v>
      </c>
      <c r="I435">
        <f>IF(物品!S461="",0,物品!S461)</f>
        <v>0</v>
      </c>
      <c r="J435" t="str">
        <f>IF(物品!C461="",0,""""&amp;物品!C461&amp;"""")</f>
        <v>"|CffFFD24D木之刻印|r"</v>
      </c>
      <c r="K435" t="str">
        <f>IF(物品!T461="","""""",""""&amp;物品!T461&amp;"""")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IF(物品!U461="",0,""""&amp;物品!U461&amp;"""")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IF(物品!B462="",0,"'"&amp;物品!B462&amp;"'")</f>
        <v>'IK93'</v>
      </c>
      <c r="B436">
        <f>物品!D462</f>
        <v>0</v>
      </c>
      <c r="C436">
        <f>物品!E462</f>
        <v>0</v>
      </c>
      <c r="D436">
        <f>物品!F462</f>
        <v>0</v>
      </c>
      <c r="E436">
        <f>IF(ISTEXT(物品!G462)=TRUE,"'"&amp;物品!G462&amp;"'",物品!G462)</f>
        <v>0</v>
      </c>
      <c r="F436">
        <f>IF(ISTEXT(物品!H462)=TRUE,"'"&amp;物品!H462&amp;"'",物品!H462)</f>
        <v>0</v>
      </c>
      <c r="G436">
        <f>IF(物品!I462="",0,"'"&amp;物品!I462&amp;"'")</f>
        <v>0</v>
      </c>
      <c r="H436">
        <f>IF(物品!R462="",0,物品!R462)</f>
        <v>0</v>
      </c>
      <c r="I436">
        <f>IF(物品!S462="",0,物品!S462)</f>
        <v>0</v>
      </c>
      <c r="J436" t="str">
        <f>IF(物品!C462="",0,""""&amp;物品!C462&amp;"""")</f>
        <v>"|CffFFD24D水之刻印|r"</v>
      </c>
      <c r="K436" t="str">
        <f>IF(物品!T462="","""""",""""&amp;物品!T462&amp;"""")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IF(物品!U462="",0,""""&amp;物品!U462&amp;"""")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IF(物品!B463="",0,"'"&amp;物品!B463&amp;"'")</f>
        <v>'IK94'</v>
      </c>
      <c r="B437">
        <f>物品!D463</f>
        <v>0</v>
      </c>
      <c r="C437">
        <f>物品!E463</f>
        <v>0</v>
      </c>
      <c r="D437">
        <f>物品!F463</f>
        <v>0</v>
      </c>
      <c r="E437">
        <f>IF(ISTEXT(物品!G463)=TRUE,"'"&amp;物品!G463&amp;"'",物品!G463)</f>
        <v>0</v>
      </c>
      <c r="F437">
        <f>IF(ISTEXT(物品!H463)=TRUE,"'"&amp;物品!H463&amp;"'",物品!H463)</f>
        <v>0</v>
      </c>
      <c r="G437">
        <f>IF(物品!I463="",0,"'"&amp;物品!I463&amp;"'")</f>
        <v>0</v>
      </c>
      <c r="H437">
        <f>IF(物品!R463="",0,物品!R463)</f>
        <v>0</v>
      </c>
      <c r="I437">
        <f>IF(物品!S463="",0,物品!S463)</f>
        <v>0</v>
      </c>
      <c r="J437" t="str">
        <f>IF(物品!C463="",0,""""&amp;物品!C463&amp;"""")</f>
        <v>"|CffFFD24D火之刻印|r"</v>
      </c>
      <c r="K437" t="str">
        <f>IF(物品!T463="","""""",""""&amp;物品!T463&amp;"""")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IF(物品!U463="",0,""""&amp;物品!U463&amp;"""")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IF(物品!B464="",0,"'"&amp;物品!B464&amp;"'")</f>
        <v>'IK95'</v>
      </c>
      <c r="B438">
        <f>物品!D464</f>
        <v>0</v>
      </c>
      <c r="C438">
        <f>物品!E464</f>
        <v>0</v>
      </c>
      <c r="D438">
        <f>物品!F464</f>
        <v>0</v>
      </c>
      <c r="E438">
        <f>IF(ISTEXT(物品!G464)=TRUE,"'"&amp;物品!G464&amp;"'",物品!G464)</f>
        <v>0</v>
      </c>
      <c r="F438">
        <f>IF(ISTEXT(物品!H464)=TRUE,"'"&amp;物品!H464&amp;"'",物品!H464)</f>
        <v>0</v>
      </c>
      <c r="G438">
        <f>IF(物品!I464="",0,"'"&amp;物品!I464&amp;"'")</f>
        <v>0</v>
      </c>
      <c r="H438">
        <f>IF(物品!R464="",0,物品!R464)</f>
        <v>0</v>
      </c>
      <c r="I438">
        <f>IF(物品!S464="",0,物品!S464)</f>
        <v>0</v>
      </c>
      <c r="J438" t="str">
        <f>IF(物品!C464="",0,""""&amp;物品!C464&amp;"""")</f>
        <v>"|CffFFD24D土之刻印|r"</v>
      </c>
      <c r="K438" t="str">
        <f>IF(物品!T464="","""""",""""&amp;物品!T464&amp;"""")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IF(物品!U464="",0,""""&amp;物品!U464&amp;"""")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IF(物品!B465="",0,"'"&amp;物品!B465&amp;"'")</f>
        <v>'IK96'</v>
      </c>
      <c r="B439">
        <f>物品!D465</f>
        <v>0</v>
      </c>
      <c r="C439">
        <f>物品!E465</f>
        <v>0</v>
      </c>
      <c r="D439">
        <f>物品!F465</f>
        <v>0</v>
      </c>
      <c r="E439">
        <f>IF(ISTEXT(物品!G465)=TRUE,"'"&amp;物品!G465&amp;"'",物品!G465)</f>
        <v>0</v>
      </c>
      <c r="F439">
        <f>IF(ISTEXT(物品!H465)=TRUE,"'"&amp;物品!H465&amp;"'",物品!H465)</f>
        <v>0</v>
      </c>
      <c r="G439">
        <f>IF(物品!I465="",0,"'"&amp;物品!I465&amp;"'")</f>
        <v>0</v>
      </c>
      <c r="H439">
        <f>IF(物品!R465="",0,物品!R465)</f>
        <v>0</v>
      </c>
      <c r="I439">
        <f>IF(物品!S465="",0,物品!S465)</f>
        <v>0</v>
      </c>
      <c r="J439" t="str">
        <f>IF(物品!C465="",0,""""&amp;物品!C465&amp;"""")</f>
        <v>"|CffFFD24D光之刻印|r"</v>
      </c>
      <c r="K439" t="str">
        <f>IF(物品!T465="","""""",""""&amp;物品!T465&amp;"""")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IF(物品!U465="",0,""""&amp;物品!U465&amp;"""")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IF(物品!B466="",0,"'"&amp;物品!B466&amp;"'")</f>
        <v>'IK97'</v>
      </c>
      <c r="B440">
        <f>物品!D466</f>
        <v>0</v>
      </c>
      <c r="C440">
        <f>物品!E466</f>
        <v>0</v>
      </c>
      <c r="D440">
        <f>物品!F466</f>
        <v>0</v>
      </c>
      <c r="E440">
        <f>IF(ISTEXT(物品!G466)=TRUE,"'"&amp;物品!G466&amp;"'",物品!G466)</f>
        <v>0</v>
      </c>
      <c r="F440">
        <f>IF(ISTEXT(物品!H466)=TRUE,"'"&amp;物品!H466&amp;"'",物品!H466)</f>
        <v>0</v>
      </c>
      <c r="G440">
        <f>IF(物品!I466="",0,"'"&amp;物品!I466&amp;"'")</f>
        <v>0</v>
      </c>
      <c r="H440">
        <f>IF(物品!R466="",0,物品!R466)</f>
        <v>0</v>
      </c>
      <c r="I440">
        <f>IF(物品!S466="",0,物品!S466)</f>
        <v>0</v>
      </c>
      <c r="J440" t="str">
        <f>IF(物品!C466="",0,""""&amp;物品!C466&amp;"""")</f>
        <v>"|CffFFD24D雷之刻印|r"</v>
      </c>
      <c r="K440" t="str">
        <f>IF(物品!T466="","""""",""""&amp;物品!T466&amp;"""")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IF(物品!U466="",0,""""&amp;物品!U466&amp;"""")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IF(物品!B467="",0,"'"&amp;物品!B467&amp;"'")</f>
        <v>'IK98'</v>
      </c>
      <c r="B441">
        <f>物品!D467</f>
        <v>0</v>
      </c>
      <c r="C441">
        <f>物品!E467</f>
        <v>0</v>
      </c>
      <c r="D441">
        <f>物品!F467</f>
        <v>0</v>
      </c>
      <c r="E441">
        <f>IF(ISTEXT(物品!G467)=TRUE,"'"&amp;物品!G467&amp;"'",物品!G467)</f>
        <v>0</v>
      </c>
      <c r="F441">
        <f>IF(ISTEXT(物品!H467)=TRUE,"'"&amp;物品!H467&amp;"'",物品!H467)</f>
        <v>0</v>
      </c>
      <c r="G441">
        <f>IF(物品!I467="",0,"'"&amp;物品!I467&amp;"'")</f>
        <v>0</v>
      </c>
      <c r="H441">
        <f>IF(物品!R467="",0,物品!R467)</f>
        <v>0</v>
      </c>
      <c r="I441">
        <f>IF(物品!S467="",0,物品!S467)</f>
        <v>0</v>
      </c>
      <c r="J441" t="str">
        <f>IF(物品!C467="",0,""""&amp;物品!C467&amp;"""")</f>
        <v>"|CffFFD24D暗之刻印|r"</v>
      </c>
      <c r="K441" t="str">
        <f>IF(物品!T467="","""""",""""&amp;物品!T467&amp;"""")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IF(物品!U467="",0,""""&amp;物品!U467&amp;"""")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IF(物品!B468="",0,"'"&amp;物品!B468&amp;"'")</f>
        <v>'IL1A'</v>
      </c>
      <c r="B442">
        <f>物品!D468</f>
        <v>0</v>
      </c>
      <c r="C442">
        <f>物品!E468</f>
        <v>0</v>
      </c>
      <c r="D442">
        <f>物品!F468</f>
        <v>6</v>
      </c>
      <c r="E442">
        <f>IF(ISTEXT(物品!G468)=TRUE,"'"&amp;物品!G468&amp;"'",物品!G468)</f>
        <v>0</v>
      </c>
      <c r="F442">
        <f>IF(ISTEXT(物品!H468)=TRUE,"'"&amp;物品!H468&amp;"'",物品!H468)</f>
        <v>0</v>
      </c>
      <c r="G442" t="str">
        <f>IF(物品!I468="",0,"'"&amp;物品!I468&amp;"'")</f>
        <v>'IN31'</v>
      </c>
      <c r="H442">
        <f>IF(物品!R468="",0,物品!R468)</f>
        <v>0</v>
      </c>
      <c r="I442">
        <f>IF(物品!S468="",0,物品!S468)</f>
        <v>0</v>
      </c>
      <c r="J442" t="str">
        <f>IF(物品!C468="",0,""""&amp;物品!C468&amp;"""")</f>
        <v>"兑换：|CffFFD24D炽星魔盒|r"</v>
      </c>
      <c r="K442" t="str">
        <f>IF(物品!T468="","""""",""""&amp;物品!T468&amp;"""")</f>
        <v>"|cffffcc00需求：|r钻石x6|n|n开启后获得|Cffffd24d随机奖励|r。"</v>
      </c>
      <c r="L442" t="str">
        <f>IF(物品!U468="",0,""""&amp;物品!U468&amp;"""")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IF(物品!B469="",0,"'"&amp;物品!B469&amp;"'")</f>
        <v>'IL1B'</v>
      </c>
      <c r="B443">
        <f>物品!D469</f>
        <v>0</v>
      </c>
      <c r="C443">
        <f>物品!E469</f>
        <v>0</v>
      </c>
      <c r="D443">
        <f>物品!F469</f>
        <v>2</v>
      </c>
      <c r="E443">
        <f>IF(ISTEXT(物品!G469)=TRUE,"'"&amp;物品!G469&amp;"'",物品!G469)</f>
        <v>0</v>
      </c>
      <c r="F443">
        <f>IF(ISTEXT(物品!H469)=TRUE,"'"&amp;物品!H469&amp;"'",物品!H469)</f>
        <v>0</v>
      </c>
      <c r="G443" t="str">
        <f>IF(物品!I469="",0,"'"&amp;物品!I469&amp;"'")</f>
        <v>'CS51'</v>
      </c>
      <c r="H443">
        <f>IF(物品!R469="",0,物品!R469)</f>
        <v>0</v>
      </c>
      <c r="I443">
        <f>IF(物品!S469="",0,物品!S469)</f>
        <v>0</v>
      </c>
      <c r="J443" t="str">
        <f>IF(物品!C469="",0,""""&amp;物品!C469&amp;"""")</f>
        <v>"兑换：|cff00BFFF初级附魔石|r"</v>
      </c>
      <c r="K443" t="str">
        <f>IF(物品!T469="","""""",""""&amp;物品!T469&amp;"""")</f>
        <v>"|cffffcc00需求：|r钻石x2|n|n为指定的装备附魔一条额外属性。|n|n|cffff0000只可附魔紫色及以上品质装备|r"</v>
      </c>
      <c r="L443" t="str">
        <f>IF(物品!U469="",0,""""&amp;物品!U469&amp;"""")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IF(物品!B470="",0,"'"&amp;物品!B470&amp;"'")</f>
        <v>'IL1C'</v>
      </c>
      <c r="B444">
        <f>物品!D470</f>
        <v>0</v>
      </c>
      <c r="C444">
        <f>物品!E470</f>
        <v>0</v>
      </c>
      <c r="D444">
        <f>物品!F470</f>
        <v>4</v>
      </c>
      <c r="E444">
        <f>IF(ISTEXT(物品!G470)=TRUE,"'"&amp;物品!G470&amp;"'",物品!G470)</f>
        <v>0</v>
      </c>
      <c r="F444">
        <f>IF(ISTEXT(物品!H470)=TRUE,"'"&amp;物品!H470&amp;"'",物品!H470)</f>
        <v>0</v>
      </c>
      <c r="G444" t="str">
        <f>IF(物品!I470="",0,"'"&amp;物品!I470&amp;"'")</f>
        <v>'CS52'</v>
      </c>
      <c r="H444">
        <f>IF(物品!R470="",0,物品!R470)</f>
        <v>0</v>
      </c>
      <c r="I444">
        <f>IF(物品!S470="",0,物品!S470)</f>
        <v>0</v>
      </c>
      <c r="J444" t="str">
        <f>IF(物品!C470="",0,""""&amp;物品!C470&amp;"""")</f>
        <v>"兑换：|cffffff00中级附魔石|r"</v>
      </c>
      <c r="K444" t="str">
        <f>IF(物品!T470="","""""",""""&amp;物品!T470&amp;"""")</f>
        <v>"|cffffcc00需求：|r钻石x4|n|n为指定装备附魔一条较强的额外属性。|n|n|cffff0000只可附魔紫色及以上品质装备|r"</v>
      </c>
      <c r="L444" t="str">
        <f>IF(物品!U470="",0,""""&amp;物品!U470&amp;"""")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IF(物品!B471="",0,"'"&amp;物品!B471&amp;"'")</f>
        <v>'IL1D'</v>
      </c>
      <c r="B445">
        <f>物品!D471</f>
        <v>0</v>
      </c>
      <c r="C445">
        <f>物品!E471</f>
        <v>0</v>
      </c>
      <c r="D445">
        <f>物品!F471</f>
        <v>8</v>
      </c>
      <c r="E445">
        <f>IF(ISTEXT(物品!G471)=TRUE,"'"&amp;物品!G471&amp;"'",物品!G471)</f>
        <v>0</v>
      </c>
      <c r="F445">
        <f>IF(ISTEXT(物品!H471)=TRUE,"'"&amp;物品!H471&amp;"'",物品!H471)</f>
        <v>0</v>
      </c>
      <c r="G445" t="str">
        <f>IF(物品!I471="",0,"'"&amp;物品!I471&amp;"'")</f>
        <v>'CS53'</v>
      </c>
      <c r="H445">
        <f>IF(物品!R471="",0,物品!R471)</f>
        <v>0</v>
      </c>
      <c r="I445">
        <f>IF(物品!S471="",0,物品!S471)</f>
        <v>0</v>
      </c>
      <c r="J445" t="str">
        <f>IF(物品!C471="",0,""""&amp;物品!C471&amp;"""")</f>
        <v>"兑换：|cffff0033高级附魔石|r"</v>
      </c>
      <c r="K445" t="str">
        <f>IF(物品!T471="","""""",""""&amp;物品!T471&amp;"""")</f>
        <v>"|cffffcc00需求：|r钻石x8|n|n为指定装备附魔一条强大的额外属性。|n|n|cffff0000只可附魔紫色及以上品质装备|r"</v>
      </c>
      <c r="L445" t="str">
        <f>IF(物品!U471="",0,""""&amp;物品!U471&amp;"""")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IF(物品!B472="",0,"'"&amp;物品!B472&amp;"'")</f>
        <v>'IL1E'</v>
      </c>
      <c r="B446">
        <f>物品!D472</f>
        <v>0</v>
      </c>
      <c r="C446">
        <f>物品!E472</f>
        <v>0</v>
      </c>
      <c r="D446">
        <f>物品!F472</f>
        <v>1</v>
      </c>
      <c r="E446">
        <f>IF(ISTEXT(物品!G472)=TRUE,"'"&amp;物品!G472&amp;"'",物品!G472)</f>
        <v>0</v>
      </c>
      <c r="F446">
        <f>IF(ISTEXT(物品!H472)=TRUE,"'"&amp;物品!H472&amp;"'",物品!H472)</f>
        <v>0</v>
      </c>
      <c r="G446" t="str">
        <f>IF(物品!I472="",0,"'"&amp;物品!I472&amp;"'")</f>
        <v>'IN17'</v>
      </c>
      <c r="H446">
        <f>IF(物品!R472="",0,物品!R472)</f>
        <v>0</v>
      </c>
      <c r="I446">
        <f>IF(物品!S472="",0,物品!S472)</f>
        <v>0</v>
      </c>
      <c r="J446" t="str">
        <f>IF(物品!C472="",0,""""&amp;物品!C472&amp;"""")</f>
        <v>"兑换：|Cff00BFFF来点玄铁|r"</v>
      </c>
      <c r="K446" t="str">
        <f>IF(物品!T472="","""""",""""&amp;物品!T472&amp;"""")</f>
        <v>"|cffffcc00需求：|r钻石x1|n|n玄铁|Cffffc926+5~20|r"</v>
      </c>
      <c r="L446" t="str">
        <f>IF(物品!U472="",0,""""&amp;物品!U472&amp;"""")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IF(物品!B473="",0,"'"&amp;物品!B473&amp;"'")</f>
        <v>'IL1F'</v>
      </c>
      <c r="B447">
        <f>物品!D473</f>
        <v>0</v>
      </c>
      <c r="C447">
        <f>物品!E473</f>
        <v>0</v>
      </c>
      <c r="D447">
        <f>物品!F473</f>
        <v>4</v>
      </c>
      <c r="E447">
        <f>IF(ISTEXT(物品!G473)=TRUE,"'"&amp;物品!G473&amp;"'",物品!G473)</f>
        <v>0</v>
      </c>
      <c r="F447">
        <f>IF(ISTEXT(物品!H473)=TRUE,"'"&amp;物品!H473&amp;"'",物品!H473)</f>
        <v>0</v>
      </c>
      <c r="G447" t="str">
        <f>IF(物品!I473="",0,"'"&amp;物品!I473&amp;"'")</f>
        <v>'IN23'</v>
      </c>
      <c r="H447">
        <f>IF(物品!R473="",0,物品!R473)</f>
        <v>0</v>
      </c>
      <c r="I447">
        <f>IF(物品!S473="",0,物品!S473)</f>
        <v>0</v>
      </c>
      <c r="J447" t="str">
        <f>IF(物品!C473="",0,""""&amp;物品!C473&amp;"""")</f>
        <v>"兑换：|CffFFC926大金矿|r"</v>
      </c>
      <c r="K447" t="str">
        <f>IF(物品!T473="","""""",""""&amp;物品!T473&amp;"""")</f>
        <v>"|cffffcc00需求：|r钻石x4|n|n金币|Cffffc926+8888~88888|r"</v>
      </c>
      <c r="L447" t="str">
        <f>IF(物品!U473="",0,""""&amp;物品!U473&amp;"""")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IF(物品!B474="",0,"'"&amp;物品!B474&amp;"'")</f>
        <v>'IL1G'</v>
      </c>
      <c r="B448">
        <f>物品!D474</f>
        <v>0</v>
      </c>
      <c r="C448">
        <f>物品!E474</f>
        <v>0</v>
      </c>
      <c r="D448">
        <f>物品!F474</f>
        <v>8</v>
      </c>
      <c r="E448">
        <f>IF(ISTEXT(物品!G474)=TRUE,"'"&amp;物品!G474&amp;"'",物品!G474)</f>
        <v>0</v>
      </c>
      <c r="F448">
        <f>IF(ISTEXT(物品!H474)=TRUE,"'"&amp;物品!H474&amp;"'",物品!H474)</f>
        <v>0</v>
      </c>
      <c r="G448" t="str">
        <f>IF(物品!I474="",0,"'"&amp;物品!I474&amp;"'")</f>
        <v>'CS41'</v>
      </c>
      <c r="H448">
        <f>IF(物品!R474="",0,物品!R474)</f>
        <v>0</v>
      </c>
      <c r="I448">
        <f>IF(物品!S474="",0,物品!S474)</f>
        <v>0</v>
      </c>
      <c r="J448" t="str">
        <f>IF(物品!C474="",0,""""&amp;物品!C474&amp;"""")</f>
        <v>"兑换：|cffff0000虚空神石|r"</v>
      </c>
      <c r="K448" t="str">
        <f>IF(物品!T474="","""""",""""&amp;物品!T474&amp;"""")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IF(物品!U474="",0,""""&amp;物品!U474&amp;"""")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IF(物品!B475="",0,"'"&amp;物品!B475&amp;"'")</f>
        <v>'IL1H'</v>
      </c>
      <c r="B449">
        <f>物品!D475</f>
        <v>0</v>
      </c>
      <c r="C449">
        <f>物品!E475</f>
        <v>0</v>
      </c>
      <c r="D449">
        <f>物品!F475</f>
        <v>1</v>
      </c>
      <c r="E449">
        <f>IF(ISTEXT(物品!G475)=TRUE,"'"&amp;物品!G475&amp;"'",物品!G475)</f>
        <v>0</v>
      </c>
      <c r="F449">
        <f>IF(ISTEXT(物品!H475)=TRUE,"'"&amp;物品!H475&amp;"'",物品!H475)</f>
        <v>0</v>
      </c>
      <c r="G449" t="str">
        <f>IF(物品!I475="",0,"'"&amp;物品!I475&amp;"'")</f>
        <v>'IN22'</v>
      </c>
      <c r="H449">
        <f>IF(物品!R475="",0,物品!R475)</f>
        <v>0</v>
      </c>
      <c r="I449">
        <f>IF(物品!S475="",0,物品!S475)</f>
        <v>0</v>
      </c>
      <c r="J449" t="str">
        <f>IF(物品!C475="",0,""""&amp;物品!C475&amp;"""")</f>
        <v>"兑换：|Cff00BFFF小银行|r"</v>
      </c>
      <c r="K449" t="str">
        <f>IF(物品!T475="","""""",""""&amp;物品!T475&amp;"""")</f>
        <v>"|cffffcc00需求：|r钻石x1|n|n金币|Cffffc926+2888~18888|r"</v>
      </c>
      <c r="L449" t="str">
        <f>IF(物品!U475="",0,""""&amp;物品!U475&amp;"""")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IF(物品!B476="",0,"'"&amp;物品!B476&amp;"'")</f>
        <v>'IL1I'</v>
      </c>
      <c r="B450">
        <f>物品!D476</f>
        <v>0</v>
      </c>
      <c r="C450">
        <f>物品!E476</f>
        <v>0</v>
      </c>
      <c r="D450">
        <f>物品!F476</f>
        <v>4</v>
      </c>
      <c r="E450">
        <f>IF(ISTEXT(物品!G476)=TRUE,"'"&amp;物品!G476&amp;"'",物品!G476)</f>
        <v>0</v>
      </c>
      <c r="F450">
        <f>IF(ISTEXT(物品!H476)=TRUE,"'"&amp;物品!H476&amp;"'",物品!H476)</f>
        <v>0</v>
      </c>
      <c r="G450" t="str">
        <f>IF(物品!I476="",0,"'"&amp;物品!I476&amp;"'")</f>
        <v>'IP02'</v>
      </c>
      <c r="H450">
        <f>IF(物品!R476="",0,物品!R476)</f>
        <v>0</v>
      </c>
      <c r="I450">
        <f>IF(物品!S476="",0,物品!S476)</f>
        <v>0</v>
      </c>
      <c r="J450" t="str">
        <f>IF(物品!C476="",0,""""&amp;物品!C476&amp;"""")</f>
        <v>"兑换：|CffFFD24D补天石|r"</v>
      </c>
      <c r="K450" t="str">
        <f>IF(物品!T476="","""""",""""&amp;物品!T476&amp;"""")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IF(物品!U476="",0,""""&amp;物品!U476&amp;"""")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IF(物品!B477="",0,"'"&amp;物品!B477&amp;"'")</f>
        <v>'IL2A'</v>
      </c>
      <c r="B451">
        <f>物品!D477</f>
        <v>0</v>
      </c>
      <c r="C451">
        <f>物品!E477</f>
        <v>0</v>
      </c>
      <c r="D451">
        <f>物品!F477</f>
        <v>6</v>
      </c>
      <c r="E451">
        <f>IF(ISTEXT(物品!G477)=TRUE,"'"&amp;物品!G477&amp;"'",物品!G477)</f>
        <v>0</v>
      </c>
      <c r="F451">
        <f>IF(ISTEXT(物品!H477)=TRUE,"'"&amp;物品!H477&amp;"'",物品!H477)</f>
        <v>0</v>
      </c>
      <c r="G451" t="str">
        <f>IF(物品!I477="",0,"'"&amp;物品!I477&amp;"'")</f>
        <v>'IN31'</v>
      </c>
      <c r="H451">
        <f>IF(物品!R477="",0,物品!R477)</f>
        <v>0</v>
      </c>
      <c r="I451">
        <f>IF(物品!S477="",0,物品!S477)</f>
        <v>0</v>
      </c>
      <c r="J451" t="str">
        <f>IF(物品!C477="",0,""""&amp;物品!C477&amp;"""")</f>
        <v>"兑换：|CffFFD24D炽星魔盒|r"</v>
      </c>
      <c r="K451" t="str">
        <f>IF(物品!T477="","""""",""""&amp;物品!T477&amp;"""")</f>
        <v>"|cffffcc00需求：|r钻石x6|n|n开启后获得|Cffffd24d随机奖励|r。"</v>
      </c>
      <c r="L451" t="str">
        <f>IF(物品!U477="",0,""""&amp;物品!U477&amp;"""")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IF(物品!B478="",0,"'"&amp;物品!B478&amp;"'")</f>
        <v>'IL2B'</v>
      </c>
      <c r="B452">
        <f>物品!D478</f>
        <v>0</v>
      </c>
      <c r="C452">
        <f>物品!E478</f>
        <v>0</v>
      </c>
      <c r="D452">
        <f>物品!F478</f>
        <v>2</v>
      </c>
      <c r="E452">
        <f>IF(ISTEXT(物品!G478)=TRUE,"'"&amp;物品!G478&amp;"'",物品!G478)</f>
        <v>0</v>
      </c>
      <c r="F452">
        <f>IF(ISTEXT(物品!H478)=TRUE,"'"&amp;物品!H478&amp;"'",物品!H478)</f>
        <v>0</v>
      </c>
      <c r="G452" t="str">
        <f>IF(物品!I478="",0,"'"&amp;物品!I478&amp;"'")</f>
        <v>'CS51'</v>
      </c>
      <c r="H452">
        <f>IF(物品!R478="",0,物品!R478)</f>
        <v>0</v>
      </c>
      <c r="I452">
        <f>IF(物品!S478="",0,物品!S478)</f>
        <v>0</v>
      </c>
      <c r="J452" t="str">
        <f>IF(物品!C478="",0,""""&amp;物品!C478&amp;"""")</f>
        <v>"兑换：|cff00BFFF初级附魔石|r"</v>
      </c>
      <c r="K452" t="str">
        <f>IF(物品!T478="","""""",""""&amp;物品!T478&amp;"""")</f>
        <v>"|cffffcc00需求：|r钻石x2|n|n为指定的装备附魔一条额外属性。|n|n|cffff0000只可附魔紫色及以上品质装备|r"</v>
      </c>
      <c r="L452" t="str">
        <f>IF(物品!U478="",0,""""&amp;物品!U478&amp;"""")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IF(物品!B479="",0,"'"&amp;物品!B479&amp;"'")</f>
        <v>'IL2C'</v>
      </c>
      <c r="B453">
        <f>物品!D479</f>
        <v>0</v>
      </c>
      <c r="C453">
        <f>物品!E479</f>
        <v>0</v>
      </c>
      <c r="D453">
        <f>物品!F479</f>
        <v>4</v>
      </c>
      <c r="E453">
        <f>IF(ISTEXT(物品!G479)=TRUE,"'"&amp;物品!G479&amp;"'",物品!G479)</f>
        <v>0</v>
      </c>
      <c r="F453">
        <f>IF(ISTEXT(物品!H479)=TRUE,"'"&amp;物品!H479&amp;"'",物品!H479)</f>
        <v>0</v>
      </c>
      <c r="G453" t="str">
        <f>IF(物品!I479="",0,"'"&amp;物品!I479&amp;"'")</f>
        <v>'CS52'</v>
      </c>
      <c r="H453">
        <f>IF(物品!R479="",0,物品!R479)</f>
        <v>0</v>
      </c>
      <c r="I453">
        <f>IF(物品!S479="",0,物品!S479)</f>
        <v>0</v>
      </c>
      <c r="J453" t="str">
        <f>IF(物品!C479="",0,""""&amp;物品!C479&amp;"""")</f>
        <v>"兑换：|cffffff00中级附魔石|r"</v>
      </c>
      <c r="K453" t="str">
        <f>IF(物品!T479="","""""",""""&amp;物品!T479&amp;"""")</f>
        <v>"|cffffcc00需求：|r钻石x4|n|n为指定装备附魔一条较强的额外属性。|n|n|cffff0000只可附魔紫色及以上品质装备|r"</v>
      </c>
      <c r="L453" t="str">
        <f>IF(物品!U479="",0,""""&amp;物品!U479&amp;"""")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IF(物品!B480="",0,"'"&amp;物品!B480&amp;"'")</f>
        <v>'IL2D'</v>
      </c>
      <c r="B454">
        <f>物品!D480</f>
        <v>0</v>
      </c>
      <c r="C454">
        <f>物品!E480</f>
        <v>0</v>
      </c>
      <c r="D454">
        <f>物品!F480</f>
        <v>8</v>
      </c>
      <c r="E454">
        <f>IF(ISTEXT(物品!G480)=TRUE,"'"&amp;物品!G480&amp;"'",物品!G480)</f>
        <v>0</v>
      </c>
      <c r="F454">
        <f>IF(ISTEXT(物品!H480)=TRUE,"'"&amp;物品!H480&amp;"'",物品!H480)</f>
        <v>0</v>
      </c>
      <c r="G454" t="str">
        <f>IF(物品!I480="",0,"'"&amp;物品!I480&amp;"'")</f>
        <v>'CS53'</v>
      </c>
      <c r="H454">
        <f>IF(物品!R480="",0,物品!R480)</f>
        <v>0</v>
      </c>
      <c r="I454">
        <f>IF(物品!S480="",0,物品!S480)</f>
        <v>0</v>
      </c>
      <c r="J454" t="str">
        <f>IF(物品!C480="",0,""""&amp;物品!C480&amp;"""")</f>
        <v>"兑换：|cffff0033高级附魔石|r"</v>
      </c>
      <c r="K454" t="str">
        <f>IF(物品!T480="","""""",""""&amp;物品!T480&amp;"""")</f>
        <v>"|cffffcc00需求：|r钻石x8|n|n为指定装备附魔一条强大的额外属性。|n|n|cffff0000只可附魔紫色及以上品质装备|r"</v>
      </c>
      <c r="L454" t="str">
        <f>IF(物品!U480="",0,""""&amp;物品!U480&amp;"""")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IF(物品!B481="",0,"'"&amp;物品!B481&amp;"'")</f>
        <v>'IL2E'</v>
      </c>
      <c r="B455">
        <f>物品!D481</f>
        <v>0</v>
      </c>
      <c r="C455">
        <f>物品!E481</f>
        <v>0</v>
      </c>
      <c r="D455">
        <f>物品!F481</f>
        <v>1</v>
      </c>
      <c r="E455">
        <f>IF(ISTEXT(物品!G481)=TRUE,"'"&amp;物品!G481&amp;"'",物品!G481)</f>
        <v>0</v>
      </c>
      <c r="F455">
        <f>IF(ISTEXT(物品!H481)=TRUE,"'"&amp;物品!H481&amp;"'",物品!H481)</f>
        <v>0</v>
      </c>
      <c r="G455" t="str">
        <f>IF(物品!I481="",0,"'"&amp;物品!I481&amp;"'")</f>
        <v>'IN17'</v>
      </c>
      <c r="H455">
        <f>IF(物品!R481="",0,物品!R481)</f>
        <v>0</v>
      </c>
      <c r="I455">
        <f>IF(物品!S481="",0,物品!S481)</f>
        <v>0</v>
      </c>
      <c r="J455" t="str">
        <f>IF(物品!C481="",0,""""&amp;物品!C481&amp;"""")</f>
        <v>"兑换：|Cff00BFFF来点玄铁|r"</v>
      </c>
      <c r="K455" t="str">
        <f>IF(物品!T481="","""""",""""&amp;物品!T481&amp;"""")</f>
        <v>"|cffffcc00需求：|r钻石x1|n|n玄铁|Cffffc926+5~20|r"</v>
      </c>
      <c r="L455" t="str">
        <f>IF(物品!U481="",0,""""&amp;物品!U481&amp;"""")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IF(物品!B482="",0,"'"&amp;物品!B482&amp;"'")</f>
        <v>'IL2F'</v>
      </c>
      <c r="B456">
        <f>物品!D482</f>
        <v>0</v>
      </c>
      <c r="C456">
        <f>物品!E482</f>
        <v>0</v>
      </c>
      <c r="D456">
        <f>物品!F482</f>
        <v>4</v>
      </c>
      <c r="E456">
        <f>IF(ISTEXT(物品!G482)=TRUE,"'"&amp;物品!G482&amp;"'",物品!G482)</f>
        <v>0</v>
      </c>
      <c r="F456">
        <f>IF(ISTEXT(物品!H482)=TRUE,"'"&amp;物品!H482&amp;"'",物品!H482)</f>
        <v>0</v>
      </c>
      <c r="G456" t="str">
        <f>IF(物品!I482="",0,"'"&amp;物品!I482&amp;"'")</f>
        <v>'IN23'</v>
      </c>
      <c r="H456">
        <f>IF(物品!R482="",0,物品!R482)</f>
        <v>0</v>
      </c>
      <c r="I456">
        <f>IF(物品!S482="",0,物品!S482)</f>
        <v>0</v>
      </c>
      <c r="J456" t="str">
        <f>IF(物品!C482="",0,""""&amp;物品!C482&amp;"""")</f>
        <v>"兑换：|CffFFC926大金矿|r"</v>
      </c>
      <c r="K456" t="str">
        <f>IF(物品!T482="","""""",""""&amp;物品!T482&amp;"""")</f>
        <v>"|cffffcc00需求：|r钻石x4|n|n金币|Cffffc926+8888~88888|r"</v>
      </c>
      <c r="L456" t="str">
        <f>IF(物品!U482="",0,""""&amp;物品!U482&amp;"""")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IF(物品!B483="",0,"'"&amp;物品!B483&amp;"'")</f>
        <v>'IL2G'</v>
      </c>
      <c r="B457">
        <f>物品!D483</f>
        <v>0</v>
      </c>
      <c r="C457">
        <f>物品!E483</f>
        <v>0</v>
      </c>
      <c r="D457">
        <f>物品!F483</f>
        <v>8</v>
      </c>
      <c r="E457">
        <f>IF(ISTEXT(物品!G483)=TRUE,"'"&amp;物品!G483&amp;"'",物品!G483)</f>
        <v>0</v>
      </c>
      <c r="F457">
        <f>IF(ISTEXT(物品!H483)=TRUE,"'"&amp;物品!H483&amp;"'",物品!H483)</f>
        <v>0</v>
      </c>
      <c r="G457" t="str">
        <f>IF(物品!I483="",0,"'"&amp;物品!I483&amp;"'")</f>
        <v>'CS41'</v>
      </c>
      <c r="H457">
        <f>IF(物品!R483="",0,物品!R483)</f>
        <v>0</v>
      </c>
      <c r="I457">
        <f>IF(物品!S483="",0,物品!S483)</f>
        <v>0</v>
      </c>
      <c r="J457" t="str">
        <f>IF(物品!C483="",0,""""&amp;物品!C483&amp;"""")</f>
        <v>"兑换：|cffff0000虚空神石|r"</v>
      </c>
      <c r="K457" t="str">
        <f>IF(物品!T483="","""""",""""&amp;物品!T483&amp;"""")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IF(物品!U483="",0,""""&amp;物品!U483&amp;"""")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IF(物品!B484="",0,"'"&amp;物品!B484&amp;"'")</f>
        <v>'IL2H'</v>
      </c>
      <c r="B458">
        <f>物品!D484</f>
        <v>0</v>
      </c>
      <c r="C458">
        <f>物品!E484</f>
        <v>0</v>
      </c>
      <c r="D458">
        <f>物品!F484</f>
        <v>1</v>
      </c>
      <c r="E458">
        <f>IF(ISTEXT(物品!G484)=TRUE,"'"&amp;物品!G484&amp;"'",物品!G484)</f>
        <v>0</v>
      </c>
      <c r="F458">
        <f>IF(ISTEXT(物品!H484)=TRUE,"'"&amp;物品!H484&amp;"'",物品!H484)</f>
        <v>0</v>
      </c>
      <c r="G458" t="str">
        <f>IF(物品!I484="",0,"'"&amp;物品!I484&amp;"'")</f>
        <v>'IN22'</v>
      </c>
      <c r="H458">
        <f>IF(物品!R484="",0,物品!R484)</f>
        <v>0</v>
      </c>
      <c r="I458">
        <f>IF(物品!S484="",0,物品!S484)</f>
        <v>0</v>
      </c>
      <c r="J458" t="str">
        <f>IF(物品!C484="",0,""""&amp;物品!C484&amp;"""")</f>
        <v>"兑换：|Cff00BFFF小银行|r"</v>
      </c>
      <c r="K458" t="str">
        <f>IF(物品!T484="","""""",""""&amp;物品!T484&amp;"""")</f>
        <v>"|cffffcc00需求：|r钻石x1|n|n金币|Cffffc926+2888~18888|r"</v>
      </c>
      <c r="L458" t="str">
        <f>IF(物品!U484="",0,""""&amp;物品!U484&amp;"""")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IF(物品!B485="",0,"'"&amp;物品!B485&amp;"'")</f>
        <v>'IL2I'</v>
      </c>
      <c r="B459">
        <f>物品!D485</f>
        <v>0</v>
      </c>
      <c r="C459">
        <f>物品!E485</f>
        <v>0</v>
      </c>
      <c r="D459">
        <f>物品!F485</f>
        <v>4</v>
      </c>
      <c r="E459">
        <f>IF(ISTEXT(物品!G485)=TRUE,"'"&amp;物品!G485&amp;"'",物品!G485)</f>
        <v>0</v>
      </c>
      <c r="F459">
        <f>IF(ISTEXT(物品!H485)=TRUE,"'"&amp;物品!H485&amp;"'",物品!H485)</f>
        <v>0</v>
      </c>
      <c r="G459" t="str">
        <f>IF(物品!I485="",0,"'"&amp;物品!I485&amp;"'")</f>
        <v>'IP02'</v>
      </c>
      <c r="H459">
        <f>IF(物品!R485="",0,物品!R485)</f>
        <v>0</v>
      </c>
      <c r="I459">
        <f>IF(物品!S485="",0,物品!S485)</f>
        <v>0</v>
      </c>
      <c r="J459" t="str">
        <f>IF(物品!C485="",0,""""&amp;物品!C485&amp;"""")</f>
        <v>"兑换：|CffFFD24D补天石|r"</v>
      </c>
      <c r="K459" t="str">
        <f>IF(物品!T485="","""""",""""&amp;物品!T485&amp;"""")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IF(物品!U485="",0,""""&amp;物品!U485&amp;"""")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IF(物品!B486="",0,"'"&amp;物品!B486&amp;"'")</f>
        <v>'IL3A'</v>
      </c>
      <c r="B460">
        <f>物品!D486</f>
        <v>0</v>
      </c>
      <c r="C460">
        <f>物品!E486</f>
        <v>0</v>
      </c>
      <c r="D460">
        <f>物品!F486</f>
        <v>6</v>
      </c>
      <c r="E460">
        <f>IF(ISTEXT(物品!G486)=TRUE,"'"&amp;物品!G486&amp;"'",物品!G486)</f>
        <v>0</v>
      </c>
      <c r="F460">
        <f>IF(ISTEXT(物品!H486)=TRUE,"'"&amp;物品!H486&amp;"'",物品!H486)</f>
        <v>0</v>
      </c>
      <c r="G460" t="str">
        <f>IF(物品!I486="",0,"'"&amp;物品!I486&amp;"'")</f>
        <v>'IN31'</v>
      </c>
      <c r="H460">
        <f>IF(物品!R486="",0,物品!R486)</f>
        <v>0</v>
      </c>
      <c r="I460">
        <f>IF(物品!S486="",0,物品!S486)</f>
        <v>0</v>
      </c>
      <c r="J460" t="str">
        <f>IF(物品!C486="",0,""""&amp;物品!C486&amp;"""")</f>
        <v>"兑换：|CffFFD24D炽星魔盒|r"</v>
      </c>
      <c r="K460" t="str">
        <f>IF(物品!T486="","""""",""""&amp;物品!T486&amp;"""")</f>
        <v>"|cffffcc00需求：|r钻石x6|n|n开启后获得|Cffffd24d随机奖励|r。"</v>
      </c>
      <c r="L460" t="str">
        <f>IF(物品!U486="",0,""""&amp;物品!U486&amp;"""")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IF(物品!B487="",0,"'"&amp;物品!B487&amp;"'")</f>
        <v>'IL3B'</v>
      </c>
      <c r="B461">
        <f>物品!D487</f>
        <v>0</v>
      </c>
      <c r="C461">
        <f>物品!E487</f>
        <v>0</v>
      </c>
      <c r="D461">
        <f>物品!F487</f>
        <v>2</v>
      </c>
      <c r="E461">
        <f>IF(ISTEXT(物品!G487)=TRUE,"'"&amp;物品!G487&amp;"'",物品!G487)</f>
        <v>0</v>
      </c>
      <c r="F461">
        <f>IF(ISTEXT(物品!H487)=TRUE,"'"&amp;物品!H487&amp;"'",物品!H487)</f>
        <v>0</v>
      </c>
      <c r="G461" t="str">
        <f>IF(物品!I487="",0,"'"&amp;物品!I487&amp;"'")</f>
        <v>'CS51'</v>
      </c>
      <c r="H461">
        <f>IF(物品!R487="",0,物品!R487)</f>
        <v>0</v>
      </c>
      <c r="I461">
        <f>IF(物品!S487="",0,物品!S487)</f>
        <v>0</v>
      </c>
      <c r="J461" t="str">
        <f>IF(物品!C487="",0,""""&amp;物品!C487&amp;"""")</f>
        <v>"兑换：|cff00BFFF初级附魔石|r"</v>
      </c>
      <c r="K461" t="str">
        <f>IF(物品!T487="","""""",""""&amp;物品!T487&amp;"""")</f>
        <v>"|cffffcc00需求：|r钻石x2|n|n为指定的装备附魔一条额外属性。|n|n|cffff0000只可附魔紫色及以上品质装备|r"</v>
      </c>
      <c r="L461" t="str">
        <f>IF(物品!U487="",0,""""&amp;物品!U487&amp;"""")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IF(物品!B488="",0,"'"&amp;物品!B488&amp;"'")</f>
        <v>'IL3C'</v>
      </c>
      <c r="B462">
        <f>物品!D488</f>
        <v>0</v>
      </c>
      <c r="C462">
        <f>物品!E488</f>
        <v>0</v>
      </c>
      <c r="D462">
        <f>物品!F488</f>
        <v>4</v>
      </c>
      <c r="E462">
        <f>IF(ISTEXT(物品!G488)=TRUE,"'"&amp;物品!G488&amp;"'",物品!G488)</f>
        <v>0</v>
      </c>
      <c r="F462">
        <f>IF(ISTEXT(物品!H488)=TRUE,"'"&amp;物品!H488&amp;"'",物品!H488)</f>
        <v>0</v>
      </c>
      <c r="G462" t="str">
        <f>IF(物品!I488="",0,"'"&amp;物品!I488&amp;"'")</f>
        <v>'CS52'</v>
      </c>
      <c r="H462">
        <f>IF(物品!R488="",0,物品!R488)</f>
        <v>0</v>
      </c>
      <c r="I462">
        <f>IF(物品!S488="",0,物品!S488)</f>
        <v>0</v>
      </c>
      <c r="J462" t="str">
        <f>IF(物品!C488="",0,""""&amp;物品!C488&amp;"""")</f>
        <v>"兑换：|cffffff00中级附魔石|r"</v>
      </c>
      <c r="K462" t="str">
        <f>IF(物品!T488="","""""",""""&amp;物品!T488&amp;"""")</f>
        <v>"|cffffcc00需求：|r钻石x4|n|n为指定装备附魔一条较强的额外属性。|n|n|cffff0000只可附魔紫色及以上品质装备|r"</v>
      </c>
      <c r="L462" t="str">
        <f>IF(物品!U488="",0,""""&amp;物品!U488&amp;"""")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IF(物品!B489="",0,"'"&amp;物品!B489&amp;"'")</f>
        <v>'IL3D'</v>
      </c>
      <c r="B463">
        <f>物品!D489</f>
        <v>0</v>
      </c>
      <c r="C463">
        <f>物品!E489</f>
        <v>0</v>
      </c>
      <c r="D463">
        <f>物品!F489</f>
        <v>8</v>
      </c>
      <c r="E463">
        <f>IF(ISTEXT(物品!G489)=TRUE,"'"&amp;物品!G489&amp;"'",物品!G489)</f>
        <v>0</v>
      </c>
      <c r="F463">
        <f>IF(ISTEXT(物品!H489)=TRUE,"'"&amp;物品!H489&amp;"'",物品!H489)</f>
        <v>0</v>
      </c>
      <c r="G463" t="str">
        <f>IF(物品!I489="",0,"'"&amp;物品!I489&amp;"'")</f>
        <v>'CS53'</v>
      </c>
      <c r="H463">
        <f>IF(物品!R489="",0,物品!R489)</f>
        <v>0</v>
      </c>
      <c r="I463">
        <f>IF(物品!S489="",0,物品!S489)</f>
        <v>0</v>
      </c>
      <c r="J463" t="str">
        <f>IF(物品!C489="",0,""""&amp;物品!C489&amp;"""")</f>
        <v>"兑换：|cffff0033高级附魔石|r"</v>
      </c>
      <c r="K463" t="str">
        <f>IF(物品!T489="","""""",""""&amp;物品!T489&amp;"""")</f>
        <v>"|cffffcc00需求：|r钻石x8|n|n为指定装备附魔一条强大的额外属性。|n|n|cffff0000只可附魔紫色及以上品质装备|r"</v>
      </c>
      <c r="L463" t="str">
        <f>IF(物品!U489="",0,""""&amp;物品!U489&amp;"""")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IF(物品!B490="",0,"'"&amp;物品!B490&amp;"'")</f>
        <v>'IL3E'</v>
      </c>
      <c r="B464">
        <f>物品!D490</f>
        <v>0</v>
      </c>
      <c r="C464">
        <f>物品!E490</f>
        <v>0</v>
      </c>
      <c r="D464">
        <f>物品!F490</f>
        <v>1</v>
      </c>
      <c r="E464">
        <f>IF(ISTEXT(物品!G490)=TRUE,"'"&amp;物品!G490&amp;"'",物品!G490)</f>
        <v>0</v>
      </c>
      <c r="F464">
        <f>IF(ISTEXT(物品!H490)=TRUE,"'"&amp;物品!H490&amp;"'",物品!H490)</f>
        <v>0</v>
      </c>
      <c r="G464" t="str">
        <f>IF(物品!I490="",0,"'"&amp;物品!I490&amp;"'")</f>
        <v>'IN17'</v>
      </c>
      <c r="H464">
        <f>IF(物品!R490="",0,物品!R490)</f>
        <v>0</v>
      </c>
      <c r="I464">
        <f>IF(物品!S490="",0,物品!S490)</f>
        <v>0</v>
      </c>
      <c r="J464" t="str">
        <f>IF(物品!C490="",0,""""&amp;物品!C490&amp;"""")</f>
        <v>"兑换：|Cff00BFFF来点玄铁|r"</v>
      </c>
      <c r="K464" t="str">
        <f>IF(物品!T490="","""""",""""&amp;物品!T490&amp;"""")</f>
        <v>"|cffffcc00需求：|r钻石x1|n|n玄铁|Cffffc926+5~20|r"</v>
      </c>
      <c r="L464" t="str">
        <f>IF(物品!U490="",0,""""&amp;物品!U490&amp;"""")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IF(物品!B491="",0,"'"&amp;物品!B491&amp;"'")</f>
        <v>'IL3F'</v>
      </c>
      <c r="B465">
        <f>物品!D491</f>
        <v>0</v>
      </c>
      <c r="C465">
        <f>物品!E491</f>
        <v>0</v>
      </c>
      <c r="D465">
        <f>物品!F491</f>
        <v>4</v>
      </c>
      <c r="E465">
        <f>IF(ISTEXT(物品!G491)=TRUE,"'"&amp;物品!G491&amp;"'",物品!G491)</f>
        <v>0</v>
      </c>
      <c r="F465">
        <f>IF(ISTEXT(物品!H491)=TRUE,"'"&amp;物品!H491&amp;"'",物品!H491)</f>
        <v>0</v>
      </c>
      <c r="G465" t="str">
        <f>IF(物品!I491="",0,"'"&amp;物品!I491&amp;"'")</f>
        <v>'IN23'</v>
      </c>
      <c r="H465">
        <f>IF(物品!R491="",0,物品!R491)</f>
        <v>0</v>
      </c>
      <c r="I465">
        <f>IF(物品!S491="",0,物品!S491)</f>
        <v>0</v>
      </c>
      <c r="J465" t="str">
        <f>IF(物品!C491="",0,""""&amp;物品!C491&amp;"""")</f>
        <v>"兑换：|CffFFC926大金矿|r"</v>
      </c>
      <c r="K465" t="str">
        <f>IF(物品!T491="","""""",""""&amp;物品!T491&amp;"""")</f>
        <v>"|cffffcc00需求：|r钻石x4|n|n金币|Cffffc926+8888~88888|r"</v>
      </c>
      <c r="L465" t="str">
        <f>IF(物品!U491="",0,""""&amp;物品!U491&amp;"""")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IF(物品!B492="",0,"'"&amp;物品!B492&amp;"'")</f>
        <v>'IL3G'</v>
      </c>
      <c r="B466">
        <f>物品!D492</f>
        <v>0</v>
      </c>
      <c r="C466">
        <f>物品!E492</f>
        <v>0</v>
      </c>
      <c r="D466">
        <f>物品!F492</f>
        <v>8</v>
      </c>
      <c r="E466">
        <f>IF(ISTEXT(物品!G492)=TRUE,"'"&amp;物品!G492&amp;"'",物品!G492)</f>
        <v>0</v>
      </c>
      <c r="F466">
        <f>IF(ISTEXT(物品!H492)=TRUE,"'"&amp;物品!H492&amp;"'",物品!H492)</f>
        <v>0</v>
      </c>
      <c r="G466" t="str">
        <f>IF(物品!I492="",0,"'"&amp;物品!I492&amp;"'")</f>
        <v>'CS41'</v>
      </c>
      <c r="H466">
        <f>IF(物品!R492="",0,物品!R492)</f>
        <v>0</v>
      </c>
      <c r="I466">
        <f>IF(物品!S492="",0,物品!S492)</f>
        <v>0</v>
      </c>
      <c r="J466" t="str">
        <f>IF(物品!C492="",0,""""&amp;物品!C492&amp;"""")</f>
        <v>"兑换：|cffff0000虚空神石|r"</v>
      </c>
      <c r="K466" t="str">
        <f>IF(物品!T492="","""""",""""&amp;物品!T492&amp;"""")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IF(物品!U492="",0,""""&amp;物品!U492&amp;"""")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IF(物品!B493="",0,"'"&amp;物品!B493&amp;"'")</f>
        <v>'IL3H'</v>
      </c>
      <c r="B467">
        <f>物品!D493</f>
        <v>0</v>
      </c>
      <c r="C467">
        <f>物品!E493</f>
        <v>0</v>
      </c>
      <c r="D467">
        <f>物品!F493</f>
        <v>1</v>
      </c>
      <c r="E467">
        <f>IF(ISTEXT(物品!G493)=TRUE,"'"&amp;物品!G493&amp;"'",物品!G493)</f>
        <v>0</v>
      </c>
      <c r="F467">
        <f>IF(ISTEXT(物品!H493)=TRUE,"'"&amp;物品!H493&amp;"'",物品!H493)</f>
        <v>0</v>
      </c>
      <c r="G467" t="str">
        <f>IF(物品!I493="",0,"'"&amp;物品!I493&amp;"'")</f>
        <v>'IN22'</v>
      </c>
      <c r="H467">
        <f>IF(物品!R493="",0,物品!R493)</f>
        <v>0</v>
      </c>
      <c r="I467">
        <f>IF(物品!S493="",0,物品!S493)</f>
        <v>0</v>
      </c>
      <c r="J467" t="str">
        <f>IF(物品!C493="",0,""""&amp;物品!C493&amp;"""")</f>
        <v>"兑换：|Cff00BFFF小银行|r"</v>
      </c>
      <c r="K467" t="str">
        <f>IF(物品!T493="","""""",""""&amp;物品!T493&amp;"""")</f>
        <v>"|cffffcc00需求：|r钻石x1|n|n金币|Cffffc926+2888~18888|r"</v>
      </c>
      <c r="L467" t="str">
        <f>IF(物品!U493="",0,""""&amp;物品!U493&amp;"""")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IF(物品!B494="",0,"'"&amp;物品!B494&amp;"'")</f>
        <v>'IL3I'</v>
      </c>
      <c r="B468">
        <f>物品!D494</f>
        <v>0</v>
      </c>
      <c r="C468">
        <f>物品!E494</f>
        <v>0</v>
      </c>
      <c r="D468">
        <f>物品!F494</f>
        <v>4</v>
      </c>
      <c r="E468">
        <f>IF(ISTEXT(物品!G494)=TRUE,"'"&amp;物品!G494&amp;"'",物品!G494)</f>
        <v>0</v>
      </c>
      <c r="F468">
        <f>IF(ISTEXT(物品!H494)=TRUE,"'"&amp;物品!H494&amp;"'",物品!H494)</f>
        <v>0</v>
      </c>
      <c r="G468" t="str">
        <f>IF(物品!I494="",0,"'"&amp;物品!I494&amp;"'")</f>
        <v>'IP02'</v>
      </c>
      <c r="H468">
        <f>IF(物品!R494="",0,物品!R494)</f>
        <v>0</v>
      </c>
      <c r="I468">
        <f>IF(物品!S494="",0,物品!S494)</f>
        <v>0</v>
      </c>
      <c r="J468" t="str">
        <f>IF(物品!C494="",0,""""&amp;物品!C494&amp;"""")</f>
        <v>"兑换：|CffFFD24D补天石|r"</v>
      </c>
      <c r="K468" t="str">
        <f>IF(物品!T494="","""""",""""&amp;物品!T494&amp;"""")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IF(物品!U494="",0,""""&amp;物品!U494&amp;"""")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IF(物品!B495="",0,"'"&amp;物品!B495&amp;"'")</f>
        <v>'IL4A'</v>
      </c>
      <c r="B469">
        <f>物品!D495</f>
        <v>0</v>
      </c>
      <c r="C469">
        <f>物品!E495</f>
        <v>0</v>
      </c>
      <c r="D469">
        <f>物品!F495</f>
        <v>15</v>
      </c>
      <c r="E469">
        <f>IF(ISTEXT(物品!G495)=TRUE,"'"&amp;物品!G495&amp;"'",物品!G495)</f>
        <v>0</v>
      </c>
      <c r="F469">
        <f>IF(ISTEXT(物品!H495)=TRUE,"'"&amp;物品!H495&amp;"'",物品!H495)</f>
        <v>0</v>
      </c>
      <c r="G469" t="str">
        <f>IF(物品!I495="",0,"'"&amp;物品!I495&amp;"'")</f>
        <v>'CS22'</v>
      </c>
      <c r="H469">
        <f>IF(物品!R495="",0,物品!R495)</f>
        <v>0</v>
      </c>
      <c r="I469">
        <f>IF(物品!S495="",0,物品!S495)</f>
        <v>0</v>
      </c>
      <c r="J469" t="str">
        <f>IF(物品!C495="",0,""""&amp;物品!C495&amp;"""")</f>
        <v>"兑换：|CffFF0000技能进化石|r"</v>
      </c>
      <c r="K469" t="str">
        <f>IF(物品!T495="","""""",""""&amp;物品!T495&amp;"""")</f>
        <v>"|cffffcc00需求：|r钻石x15|n|n使指定的|Cffffc926A级|r技能进化为|Cffff0000S级|r。"</v>
      </c>
      <c r="L469" t="str">
        <f>IF(物品!U495="",0,""""&amp;物品!U495&amp;"""")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IF(物品!B496="",0,"'"&amp;物品!B496&amp;"'")</f>
        <v>'IL4B'</v>
      </c>
      <c r="B470">
        <f>物品!D496</f>
        <v>0</v>
      </c>
      <c r="C470">
        <f>物品!E496</f>
        <v>0</v>
      </c>
      <c r="D470">
        <f>物品!F496</f>
        <v>6</v>
      </c>
      <c r="E470">
        <f>IF(ISTEXT(物品!G496)=TRUE,"'"&amp;物品!G496&amp;"'",物品!G496)</f>
        <v>0</v>
      </c>
      <c r="F470">
        <f>IF(ISTEXT(物品!H496)=TRUE,"'"&amp;物品!H496&amp;"'",物品!H496)</f>
        <v>0</v>
      </c>
      <c r="G470" t="str">
        <f>IF(物品!I496="",0,"'"&amp;物品!I496&amp;"'")</f>
        <v>'I015'</v>
      </c>
      <c r="H470">
        <f>IF(物品!R496="",0,物品!R496)</f>
        <v>0</v>
      </c>
      <c r="I470">
        <f>IF(物品!S496="",0,物品!S496)</f>
        <v>0</v>
      </c>
      <c r="J470" t="str">
        <f>IF(物品!C496="",0,""""&amp;物品!C496&amp;"""")</f>
        <v>"兑换：|CffFF0000招魂幡Lv5|r"</v>
      </c>
      <c r="K470" t="str">
        <f>IF(物品!T496="","""""",""""&amp;物品!T496&amp;"""")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IF(物品!U496="",0,""""&amp;物品!U496&amp;"""")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IF(物品!B497="",0,"'"&amp;物品!B497&amp;"'")</f>
        <v>'IL4C'</v>
      </c>
      <c r="B471">
        <f>物品!D497</f>
        <v>0</v>
      </c>
      <c r="C471">
        <f>物品!E497</f>
        <v>0</v>
      </c>
      <c r="D471">
        <f>物品!F497</f>
        <v>6</v>
      </c>
      <c r="E471">
        <f>IF(ISTEXT(物品!G497)=TRUE,"'"&amp;物品!G497&amp;"'",物品!G497)</f>
        <v>0</v>
      </c>
      <c r="F471">
        <f>IF(ISTEXT(物品!H497)=TRUE,"'"&amp;物品!H497&amp;"'",物品!H497)</f>
        <v>0</v>
      </c>
      <c r="G471" t="str">
        <f>IF(物品!I497="",0,"'"&amp;物品!I497&amp;"'")</f>
        <v>'IP01'</v>
      </c>
      <c r="H471">
        <f>IF(物品!R497="",0,物品!R497)</f>
        <v>0</v>
      </c>
      <c r="I471">
        <f>IF(物品!S497="",0,物品!S497)</f>
        <v>0</v>
      </c>
      <c r="J471" t="str">
        <f>IF(物品!C497="",0,""""&amp;物品!C497&amp;"""")</f>
        <v>"兑换：|CffFF0000时渊入场券|r"</v>
      </c>
      <c r="K471" t="str">
        <f>IF(物品!T497="","""""",""""&amp;物品!T497&amp;"""")</f>
        <v>"|cffffcc00需求：|r钻石x6|n|n每次|Cffffd24d完成|r时渊副本将消耗|Cffffd24d1|r个|Cffffd24d时渊入场券|r"</v>
      </c>
      <c r="L471" t="str">
        <f>IF(物品!U497="",0,""""&amp;物品!U497&amp;"""")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IF(物品!B498="",0,"'"&amp;物品!B498&amp;"'")</f>
        <v>'IL4D'</v>
      </c>
      <c r="B472">
        <f>物品!D498</f>
        <v>0</v>
      </c>
      <c r="C472">
        <f>物品!E498</f>
        <v>0</v>
      </c>
      <c r="D472">
        <f>物品!F498</f>
        <v>30</v>
      </c>
      <c r="E472">
        <f>IF(ISTEXT(物品!G498)=TRUE,"'"&amp;物品!G498&amp;"'",物品!G498)</f>
        <v>0</v>
      </c>
      <c r="F472">
        <f>IF(ISTEXT(物品!H498)=TRUE,"'"&amp;物品!H498&amp;"'",物品!H498)</f>
        <v>0</v>
      </c>
      <c r="G472" t="str">
        <f>IF(物品!I498="",0,"'"&amp;物品!I498&amp;"'")</f>
        <v>'IP03'</v>
      </c>
      <c r="H472">
        <f>IF(物品!R498="",0,物品!R498)</f>
        <v>0</v>
      </c>
      <c r="I472">
        <f>IF(物品!S498="",0,物品!S498)</f>
        <v>0</v>
      </c>
      <c r="J472" t="str">
        <f>IF(物品!C498="",0,""""&amp;物品!C498&amp;"""")</f>
        <v>"兑换：|CffFF0000鸿蒙结晶|r"</v>
      </c>
      <c r="K472" t="str">
        <f>IF(物品!T498="","""""",""""&amp;物品!T498&amp;"""")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IF(物品!U498="",0,""""&amp;物品!U498&amp;"""")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IF(物品!B499="",0,"'"&amp;物品!B499&amp;"'")</f>
        <v>'IL4E'</v>
      </c>
      <c r="B473">
        <f>物品!D499</f>
        <v>0</v>
      </c>
      <c r="C473">
        <f>物品!E499</f>
        <v>0</v>
      </c>
      <c r="D473">
        <f>物品!F499</f>
        <v>20</v>
      </c>
      <c r="E473">
        <f>IF(ISTEXT(物品!G499)=TRUE,"'"&amp;物品!G499&amp;"'",物品!G499)</f>
        <v>0</v>
      </c>
      <c r="F473">
        <f>IF(ISTEXT(物品!H499)=TRUE,"'"&amp;物品!H499&amp;"'",物品!H499)</f>
        <v>0</v>
      </c>
      <c r="G473" t="str">
        <f>IF(物品!I499="",0,"'"&amp;物品!I499&amp;"'")</f>
        <v>'CS42'</v>
      </c>
      <c r="H473">
        <f>IF(物品!R499="",0,物品!R499)</f>
        <v>0</v>
      </c>
      <c r="I473">
        <f>IF(物品!S499="",0,物品!S499)</f>
        <v>0</v>
      </c>
      <c r="J473" t="str">
        <f>IF(物品!C499="",0,""""&amp;物品!C499&amp;"""")</f>
        <v>"兑换：|cffff0033创世碎片|r"</v>
      </c>
      <c r="K473" t="str">
        <f>IF(物品!T499="","""""",""""&amp;物品!T499&amp;"""")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IF(物品!U499="",0,""""&amp;物品!U499&amp;"""")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IF(物品!B500="",0,"'"&amp;物品!B500&amp;"'")</f>
        <v>'IL4F'</v>
      </c>
      <c r="B474">
        <f>物品!D500</f>
        <v>0</v>
      </c>
      <c r="C474">
        <f>物品!E500</f>
        <v>0</v>
      </c>
      <c r="D474">
        <f>物品!F500</f>
        <v>20</v>
      </c>
      <c r="E474">
        <f>IF(ISTEXT(物品!G500)=TRUE,"'"&amp;物品!G500&amp;"'",物品!G500)</f>
        <v>0</v>
      </c>
      <c r="F474">
        <f>IF(ISTEXT(物品!H500)=TRUE,"'"&amp;物品!H500&amp;"'",物品!H500)</f>
        <v>0</v>
      </c>
      <c r="G474" t="str">
        <f>IF(物品!I500="",0,"'"&amp;物品!I500&amp;"'")</f>
        <v>'IP08'</v>
      </c>
      <c r="H474">
        <f>IF(物品!R500="",0,物品!R500)</f>
        <v>0</v>
      </c>
      <c r="I474">
        <f>IF(物品!S500="",0,物品!S500)</f>
        <v>0</v>
      </c>
      <c r="J474" t="str">
        <f>IF(物品!C500="",0,""""&amp;物品!C500&amp;"""")</f>
        <v>"兑换：|CffBF00FF稀有宝物箱|r"</v>
      </c>
      <c r="K474" t="str">
        <f>IF(物品!T500="","""""",""""&amp;物品!T500&amp;"""")</f>
        <v>"|cffffcc00需求：|r钻石x20|n|n使用后自选一个|CffBF00FF稀有品质宝物|r"</v>
      </c>
      <c r="L474" t="str">
        <f>IF(物品!U500="",0,""""&amp;物品!U500&amp;"""")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IF(物品!B501="",0,"'"&amp;物品!B501&amp;"'")</f>
        <v>'IL4G'</v>
      </c>
      <c r="B475">
        <f>物品!D501</f>
        <v>0</v>
      </c>
      <c r="C475">
        <f>物品!E501</f>
        <v>0</v>
      </c>
      <c r="D475">
        <f>物品!F501</f>
        <v>30</v>
      </c>
      <c r="E475">
        <f>IF(ISTEXT(物品!G501)=TRUE,"'"&amp;物品!G501&amp;"'",物品!G501)</f>
        <v>0</v>
      </c>
      <c r="F475">
        <f>IF(ISTEXT(物品!H501)=TRUE,"'"&amp;物品!H501&amp;"'",物品!H501)</f>
        <v>0</v>
      </c>
      <c r="G475" t="str">
        <f>IF(物品!I501="",0,"'"&amp;物品!I501&amp;"'")</f>
        <v>'IP09'</v>
      </c>
      <c r="H475">
        <f>IF(物品!R501="",0,物品!R501)</f>
        <v>0</v>
      </c>
      <c r="I475">
        <f>IF(物品!S501="",0,物品!S501)</f>
        <v>0</v>
      </c>
      <c r="J475" t="str">
        <f>IF(物品!C501="",0,""""&amp;物品!C501&amp;"""")</f>
        <v>"兑换：|CffFFD24D刻印宝箱|r"</v>
      </c>
      <c r="K475" t="str">
        <f>IF(物品!T501="","""""",""""&amp;物品!T501&amp;"""")</f>
        <v>"|cffffcc00需求：|r钻石x30|n|n使用后自选一个|CffFFD24D宝物刻印|r"</v>
      </c>
      <c r="L475" t="str">
        <f>IF(物品!U501="",0,""""&amp;物品!U501&amp;"""")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IF(物品!B502="",0,"'"&amp;物品!B502&amp;"'")</f>
        <v>0</v>
      </c>
      <c r="B476">
        <f>物品!D502</f>
        <v>0</v>
      </c>
      <c r="C476">
        <f>物品!E502</f>
        <v>0</v>
      </c>
      <c r="D476">
        <f>物品!F502</f>
        <v>0</v>
      </c>
      <c r="E476">
        <f>IF(ISTEXT(物品!G502)=TRUE,"'"&amp;物品!G502&amp;"'",物品!G502)</f>
        <v>0</v>
      </c>
      <c r="F476">
        <f>IF(ISTEXT(物品!H502)=TRUE,"'"&amp;物品!H502&amp;"'",物品!H502)</f>
        <v>0</v>
      </c>
      <c r="G476">
        <f>IF(物品!I502="",0,"'"&amp;物品!I502&amp;"'")</f>
        <v>0</v>
      </c>
      <c r="H476">
        <f>IF(物品!R502="",0,物品!R502)</f>
        <v>0</v>
      </c>
      <c r="I476">
        <f>IF(物品!S502="",0,物品!S502)</f>
        <v>0</v>
      </c>
      <c r="J476">
        <f>IF(物品!C502="",0,""""&amp;物品!C502&amp;"""")</f>
        <v>0</v>
      </c>
      <c r="K476" t="str">
        <f>IF(物品!T502="","""""",""""&amp;物品!T502&amp;"""")</f>
        <v>""</v>
      </c>
      <c r="L476">
        <f>IF(物品!U502="",0,""""&amp;物品!U502&amp;"""")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IF(物品!B503="",0,"'"&amp;物品!B503&amp;"'")</f>
        <v>0</v>
      </c>
      <c r="B477">
        <f>物品!D503</f>
        <v>0</v>
      </c>
      <c r="C477">
        <f>物品!E503</f>
        <v>0</v>
      </c>
      <c r="D477">
        <f>物品!F503</f>
        <v>0</v>
      </c>
      <c r="E477">
        <f>IF(ISTEXT(物品!G503)=TRUE,"'"&amp;物品!G503&amp;"'",物品!G503)</f>
        <v>0</v>
      </c>
      <c r="F477">
        <f>IF(ISTEXT(物品!H503)=TRUE,"'"&amp;物品!H503&amp;"'",物品!H503)</f>
        <v>0</v>
      </c>
      <c r="G477">
        <f>IF(物品!I503="",0,"'"&amp;物品!I503&amp;"'")</f>
        <v>0</v>
      </c>
      <c r="H477">
        <f>IF(物品!R503="",0,物品!R503)</f>
        <v>0</v>
      </c>
      <c r="I477">
        <f>IF(物品!S503="",0,物品!S503)</f>
        <v>0</v>
      </c>
      <c r="J477">
        <f>IF(物品!C503="",0,""""&amp;物品!C503&amp;"""")</f>
        <v>0</v>
      </c>
      <c r="K477" t="str">
        <f>IF(物品!T503="","""""",""""&amp;物品!T503&amp;"""")</f>
        <v>""</v>
      </c>
      <c r="L477">
        <f>IF(物品!U503="",0,""""&amp;物品!U503&amp;"""")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IF(物品!B504="",0,"'"&amp;物品!B504&amp;"'")</f>
        <v>0</v>
      </c>
      <c r="B478">
        <f>物品!D504</f>
        <v>0</v>
      </c>
      <c r="C478">
        <f>物品!E504</f>
        <v>0</v>
      </c>
      <c r="D478">
        <f>物品!F504</f>
        <v>0</v>
      </c>
      <c r="E478">
        <f>IF(ISTEXT(物品!G504)=TRUE,"'"&amp;物品!G504&amp;"'",物品!G504)</f>
        <v>0</v>
      </c>
      <c r="F478">
        <f>IF(ISTEXT(物品!H504)=TRUE,"'"&amp;物品!H504&amp;"'",物品!H504)</f>
        <v>0</v>
      </c>
      <c r="G478">
        <f>IF(物品!I504="",0,"'"&amp;物品!I504&amp;"'")</f>
        <v>0</v>
      </c>
      <c r="H478">
        <f>IF(物品!R504="",0,物品!R504)</f>
        <v>0</v>
      </c>
      <c r="I478">
        <f>IF(物品!S504="",0,物品!S504)</f>
        <v>0</v>
      </c>
      <c r="J478">
        <f>IF(物品!C504="",0,""""&amp;物品!C504&amp;"""")</f>
        <v>0</v>
      </c>
      <c r="K478" t="str">
        <f>IF(物品!T504="","""""",""""&amp;物品!T504&amp;"""")</f>
        <v>""</v>
      </c>
      <c r="L478">
        <f>IF(物品!U504="",0,""""&amp;物品!U504&amp;"""")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IF(物品!B505="",0,"'"&amp;物品!B505&amp;"'")</f>
        <v>0</v>
      </c>
      <c r="B479">
        <f>物品!D505</f>
        <v>0</v>
      </c>
      <c r="C479">
        <f>物品!E505</f>
        <v>0</v>
      </c>
      <c r="D479">
        <f>物品!F505</f>
        <v>0</v>
      </c>
      <c r="E479">
        <f>IF(ISTEXT(物品!G505)=TRUE,"'"&amp;物品!G505&amp;"'",物品!G505)</f>
        <v>0</v>
      </c>
      <c r="F479">
        <f>IF(ISTEXT(物品!H505)=TRUE,"'"&amp;物品!H505&amp;"'",物品!H505)</f>
        <v>0</v>
      </c>
      <c r="G479">
        <f>IF(物品!I505="",0,"'"&amp;物品!I505&amp;"'")</f>
        <v>0</v>
      </c>
      <c r="H479">
        <f>IF(物品!R505="",0,物品!R505)</f>
        <v>0</v>
      </c>
      <c r="I479">
        <f>IF(物品!S505="",0,物品!S505)</f>
        <v>0</v>
      </c>
      <c r="J479">
        <f>IF(物品!C505="",0,""""&amp;物品!C505&amp;"""")</f>
        <v>0</v>
      </c>
      <c r="K479" t="str">
        <f>IF(物品!T505="","""""",""""&amp;物品!T505&amp;"""")</f>
        <v>""</v>
      </c>
      <c r="L479">
        <f>IF(物品!U505="",0,""""&amp;物品!U505&amp;"""")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IF(物品!B506="",0,"'"&amp;物品!B506&amp;"'")</f>
        <v>0</v>
      </c>
      <c r="B480">
        <f>物品!D506</f>
        <v>0</v>
      </c>
      <c r="C480">
        <f>物品!E506</f>
        <v>0</v>
      </c>
      <c r="D480">
        <f>物品!F506</f>
        <v>0</v>
      </c>
      <c r="E480">
        <f>IF(ISTEXT(物品!G506)=TRUE,"'"&amp;物品!G506&amp;"'",物品!G506)</f>
        <v>0</v>
      </c>
      <c r="F480">
        <f>IF(ISTEXT(物品!H506)=TRUE,"'"&amp;物品!H506&amp;"'",物品!H506)</f>
        <v>0</v>
      </c>
      <c r="G480">
        <f>IF(物品!I506="",0,"'"&amp;物品!I506&amp;"'")</f>
        <v>0</v>
      </c>
      <c r="H480">
        <f>IF(物品!R506="",0,物品!R506)</f>
        <v>0</v>
      </c>
      <c r="I480">
        <f>IF(物品!S506="",0,物品!S506)</f>
        <v>0</v>
      </c>
      <c r="J480">
        <f>IF(物品!C506="",0,""""&amp;物品!C506&amp;"""")</f>
        <v>0</v>
      </c>
      <c r="K480" t="str">
        <f>IF(物品!T506="","""""",""""&amp;物品!T506&amp;"""")</f>
        <v>""</v>
      </c>
      <c r="L480">
        <f>IF(物品!U506="",0,""""&amp;物品!U506&amp;"""")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IF(物品!B507="",0,"'"&amp;物品!B507&amp;"'")</f>
        <v>0</v>
      </c>
      <c r="B481">
        <f>物品!D507</f>
        <v>0</v>
      </c>
      <c r="C481">
        <f>物品!E507</f>
        <v>0</v>
      </c>
      <c r="D481">
        <f>物品!F507</f>
        <v>0</v>
      </c>
      <c r="E481">
        <f>IF(ISTEXT(物品!G507)=TRUE,"'"&amp;物品!G507&amp;"'",物品!G507)</f>
        <v>0</v>
      </c>
      <c r="F481">
        <f>IF(ISTEXT(物品!H507)=TRUE,"'"&amp;物品!H507&amp;"'",物品!H507)</f>
        <v>0</v>
      </c>
      <c r="G481">
        <f>IF(物品!I507="",0,"'"&amp;物品!I507&amp;"'")</f>
        <v>0</v>
      </c>
      <c r="H481">
        <f>IF(物品!R507="",0,物品!R507)</f>
        <v>0</v>
      </c>
      <c r="I481">
        <f>IF(物品!S507="",0,物品!S507)</f>
        <v>0</v>
      </c>
      <c r="J481">
        <f>IF(物品!C507="",0,""""&amp;物品!C507&amp;"""")</f>
        <v>0</v>
      </c>
      <c r="K481" t="str">
        <f>IF(物品!T507="","""""",""""&amp;物品!T507&amp;"""")</f>
        <v>""</v>
      </c>
      <c r="L481">
        <f>IF(物品!U507="",0,""""&amp;物品!U507&amp;"""")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IF(物品!B508="",0,"'"&amp;物品!B508&amp;"'")</f>
        <v>0</v>
      </c>
      <c r="B482">
        <f>物品!D508</f>
        <v>0</v>
      </c>
      <c r="C482">
        <f>物品!E508</f>
        <v>0</v>
      </c>
      <c r="D482">
        <f>物品!F508</f>
        <v>0</v>
      </c>
      <c r="E482">
        <f>IF(ISTEXT(物品!G508)=TRUE,"'"&amp;物品!G508&amp;"'",物品!G508)</f>
        <v>0</v>
      </c>
      <c r="F482">
        <f>IF(ISTEXT(物品!H508)=TRUE,"'"&amp;物品!H508&amp;"'",物品!H508)</f>
        <v>0</v>
      </c>
      <c r="G482">
        <f>IF(物品!I508="",0,"'"&amp;物品!I508&amp;"'")</f>
        <v>0</v>
      </c>
      <c r="H482">
        <f>IF(物品!R508="",0,物品!R508)</f>
        <v>0</v>
      </c>
      <c r="I482">
        <f>IF(物品!S508="",0,物品!S508)</f>
        <v>0</v>
      </c>
      <c r="J482">
        <f>IF(物品!C508="",0,""""&amp;物品!C508&amp;"""")</f>
        <v>0</v>
      </c>
      <c r="K482" t="str">
        <f>IF(物品!T508="","""""",""""&amp;物品!T508&amp;"""")</f>
        <v>""</v>
      </c>
      <c r="L482">
        <f>IF(物品!U508="",0,""""&amp;物品!U508&amp;"""")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IF(物品!B509="",0,"'"&amp;物品!B509&amp;"'")</f>
        <v>0</v>
      </c>
      <c r="B483">
        <f>物品!D509</f>
        <v>0</v>
      </c>
      <c r="C483">
        <f>物品!E509</f>
        <v>0</v>
      </c>
      <c r="D483">
        <f>物品!F509</f>
        <v>0</v>
      </c>
      <c r="E483">
        <f>IF(ISTEXT(物品!G509)=TRUE,"'"&amp;物品!G509&amp;"'",物品!G509)</f>
        <v>0</v>
      </c>
      <c r="F483">
        <f>IF(ISTEXT(物品!H509)=TRUE,"'"&amp;物品!H509&amp;"'",物品!H509)</f>
        <v>0</v>
      </c>
      <c r="G483">
        <f>IF(物品!I509="",0,"'"&amp;物品!I509&amp;"'")</f>
        <v>0</v>
      </c>
      <c r="H483">
        <f>IF(物品!R509="",0,物品!R509)</f>
        <v>0</v>
      </c>
      <c r="I483">
        <f>IF(物品!S509="",0,物品!S509)</f>
        <v>0</v>
      </c>
      <c r="J483">
        <f>IF(物品!C509="",0,""""&amp;物品!C509&amp;"""")</f>
        <v>0</v>
      </c>
      <c r="K483" t="str">
        <f>IF(物品!T509="","""""",""""&amp;物品!T509&amp;"""")</f>
        <v>""</v>
      </c>
      <c r="L483">
        <f>IF(物品!U509="",0,""""&amp;物品!U509&amp;"""")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IF(物品!B510="",0,"'"&amp;物品!B510&amp;"'")</f>
        <v>0</v>
      </c>
      <c r="B484">
        <f>物品!D510</f>
        <v>0</v>
      </c>
      <c r="C484">
        <f>物品!E510</f>
        <v>0</v>
      </c>
      <c r="D484">
        <f>物品!F510</f>
        <v>0</v>
      </c>
      <c r="E484">
        <f>IF(ISTEXT(物品!G510)=TRUE,"'"&amp;物品!G510&amp;"'",物品!G510)</f>
        <v>0</v>
      </c>
      <c r="F484">
        <f>IF(ISTEXT(物品!H510)=TRUE,"'"&amp;物品!H510&amp;"'",物品!H510)</f>
        <v>0</v>
      </c>
      <c r="G484">
        <f>IF(物品!I510="",0,"'"&amp;物品!I510&amp;"'")</f>
        <v>0</v>
      </c>
      <c r="H484">
        <f>IF(物品!R510="",0,物品!R510)</f>
        <v>0</v>
      </c>
      <c r="I484">
        <f>IF(物品!S510="",0,物品!S510)</f>
        <v>0</v>
      </c>
      <c r="J484">
        <f>IF(物品!C510="",0,""""&amp;物品!C510&amp;"""")</f>
        <v>0</v>
      </c>
      <c r="K484" t="str">
        <f>IF(物品!T510="","""""",""""&amp;物品!T510&amp;"""")</f>
        <v>""</v>
      </c>
      <c r="L484">
        <f>IF(物品!U510="",0,""""&amp;物品!U510&amp;"""")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IF(物品!B511="",0,"'"&amp;物品!B511&amp;"'")</f>
        <v>0</v>
      </c>
      <c r="B485">
        <f>物品!D511</f>
        <v>0</v>
      </c>
      <c r="C485">
        <f>物品!E511</f>
        <v>0</v>
      </c>
      <c r="D485">
        <f>物品!F511</f>
        <v>0</v>
      </c>
      <c r="E485">
        <f>IF(ISTEXT(物品!G511)=TRUE,"'"&amp;物品!G511&amp;"'",物品!G511)</f>
        <v>0</v>
      </c>
      <c r="F485">
        <f>IF(ISTEXT(物品!H511)=TRUE,"'"&amp;物品!H511&amp;"'",物品!H511)</f>
        <v>0</v>
      </c>
      <c r="G485">
        <f>IF(物品!I511="",0,"'"&amp;物品!I511&amp;"'")</f>
        <v>0</v>
      </c>
      <c r="H485">
        <f>IF(物品!R511="",0,物品!R511)</f>
        <v>0</v>
      </c>
      <c r="I485">
        <f>IF(物品!S511="",0,物品!S511)</f>
        <v>0</v>
      </c>
      <c r="J485">
        <f>IF(物品!C511="",0,""""&amp;物品!C511&amp;"""")</f>
        <v>0</v>
      </c>
      <c r="K485" t="str">
        <f>IF(物品!T511="","""""",""""&amp;物品!T511&amp;"""")</f>
        <v>""</v>
      </c>
      <c r="L485">
        <f>IF(物品!U511="",0,""""&amp;物品!U511&amp;"""")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|CffFFD24D四不像|r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|Cff00BFFF三尖两刃刀|r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|Cff00BFFF八爪龙纹黄袍|r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|Cff00BFFF捆仙绳|r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|CffFFD24D哮天犬|r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|CffFFD24D乾坤弓|r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|Cff00BFFF震天箭|r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|CffFF0000玲珑黄金塔|r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|CffBF00FF火尖枪|r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|CffBF00FF乾坤圈|r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|Cff00FF7F阴阳剑|r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|CffBF00FF混天绫|r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|CffFFD24D九龙神火罩|r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|CffFFD24D风火轮|r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|CffBF00FF八棱双银锤|r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|CffBF00FF莫邪宝剑|r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|Cff00FF7F火龙标|r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|CffFFD24D攒心钉|r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|CffBF00FF玉麒麟|r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|CffBF00FF方天画戟|r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|CffFFD24D落魂钟|r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|Cff00BFFF扫霞衣|r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|CffFFD24D翻天印|r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|CffBF00FF雾露乾坤网|r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|CffFFD24D四海瓶|r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2020-05-17T11:38:00Z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