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3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P000!$A$1:$AP$780</definedName>
  </definedNames>
  <calcPr calcId="125725"/>
</workbook>
</file>

<file path=xl/calcChain.xml><?xml version="1.0" encoding="utf-8"?>
<calcChain xmlns="http://schemas.openxmlformats.org/spreadsheetml/2006/main">
  <c r="L459" i="4"/>
  <c r="K459"/>
  <c r="J459"/>
  <c r="I459"/>
  <c r="H459"/>
  <c r="G459"/>
  <c r="F459"/>
  <c r="E459"/>
  <c r="D459"/>
  <c r="C459"/>
  <c r="B459"/>
  <c r="A459"/>
  <c r="M459" s="1"/>
  <c r="N458"/>
  <c r="L458"/>
  <c r="K458"/>
  <c r="J458"/>
  <c r="I458"/>
  <c r="H458"/>
  <c r="G458"/>
  <c r="F458"/>
  <c r="E458"/>
  <c r="D458"/>
  <c r="C458"/>
  <c r="B458"/>
  <c r="A458"/>
  <c r="M458" s="1"/>
  <c r="L457"/>
  <c r="K457"/>
  <c r="J457"/>
  <c r="I457"/>
  <c r="H457"/>
  <c r="G457"/>
  <c r="F457"/>
  <c r="E457"/>
  <c r="D457"/>
  <c r="C457"/>
  <c r="B457"/>
  <c r="A457"/>
  <c r="M457" s="1"/>
  <c r="L456"/>
  <c r="K456"/>
  <c r="J456"/>
  <c r="N456" s="1"/>
  <c r="I456"/>
  <c r="H456"/>
  <c r="G456"/>
  <c r="F456"/>
  <c r="E456"/>
  <c r="D456"/>
  <c r="C456"/>
  <c r="B456"/>
  <c r="A456"/>
  <c r="M456" s="1"/>
  <c r="N455"/>
  <c r="L455"/>
  <c r="K455"/>
  <c r="J455"/>
  <c r="I455"/>
  <c r="H455"/>
  <c r="G455"/>
  <c r="F455"/>
  <c r="E455"/>
  <c r="D455"/>
  <c r="C455"/>
  <c r="B455"/>
  <c r="A455"/>
  <c r="M455" s="1"/>
  <c r="L454"/>
  <c r="K454"/>
  <c r="J454"/>
  <c r="N454" s="1"/>
  <c r="I454"/>
  <c r="H454"/>
  <c r="G454"/>
  <c r="F454"/>
  <c r="E454"/>
  <c r="D454"/>
  <c r="C454"/>
  <c r="B454"/>
  <c r="A454"/>
  <c r="M454" s="1"/>
  <c r="L453"/>
  <c r="K453"/>
  <c r="J453"/>
  <c r="I453"/>
  <c r="H453"/>
  <c r="G453"/>
  <c r="F453"/>
  <c r="E453"/>
  <c r="D453"/>
  <c r="C453"/>
  <c r="B453"/>
  <c r="A453"/>
  <c r="M453" s="1"/>
  <c r="N452"/>
  <c r="L452"/>
  <c r="K452"/>
  <c r="J452"/>
  <c r="I452"/>
  <c r="H452"/>
  <c r="G452"/>
  <c r="F452"/>
  <c r="E452"/>
  <c r="D452"/>
  <c r="C452"/>
  <c r="B452"/>
  <c r="A452"/>
  <c r="M452" s="1"/>
  <c r="L451"/>
  <c r="K451"/>
  <c r="J451"/>
  <c r="I451"/>
  <c r="H451"/>
  <c r="G451"/>
  <c r="F451"/>
  <c r="E451"/>
  <c r="D451"/>
  <c r="C451"/>
  <c r="B451"/>
  <c r="A451"/>
  <c r="M451" s="1"/>
  <c r="L450"/>
  <c r="K450"/>
  <c r="J450"/>
  <c r="N450" s="1"/>
  <c r="I450"/>
  <c r="H450"/>
  <c r="G450"/>
  <c r="F450"/>
  <c r="E450"/>
  <c r="D450"/>
  <c r="C450"/>
  <c r="B450"/>
  <c r="A450"/>
  <c r="M450" s="1"/>
  <c r="N449"/>
  <c r="L449"/>
  <c r="K449"/>
  <c r="J449"/>
  <c r="I449"/>
  <c r="H449"/>
  <c r="G449"/>
  <c r="F449"/>
  <c r="E449"/>
  <c r="D449"/>
  <c r="C449"/>
  <c r="B449"/>
  <c r="A449"/>
  <c r="M449" s="1"/>
  <c r="L448"/>
  <c r="K448"/>
  <c r="J448"/>
  <c r="N448" s="1"/>
  <c r="I448"/>
  <c r="H448"/>
  <c r="G448"/>
  <c r="F448"/>
  <c r="E448"/>
  <c r="D448"/>
  <c r="C448"/>
  <c r="B448"/>
  <c r="A448"/>
  <c r="M448" s="1"/>
  <c r="L447"/>
  <c r="K447"/>
  <c r="J447"/>
  <c r="I447"/>
  <c r="H447"/>
  <c r="G447"/>
  <c r="F447"/>
  <c r="E447"/>
  <c r="D447"/>
  <c r="C447"/>
  <c r="B447"/>
  <c r="A447"/>
  <c r="M447" s="1"/>
  <c r="N446"/>
  <c r="L446"/>
  <c r="K446"/>
  <c r="J446"/>
  <c r="I446"/>
  <c r="H446"/>
  <c r="G446"/>
  <c r="F446"/>
  <c r="E446"/>
  <c r="D446"/>
  <c r="C446"/>
  <c r="B446"/>
  <c r="A446"/>
  <c r="M446" s="1"/>
  <c r="L445"/>
  <c r="K445"/>
  <c r="J445"/>
  <c r="I445"/>
  <c r="H445"/>
  <c r="G445"/>
  <c r="F445"/>
  <c r="E445"/>
  <c r="D445"/>
  <c r="C445"/>
  <c r="B445"/>
  <c r="A445"/>
  <c r="M445" s="1"/>
  <c r="L444"/>
  <c r="K444"/>
  <c r="J444"/>
  <c r="N444" s="1"/>
  <c r="I444"/>
  <c r="H444"/>
  <c r="G444"/>
  <c r="F444"/>
  <c r="E444"/>
  <c r="D444"/>
  <c r="C444"/>
  <c r="B444"/>
  <c r="A444"/>
  <c r="M444" s="1"/>
  <c r="N443"/>
  <c r="L443"/>
  <c r="K443"/>
  <c r="J443"/>
  <c r="I443"/>
  <c r="H443"/>
  <c r="G443"/>
  <c r="F443"/>
  <c r="E443"/>
  <c r="D443"/>
  <c r="C443"/>
  <c r="B443"/>
  <c r="A443"/>
  <c r="M443" s="1"/>
  <c r="L442"/>
  <c r="K442"/>
  <c r="J442"/>
  <c r="N442" s="1"/>
  <c r="I442"/>
  <c r="H442"/>
  <c r="G442"/>
  <c r="F442"/>
  <c r="E442"/>
  <c r="D442"/>
  <c r="C442"/>
  <c r="B442"/>
  <c r="A442"/>
  <c r="M442" s="1"/>
  <c r="L441"/>
  <c r="K441"/>
  <c r="J441"/>
  <c r="I441"/>
  <c r="H441"/>
  <c r="G441"/>
  <c r="F441"/>
  <c r="E441"/>
  <c r="D441"/>
  <c r="C441"/>
  <c r="B441"/>
  <c r="A441"/>
  <c r="M441" s="1"/>
  <c r="N440"/>
  <c r="L440"/>
  <c r="K440"/>
  <c r="J440"/>
  <c r="I440"/>
  <c r="H440"/>
  <c r="G440"/>
  <c r="F440"/>
  <c r="E440"/>
  <c r="D440"/>
  <c r="C440"/>
  <c r="B440"/>
  <c r="A440"/>
  <c r="M440" s="1"/>
  <c r="L439"/>
  <c r="K439"/>
  <c r="J439"/>
  <c r="I439"/>
  <c r="H439"/>
  <c r="G439"/>
  <c r="F439"/>
  <c r="E439"/>
  <c r="D439"/>
  <c r="C439"/>
  <c r="B439"/>
  <c r="A439"/>
  <c r="M439" s="1"/>
  <c r="L438"/>
  <c r="K438"/>
  <c r="J438"/>
  <c r="N438" s="1"/>
  <c r="I438"/>
  <c r="H438"/>
  <c r="G438"/>
  <c r="F438"/>
  <c r="E438"/>
  <c r="D438"/>
  <c r="C438"/>
  <c r="B438"/>
  <c r="A438"/>
  <c r="M438" s="1"/>
  <c r="L437"/>
  <c r="K437"/>
  <c r="J437"/>
  <c r="I437"/>
  <c r="H437"/>
  <c r="G437"/>
  <c r="F437"/>
  <c r="E437"/>
  <c r="D437"/>
  <c r="C437"/>
  <c r="B437"/>
  <c r="A437"/>
  <c r="M437" s="1"/>
  <c r="L436"/>
  <c r="K436"/>
  <c r="J436"/>
  <c r="I436"/>
  <c r="H436"/>
  <c r="G436"/>
  <c r="F436"/>
  <c r="E436"/>
  <c r="D436"/>
  <c r="C436"/>
  <c r="B436"/>
  <c r="A436"/>
  <c r="M436" s="1"/>
  <c r="N435"/>
  <c r="L435"/>
  <c r="K435"/>
  <c r="J435"/>
  <c r="I435"/>
  <c r="H435"/>
  <c r="G435"/>
  <c r="F435"/>
  <c r="E435"/>
  <c r="D435"/>
  <c r="C435"/>
  <c r="B435"/>
  <c r="A435"/>
  <c r="M435" s="1"/>
  <c r="L434"/>
  <c r="K434"/>
  <c r="J434"/>
  <c r="I434"/>
  <c r="H434"/>
  <c r="G434"/>
  <c r="F434"/>
  <c r="E434"/>
  <c r="D434"/>
  <c r="C434"/>
  <c r="B434"/>
  <c r="A434"/>
  <c r="M434" s="1"/>
  <c r="L433"/>
  <c r="K433"/>
  <c r="J433"/>
  <c r="I433"/>
  <c r="H433"/>
  <c r="G433"/>
  <c r="F433"/>
  <c r="E433"/>
  <c r="D433"/>
  <c r="C433"/>
  <c r="B433"/>
  <c r="A433"/>
  <c r="M433" s="1"/>
  <c r="N432"/>
  <c r="L432"/>
  <c r="K432"/>
  <c r="J432"/>
  <c r="I432"/>
  <c r="H432"/>
  <c r="G432"/>
  <c r="F432"/>
  <c r="E432"/>
  <c r="D432"/>
  <c r="C432"/>
  <c r="B432"/>
  <c r="A432"/>
  <c r="M432" s="1"/>
  <c r="L431"/>
  <c r="K431"/>
  <c r="J431"/>
  <c r="I431"/>
  <c r="H431"/>
  <c r="G431"/>
  <c r="F431"/>
  <c r="E431"/>
  <c r="D431"/>
  <c r="C431"/>
  <c r="B431"/>
  <c r="A431"/>
  <c r="M431" s="1"/>
  <c r="L430"/>
  <c r="K430"/>
  <c r="J430"/>
  <c r="I430"/>
  <c r="H430"/>
  <c r="G430"/>
  <c r="F430"/>
  <c r="E430"/>
  <c r="D430"/>
  <c r="C430"/>
  <c r="B430"/>
  <c r="A430"/>
  <c r="M430" s="1"/>
  <c r="N429"/>
  <c r="L429"/>
  <c r="K429"/>
  <c r="J429"/>
  <c r="I429"/>
  <c r="H429"/>
  <c r="G429"/>
  <c r="F429"/>
  <c r="E429"/>
  <c r="D429"/>
  <c r="C429"/>
  <c r="B429"/>
  <c r="A429"/>
  <c r="M429" s="1"/>
  <c r="L428"/>
  <c r="K428"/>
  <c r="J428"/>
  <c r="I428"/>
  <c r="H428"/>
  <c r="G428"/>
  <c r="F428"/>
  <c r="E428"/>
  <c r="D428"/>
  <c r="C428"/>
  <c r="B428"/>
  <c r="A428"/>
  <c r="M428" s="1"/>
  <c r="L427"/>
  <c r="K427"/>
  <c r="J427"/>
  <c r="I427"/>
  <c r="H427"/>
  <c r="G427"/>
  <c r="F427"/>
  <c r="E427"/>
  <c r="D427"/>
  <c r="C427"/>
  <c r="B427"/>
  <c r="A427"/>
  <c r="M427" s="1"/>
  <c r="N426"/>
  <c r="L426"/>
  <c r="K426"/>
  <c r="J426"/>
  <c r="I426"/>
  <c r="H426"/>
  <c r="G426"/>
  <c r="F426"/>
  <c r="E426"/>
  <c r="D426"/>
  <c r="C426"/>
  <c r="B426"/>
  <c r="A426"/>
  <c r="M426" s="1"/>
  <c r="L425"/>
  <c r="K425"/>
  <c r="J425"/>
  <c r="I425"/>
  <c r="H425"/>
  <c r="G425"/>
  <c r="F425"/>
  <c r="E425"/>
  <c r="D425"/>
  <c r="C425"/>
  <c r="B425"/>
  <c r="A425"/>
  <c r="M425" s="1"/>
  <c r="L424"/>
  <c r="K424"/>
  <c r="J424"/>
  <c r="I424"/>
  <c r="H424"/>
  <c r="G424"/>
  <c r="F424"/>
  <c r="E424"/>
  <c r="D424"/>
  <c r="C424"/>
  <c r="B424"/>
  <c r="A424"/>
  <c r="M424" s="1"/>
  <c r="N423"/>
  <c r="L423"/>
  <c r="K423"/>
  <c r="J423"/>
  <c r="I423"/>
  <c r="H423"/>
  <c r="G423"/>
  <c r="F423"/>
  <c r="E423"/>
  <c r="D423"/>
  <c r="C423"/>
  <c r="B423"/>
  <c r="A423"/>
  <c r="M423" s="1"/>
  <c r="L422"/>
  <c r="K422"/>
  <c r="J422"/>
  <c r="I422"/>
  <c r="H422"/>
  <c r="G422"/>
  <c r="F422"/>
  <c r="E422"/>
  <c r="D422"/>
  <c r="C422"/>
  <c r="B422"/>
  <c r="A422"/>
  <c r="M422" s="1"/>
  <c r="L421"/>
  <c r="K421"/>
  <c r="J421"/>
  <c r="I421"/>
  <c r="H421"/>
  <c r="G421"/>
  <c r="F421"/>
  <c r="E421"/>
  <c r="D421"/>
  <c r="C421"/>
  <c r="B421"/>
  <c r="A421"/>
  <c r="M421" s="1"/>
  <c r="N420"/>
  <c r="L420"/>
  <c r="K420"/>
  <c r="J420"/>
  <c r="I420"/>
  <c r="H420"/>
  <c r="G420"/>
  <c r="F420"/>
  <c r="E420"/>
  <c r="D420"/>
  <c r="C420"/>
  <c r="B420"/>
  <c r="A420"/>
  <c r="M420" s="1"/>
  <c r="L419"/>
  <c r="K419"/>
  <c r="J419"/>
  <c r="I419"/>
  <c r="H419"/>
  <c r="G419"/>
  <c r="F419"/>
  <c r="E419"/>
  <c r="D419"/>
  <c r="C419"/>
  <c r="B419"/>
  <c r="A419"/>
  <c r="M419" s="1"/>
  <c r="L418"/>
  <c r="K418"/>
  <c r="J418"/>
  <c r="I418"/>
  <c r="H418"/>
  <c r="G418"/>
  <c r="F418"/>
  <c r="E418"/>
  <c r="D418"/>
  <c r="C418"/>
  <c r="B418"/>
  <c r="A418"/>
  <c r="M418" s="1"/>
  <c r="N417"/>
  <c r="L417"/>
  <c r="K417"/>
  <c r="J417"/>
  <c r="I417"/>
  <c r="H417"/>
  <c r="G417"/>
  <c r="F417"/>
  <c r="E417"/>
  <c r="D417"/>
  <c r="C417"/>
  <c r="B417"/>
  <c r="A417"/>
  <c r="M417" s="1"/>
  <c r="L416"/>
  <c r="K416"/>
  <c r="J416"/>
  <c r="I416"/>
  <c r="H416"/>
  <c r="G416"/>
  <c r="F416"/>
  <c r="E416"/>
  <c r="D416"/>
  <c r="C416"/>
  <c r="B416"/>
  <c r="A416"/>
  <c r="M416" s="1"/>
  <c r="L415"/>
  <c r="K415"/>
  <c r="J415"/>
  <c r="I415"/>
  <c r="H415"/>
  <c r="G415"/>
  <c r="F415"/>
  <c r="E415"/>
  <c r="D415"/>
  <c r="C415"/>
  <c r="B415"/>
  <c r="A415"/>
  <c r="M415" s="1"/>
  <c r="N414"/>
  <c r="L414"/>
  <c r="K414"/>
  <c r="J414"/>
  <c r="I414"/>
  <c r="H414"/>
  <c r="G414"/>
  <c r="F414"/>
  <c r="E414"/>
  <c r="D414"/>
  <c r="C414"/>
  <c r="B414"/>
  <c r="A414"/>
  <c r="M414" s="1"/>
  <c r="L413"/>
  <c r="K413"/>
  <c r="J413"/>
  <c r="I413"/>
  <c r="H413"/>
  <c r="G413"/>
  <c r="F413"/>
  <c r="E413"/>
  <c r="D413"/>
  <c r="C413"/>
  <c r="B413"/>
  <c r="A413"/>
  <c r="M413" s="1"/>
  <c r="L412"/>
  <c r="K412"/>
  <c r="N412" s="1"/>
  <c r="J412"/>
  <c r="I412"/>
  <c r="H412"/>
  <c r="G412"/>
  <c r="F412"/>
  <c r="E412"/>
  <c r="D412"/>
  <c r="C412"/>
  <c r="B412"/>
  <c r="A412"/>
  <c r="M412" s="1"/>
  <c r="L411"/>
  <c r="K411"/>
  <c r="J411"/>
  <c r="I411"/>
  <c r="H411"/>
  <c r="G411"/>
  <c r="F411"/>
  <c r="E411"/>
  <c r="D411"/>
  <c r="C411"/>
  <c r="B411"/>
  <c r="A411"/>
  <c r="M411" s="1"/>
  <c r="L410"/>
  <c r="K410"/>
  <c r="J410"/>
  <c r="N410" s="1"/>
  <c r="I410"/>
  <c r="H410"/>
  <c r="G410"/>
  <c r="F410"/>
  <c r="E410"/>
  <c r="D410"/>
  <c r="C410"/>
  <c r="B410"/>
  <c r="A410"/>
  <c r="M410" s="1"/>
  <c r="L409"/>
  <c r="K409"/>
  <c r="J409"/>
  <c r="I409"/>
  <c r="H409"/>
  <c r="G409"/>
  <c r="F409"/>
  <c r="E409"/>
  <c r="D409"/>
  <c r="C409"/>
  <c r="B409"/>
  <c r="A409"/>
  <c r="M409" s="1"/>
  <c r="N408"/>
  <c r="L408"/>
  <c r="K408"/>
  <c r="J408"/>
  <c r="I408"/>
  <c r="H408"/>
  <c r="G408"/>
  <c r="F408"/>
  <c r="E408"/>
  <c r="D408"/>
  <c r="C408"/>
  <c r="B408"/>
  <c r="A408"/>
  <c r="M408" s="1"/>
  <c r="L407"/>
  <c r="K407"/>
  <c r="J407"/>
  <c r="I407"/>
  <c r="H407"/>
  <c r="G407"/>
  <c r="F407"/>
  <c r="E407"/>
  <c r="D407"/>
  <c r="C407"/>
  <c r="B407"/>
  <c r="A407"/>
  <c r="M407" s="1"/>
  <c r="N406"/>
  <c r="L406"/>
  <c r="K406"/>
  <c r="J406"/>
  <c r="I406"/>
  <c r="H406"/>
  <c r="G406"/>
  <c r="F406"/>
  <c r="E406"/>
  <c r="D406"/>
  <c r="C406"/>
  <c r="B406"/>
  <c r="A406"/>
  <c r="M406" s="1"/>
  <c r="L405"/>
  <c r="K405"/>
  <c r="J405"/>
  <c r="I405"/>
  <c r="H405"/>
  <c r="G405"/>
  <c r="F405"/>
  <c r="E405"/>
  <c r="D405"/>
  <c r="C405"/>
  <c r="B405"/>
  <c r="A405"/>
  <c r="M405" s="1"/>
  <c r="L404"/>
  <c r="K404"/>
  <c r="J404"/>
  <c r="N404" s="1"/>
  <c r="I404"/>
  <c r="H404"/>
  <c r="G404"/>
  <c r="F404"/>
  <c r="E404"/>
  <c r="D404"/>
  <c r="C404"/>
  <c r="B404"/>
  <c r="A404"/>
  <c r="M404" s="1"/>
  <c r="L403"/>
  <c r="K403"/>
  <c r="J403"/>
  <c r="I403"/>
  <c r="H403"/>
  <c r="G403"/>
  <c r="F403"/>
  <c r="E403"/>
  <c r="D403"/>
  <c r="C403"/>
  <c r="B403"/>
  <c r="A403"/>
  <c r="M403" s="1"/>
  <c r="N402"/>
  <c r="L402"/>
  <c r="K402"/>
  <c r="J402"/>
  <c r="I402"/>
  <c r="H402"/>
  <c r="G402"/>
  <c r="F402"/>
  <c r="E402"/>
  <c r="D402"/>
  <c r="C402"/>
  <c r="B402"/>
  <c r="A402"/>
  <c r="M402" s="1"/>
  <c r="L401"/>
  <c r="K401"/>
  <c r="J401"/>
  <c r="I401"/>
  <c r="H401"/>
  <c r="G401"/>
  <c r="F401"/>
  <c r="E401"/>
  <c r="D401"/>
  <c r="C401"/>
  <c r="B401"/>
  <c r="A401"/>
  <c r="M401" s="1"/>
  <c r="N400"/>
  <c r="L400"/>
  <c r="K400"/>
  <c r="J400"/>
  <c r="I400"/>
  <c r="H400"/>
  <c r="G400"/>
  <c r="F400"/>
  <c r="E400"/>
  <c r="D400"/>
  <c r="C400"/>
  <c r="B400"/>
  <c r="A400"/>
  <c r="M400" s="1"/>
  <c r="L399"/>
  <c r="K399"/>
  <c r="J399"/>
  <c r="I399"/>
  <c r="H399"/>
  <c r="G399"/>
  <c r="F399"/>
  <c r="E399"/>
  <c r="D399"/>
  <c r="C399"/>
  <c r="B399"/>
  <c r="A399"/>
  <c r="M399" s="1"/>
  <c r="L398"/>
  <c r="K398"/>
  <c r="J398"/>
  <c r="N398" s="1"/>
  <c r="I398"/>
  <c r="H398"/>
  <c r="G398"/>
  <c r="F398"/>
  <c r="E398"/>
  <c r="D398"/>
  <c r="C398"/>
  <c r="B398"/>
  <c r="A398"/>
  <c r="M398" s="1"/>
  <c r="L397"/>
  <c r="K397"/>
  <c r="J397"/>
  <c r="I397"/>
  <c r="H397"/>
  <c r="G397"/>
  <c r="F397"/>
  <c r="E397"/>
  <c r="D397"/>
  <c r="C397"/>
  <c r="B397"/>
  <c r="A397"/>
  <c r="M397" s="1"/>
  <c r="N396"/>
  <c r="L396"/>
  <c r="K396"/>
  <c r="J396"/>
  <c r="I396"/>
  <c r="H396"/>
  <c r="G396"/>
  <c r="F396"/>
  <c r="E396"/>
  <c r="D396"/>
  <c r="C396"/>
  <c r="B396"/>
  <c r="A396"/>
  <c r="M396" s="1"/>
  <c r="L395"/>
  <c r="K395"/>
  <c r="J395"/>
  <c r="I395"/>
  <c r="H395"/>
  <c r="G395"/>
  <c r="F395"/>
  <c r="E395"/>
  <c r="D395"/>
  <c r="C395"/>
  <c r="B395"/>
  <c r="A395"/>
  <c r="M395" s="1"/>
  <c r="L394"/>
  <c r="K394"/>
  <c r="J394"/>
  <c r="I394"/>
  <c r="H394"/>
  <c r="G394"/>
  <c r="F394"/>
  <c r="E394"/>
  <c r="D394"/>
  <c r="C394"/>
  <c r="B394"/>
  <c r="A394"/>
  <c r="M394" s="1"/>
  <c r="L393"/>
  <c r="K393"/>
  <c r="J393"/>
  <c r="I393"/>
  <c r="H393"/>
  <c r="G393"/>
  <c r="F393"/>
  <c r="E393"/>
  <c r="D393"/>
  <c r="C393"/>
  <c r="B393"/>
  <c r="A393"/>
  <c r="M393" s="1"/>
  <c r="L392"/>
  <c r="K392"/>
  <c r="J392"/>
  <c r="I392"/>
  <c r="H392"/>
  <c r="G392"/>
  <c r="F392"/>
  <c r="E392"/>
  <c r="D392"/>
  <c r="C392"/>
  <c r="B392"/>
  <c r="A392"/>
  <c r="M392" s="1"/>
  <c r="L391"/>
  <c r="K391"/>
  <c r="J391"/>
  <c r="I391"/>
  <c r="H391"/>
  <c r="G391"/>
  <c r="F391"/>
  <c r="E391"/>
  <c r="D391"/>
  <c r="C391"/>
  <c r="B391"/>
  <c r="A391"/>
  <c r="M391" s="1"/>
  <c r="L390"/>
  <c r="K390"/>
  <c r="J390"/>
  <c r="I390"/>
  <c r="H390"/>
  <c r="G390"/>
  <c r="F390"/>
  <c r="E390"/>
  <c r="D390"/>
  <c r="C390"/>
  <c r="B390"/>
  <c r="A390"/>
  <c r="M390" s="1"/>
  <c r="N389"/>
  <c r="L389"/>
  <c r="K389"/>
  <c r="J389"/>
  <c r="I389"/>
  <c r="H389"/>
  <c r="G389"/>
  <c r="F389"/>
  <c r="E389"/>
  <c r="D389"/>
  <c r="C389"/>
  <c r="B389"/>
  <c r="A389"/>
  <c r="M389" s="1"/>
  <c r="L388"/>
  <c r="K388"/>
  <c r="J388"/>
  <c r="I388"/>
  <c r="H388"/>
  <c r="G388"/>
  <c r="F388"/>
  <c r="E388"/>
  <c r="D388"/>
  <c r="C388"/>
  <c r="B388"/>
  <c r="A388"/>
  <c r="M388" s="1"/>
  <c r="L387"/>
  <c r="K387"/>
  <c r="J387"/>
  <c r="I387"/>
  <c r="H387"/>
  <c r="G387"/>
  <c r="F387"/>
  <c r="E387"/>
  <c r="D387"/>
  <c r="C387"/>
  <c r="B387"/>
  <c r="A387"/>
  <c r="M387" s="1"/>
  <c r="L386"/>
  <c r="K386"/>
  <c r="J386"/>
  <c r="I386"/>
  <c r="H386"/>
  <c r="G386"/>
  <c r="F386"/>
  <c r="E386"/>
  <c r="D386"/>
  <c r="C386"/>
  <c r="B386"/>
  <c r="A386"/>
  <c r="M386" s="1"/>
  <c r="L385"/>
  <c r="K385"/>
  <c r="J385"/>
  <c r="I385"/>
  <c r="H385"/>
  <c r="G385"/>
  <c r="F385"/>
  <c r="E385"/>
  <c r="D385"/>
  <c r="C385"/>
  <c r="B385"/>
  <c r="A385"/>
  <c r="M385" s="1"/>
  <c r="L384"/>
  <c r="N384" s="1"/>
  <c r="K384"/>
  <c r="J384"/>
  <c r="I384"/>
  <c r="H384"/>
  <c r="G384"/>
  <c r="F384"/>
  <c r="E384"/>
  <c r="D384"/>
  <c r="C384"/>
  <c r="B384"/>
  <c r="A384"/>
  <c r="M384" s="1"/>
  <c r="N383"/>
  <c r="L383"/>
  <c r="K383"/>
  <c r="J383"/>
  <c r="I383"/>
  <c r="H383"/>
  <c r="G383"/>
  <c r="F383"/>
  <c r="E383"/>
  <c r="D383"/>
  <c r="C383"/>
  <c r="B383"/>
  <c r="A383"/>
  <c r="M383" s="1"/>
  <c r="L382"/>
  <c r="K382"/>
  <c r="J382"/>
  <c r="I382"/>
  <c r="H382"/>
  <c r="G382"/>
  <c r="F382"/>
  <c r="E382"/>
  <c r="D382"/>
  <c r="C382"/>
  <c r="B382"/>
  <c r="A382"/>
  <c r="M382" s="1"/>
  <c r="L381"/>
  <c r="K381"/>
  <c r="J381"/>
  <c r="I381"/>
  <c r="H381"/>
  <c r="G381"/>
  <c r="F381"/>
  <c r="E381"/>
  <c r="D381"/>
  <c r="C381"/>
  <c r="B381"/>
  <c r="A381"/>
  <c r="M381" s="1"/>
  <c r="N380"/>
  <c r="L380"/>
  <c r="K380"/>
  <c r="J380"/>
  <c r="I380"/>
  <c r="H380"/>
  <c r="G380"/>
  <c r="F380"/>
  <c r="E380"/>
  <c r="D380"/>
  <c r="C380"/>
  <c r="B380"/>
  <c r="A380"/>
  <c r="M380" s="1"/>
  <c r="L379"/>
  <c r="K379"/>
  <c r="J379"/>
  <c r="I379"/>
  <c r="H379"/>
  <c r="G379"/>
  <c r="F379"/>
  <c r="E379"/>
  <c r="D379"/>
  <c r="C379"/>
  <c r="B379"/>
  <c r="A379"/>
  <c r="M379" s="1"/>
  <c r="L378"/>
  <c r="N378" s="1"/>
  <c r="K378"/>
  <c r="J378"/>
  <c r="I378"/>
  <c r="H378"/>
  <c r="G378"/>
  <c r="F378"/>
  <c r="E378"/>
  <c r="D378"/>
  <c r="C378"/>
  <c r="B378"/>
  <c r="A378"/>
  <c r="M378" s="1"/>
  <c r="N377"/>
  <c r="L377"/>
  <c r="K377"/>
  <c r="J377"/>
  <c r="I377"/>
  <c r="H377"/>
  <c r="G377"/>
  <c r="F377"/>
  <c r="E377"/>
  <c r="D377"/>
  <c r="C377"/>
  <c r="B377"/>
  <c r="A377"/>
  <c r="M377" s="1"/>
  <c r="L376"/>
  <c r="K376"/>
  <c r="J376"/>
  <c r="I376"/>
  <c r="H376"/>
  <c r="G376"/>
  <c r="F376"/>
  <c r="E376"/>
  <c r="D376"/>
  <c r="C376"/>
  <c r="B376"/>
  <c r="A376"/>
  <c r="M376" s="1"/>
  <c r="L375"/>
  <c r="K375"/>
  <c r="J375"/>
  <c r="I375"/>
  <c r="H375"/>
  <c r="G375"/>
  <c r="F375"/>
  <c r="E375"/>
  <c r="D375"/>
  <c r="C375"/>
  <c r="B375"/>
  <c r="A375"/>
  <c r="M375" s="1"/>
  <c r="N374"/>
  <c r="L374"/>
  <c r="K374"/>
  <c r="J374"/>
  <c r="I374"/>
  <c r="H374"/>
  <c r="G374"/>
  <c r="F374"/>
  <c r="E374"/>
  <c r="D374"/>
  <c r="C374"/>
  <c r="B374"/>
  <c r="A374"/>
  <c r="M374" s="1"/>
  <c r="L373"/>
  <c r="K373"/>
  <c r="J373"/>
  <c r="I373"/>
  <c r="H373"/>
  <c r="G373"/>
  <c r="F373"/>
  <c r="E373"/>
  <c r="D373"/>
  <c r="C373"/>
  <c r="B373"/>
  <c r="A373"/>
  <c r="M373" s="1"/>
  <c r="L372"/>
  <c r="K372"/>
  <c r="J372"/>
  <c r="I372"/>
  <c r="H372"/>
  <c r="G372"/>
  <c r="F372"/>
  <c r="E372"/>
  <c r="D372"/>
  <c r="C372"/>
  <c r="B372"/>
  <c r="A372"/>
  <c r="M372" s="1"/>
  <c r="N371"/>
  <c r="L371"/>
  <c r="K371"/>
  <c r="J371"/>
  <c r="I371"/>
  <c r="H371"/>
  <c r="G371"/>
  <c r="F371"/>
  <c r="E371"/>
  <c r="D371"/>
  <c r="C371"/>
  <c r="B371"/>
  <c r="A371"/>
  <c r="M371" s="1"/>
  <c r="L370"/>
  <c r="K370"/>
  <c r="J370"/>
  <c r="I370"/>
  <c r="H370"/>
  <c r="G370"/>
  <c r="F370"/>
  <c r="E370"/>
  <c r="D370"/>
  <c r="C370"/>
  <c r="B370"/>
  <c r="A370"/>
  <c r="M370" s="1"/>
  <c r="L369"/>
  <c r="K369"/>
  <c r="J369"/>
  <c r="I369"/>
  <c r="H369"/>
  <c r="G369"/>
  <c r="F369"/>
  <c r="E369"/>
  <c r="D369"/>
  <c r="C369"/>
  <c r="B369"/>
  <c r="A369"/>
  <c r="M369" s="1"/>
  <c r="N368"/>
  <c r="L368"/>
  <c r="K368"/>
  <c r="J368"/>
  <c r="I368"/>
  <c r="H368"/>
  <c r="G368"/>
  <c r="F368"/>
  <c r="E368"/>
  <c r="D368"/>
  <c r="C368"/>
  <c r="B368"/>
  <c r="A368"/>
  <c r="M368" s="1"/>
  <c r="L367"/>
  <c r="K367"/>
  <c r="J367"/>
  <c r="I367"/>
  <c r="H367"/>
  <c r="G367"/>
  <c r="F367"/>
  <c r="E367"/>
  <c r="D367"/>
  <c r="C367"/>
  <c r="B367"/>
  <c r="A367"/>
  <c r="M367" s="1"/>
  <c r="L366"/>
  <c r="K366"/>
  <c r="J366"/>
  <c r="I366"/>
  <c r="H366"/>
  <c r="G366"/>
  <c r="F366"/>
  <c r="E366"/>
  <c r="D366"/>
  <c r="C366"/>
  <c r="B366"/>
  <c r="A366"/>
  <c r="M366" s="1"/>
  <c r="N365"/>
  <c r="L365"/>
  <c r="K365"/>
  <c r="J365"/>
  <c r="I365"/>
  <c r="H365"/>
  <c r="G365"/>
  <c r="F365"/>
  <c r="E365"/>
  <c r="D365"/>
  <c r="C365"/>
  <c r="B365"/>
  <c r="A365"/>
  <c r="M365" s="1"/>
  <c r="L364"/>
  <c r="K364"/>
  <c r="J364"/>
  <c r="I364"/>
  <c r="H364"/>
  <c r="G364"/>
  <c r="F364"/>
  <c r="E364"/>
  <c r="D364"/>
  <c r="C364"/>
  <c r="B364"/>
  <c r="A364"/>
  <c r="M364" s="1"/>
  <c r="L363"/>
  <c r="K363"/>
  <c r="J363"/>
  <c r="I363"/>
  <c r="H363"/>
  <c r="G363"/>
  <c r="F363"/>
  <c r="E363"/>
  <c r="D363"/>
  <c r="C363"/>
  <c r="B363"/>
  <c r="A363"/>
  <c r="M363" s="1"/>
  <c r="N362"/>
  <c r="L362"/>
  <c r="K362"/>
  <c r="J362"/>
  <c r="I362"/>
  <c r="H362"/>
  <c r="G362"/>
  <c r="F362"/>
  <c r="E362"/>
  <c r="D362"/>
  <c r="C362"/>
  <c r="B362"/>
  <c r="A362"/>
  <c r="M362" s="1"/>
  <c r="L361"/>
  <c r="K361"/>
  <c r="J361"/>
  <c r="I361"/>
  <c r="H361"/>
  <c r="G361"/>
  <c r="F361"/>
  <c r="E361"/>
  <c r="D361"/>
  <c r="C361"/>
  <c r="B361"/>
  <c r="A361"/>
  <c r="M361" s="1"/>
  <c r="L360"/>
  <c r="K360"/>
  <c r="J360"/>
  <c r="I360"/>
  <c r="H360"/>
  <c r="G360"/>
  <c r="F360"/>
  <c r="E360"/>
  <c r="D360"/>
  <c r="C360"/>
  <c r="B360"/>
  <c r="A360"/>
  <c r="M360" s="1"/>
  <c r="N359"/>
  <c r="L359"/>
  <c r="K359"/>
  <c r="J359"/>
  <c r="I359"/>
  <c r="H359"/>
  <c r="G359"/>
  <c r="F359"/>
  <c r="E359"/>
  <c r="D359"/>
  <c r="C359"/>
  <c r="B359"/>
  <c r="A359"/>
  <c r="M359" s="1"/>
  <c r="L358"/>
  <c r="K358"/>
  <c r="J358"/>
  <c r="I358"/>
  <c r="H358"/>
  <c r="G358"/>
  <c r="F358"/>
  <c r="E358"/>
  <c r="D358"/>
  <c r="C358"/>
  <c r="B358"/>
  <c r="A358"/>
  <c r="M358" s="1"/>
  <c r="L357"/>
  <c r="K357"/>
  <c r="J357"/>
  <c r="I357"/>
  <c r="H357"/>
  <c r="G357"/>
  <c r="F357"/>
  <c r="E357"/>
  <c r="D357"/>
  <c r="C357"/>
  <c r="B357"/>
  <c r="A357"/>
  <c r="M357" s="1"/>
  <c r="N356"/>
  <c r="L356"/>
  <c r="K356"/>
  <c r="J356"/>
  <c r="I356"/>
  <c r="H356"/>
  <c r="G356"/>
  <c r="F356"/>
  <c r="E356"/>
  <c r="D356"/>
  <c r="C356"/>
  <c r="B356"/>
  <c r="A356"/>
  <c r="M356" s="1"/>
  <c r="L355"/>
  <c r="K355"/>
  <c r="J355"/>
  <c r="I355"/>
  <c r="H355"/>
  <c r="G355"/>
  <c r="F355"/>
  <c r="E355"/>
  <c r="D355"/>
  <c r="C355"/>
  <c r="B355"/>
  <c r="A355"/>
  <c r="M355" s="1"/>
  <c r="L354"/>
  <c r="K354"/>
  <c r="J354"/>
  <c r="I354"/>
  <c r="H354"/>
  <c r="G354"/>
  <c r="F354"/>
  <c r="E354"/>
  <c r="D354"/>
  <c r="C354"/>
  <c r="B354"/>
  <c r="A354"/>
  <c r="M354" s="1"/>
  <c r="N353"/>
  <c r="L353"/>
  <c r="K353"/>
  <c r="J353"/>
  <c r="I353"/>
  <c r="H353"/>
  <c r="G353"/>
  <c r="F353"/>
  <c r="E353"/>
  <c r="D353"/>
  <c r="C353"/>
  <c r="B353"/>
  <c r="A353"/>
  <c r="M353" s="1"/>
  <c r="L352"/>
  <c r="K352"/>
  <c r="J352"/>
  <c r="I352"/>
  <c r="H352"/>
  <c r="G352"/>
  <c r="F352"/>
  <c r="E352"/>
  <c r="D352"/>
  <c r="C352"/>
  <c r="B352"/>
  <c r="A352"/>
  <c r="M352" s="1"/>
  <c r="L351"/>
  <c r="K351"/>
  <c r="J351"/>
  <c r="I351"/>
  <c r="H351"/>
  <c r="G351"/>
  <c r="F351"/>
  <c r="E351"/>
  <c r="D351"/>
  <c r="C351"/>
  <c r="B351"/>
  <c r="A351"/>
  <c r="M351" s="1"/>
  <c r="N350"/>
  <c r="L350"/>
  <c r="K350"/>
  <c r="J350"/>
  <c r="I350"/>
  <c r="H350"/>
  <c r="G350"/>
  <c r="F350"/>
  <c r="E350"/>
  <c r="D350"/>
  <c r="C350"/>
  <c r="B350"/>
  <c r="A350"/>
  <c r="M350" s="1"/>
  <c r="L349"/>
  <c r="K349"/>
  <c r="J349"/>
  <c r="I349"/>
  <c r="H349"/>
  <c r="G349"/>
  <c r="F349"/>
  <c r="E349"/>
  <c r="D349"/>
  <c r="C349"/>
  <c r="B349"/>
  <c r="A349"/>
  <c r="M349" s="1"/>
  <c r="L348"/>
  <c r="K348"/>
  <c r="J348"/>
  <c r="I348"/>
  <c r="H348"/>
  <c r="G348"/>
  <c r="F348"/>
  <c r="E348"/>
  <c r="D348"/>
  <c r="C348"/>
  <c r="B348"/>
  <c r="A348"/>
  <c r="M348" s="1"/>
  <c r="N347"/>
  <c r="L347"/>
  <c r="K347"/>
  <c r="J347"/>
  <c r="I347"/>
  <c r="H347"/>
  <c r="G347"/>
  <c r="F347"/>
  <c r="E347"/>
  <c r="D347"/>
  <c r="C347"/>
  <c r="B347"/>
  <c r="A347"/>
  <c r="M347" s="1"/>
  <c r="L346"/>
  <c r="K346"/>
  <c r="J346"/>
  <c r="I346"/>
  <c r="H346"/>
  <c r="G346"/>
  <c r="F346"/>
  <c r="E346"/>
  <c r="D346"/>
  <c r="C346"/>
  <c r="B346"/>
  <c r="A346"/>
  <c r="M346" s="1"/>
  <c r="L345"/>
  <c r="K345"/>
  <c r="J345"/>
  <c r="I345"/>
  <c r="H345"/>
  <c r="G345"/>
  <c r="F345"/>
  <c r="E345"/>
  <c r="D345"/>
  <c r="C345"/>
  <c r="B345"/>
  <c r="A345"/>
  <c r="M345" s="1"/>
  <c r="N344"/>
  <c r="L344"/>
  <c r="K344"/>
  <c r="J344"/>
  <c r="I344"/>
  <c r="H344"/>
  <c r="G344"/>
  <c r="F344"/>
  <c r="E344"/>
  <c r="D344"/>
  <c r="C344"/>
  <c r="B344"/>
  <c r="A344"/>
  <c r="M344" s="1"/>
  <c r="L343"/>
  <c r="K343"/>
  <c r="J343"/>
  <c r="I343"/>
  <c r="H343"/>
  <c r="G343"/>
  <c r="F343"/>
  <c r="E343"/>
  <c r="D343"/>
  <c r="C343"/>
  <c r="B343"/>
  <c r="A343"/>
  <c r="M343" s="1"/>
  <c r="L342"/>
  <c r="K342"/>
  <c r="J342"/>
  <c r="I342"/>
  <c r="H342"/>
  <c r="G342"/>
  <c r="F342"/>
  <c r="E342"/>
  <c r="D342"/>
  <c r="C342"/>
  <c r="B342"/>
  <c r="A342"/>
  <c r="M342" s="1"/>
  <c r="N341"/>
  <c r="L341"/>
  <c r="K341"/>
  <c r="J341"/>
  <c r="I341"/>
  <c r="H341"/>
  <c r="G341"/>
  <c r="F341"/>
  <c r="E341"/>
  <c r="D341"/>
  <c r="C341"/>
  <c r="B341"/>
  <c r="A341"/>
  <c r="M341" s="1"/>
  <c r="L340"/>
  <c r="K340"/>
  <c r="J340"/>
  <c r="I340"/>
  <c r="H340"/>
  <c r="G340"/>
  <c r="F340"/>
  <c r="E340"/>
  <c r="D340"/>
  <c r="C340"/>
  <c r="B340"/>
  <c r="A340"/>
  <c r="M340" s="1"/>
  <c r="L339"/>
  <c r="K339"/>
  <c r="J339"/>
  <c r="I339"/>
  <c r="H339"/>
  <c r="G339"/>
  <c r="F339"/>
  <c r="E339"/>
  <c r="D339"/>
  <c r="C339"/>
  <c r="B339"/>
  <c r="A339"/>
  <c r="M339" s="1"/>
  <c r="N338"/>
  <c r="L338"/>
  <c r="K338"/>
  <c r="J338"/>
  <c r="I338"/>
  <c r="H338"/>
  <c r="G338"/>
  <c r="F338"/>
  <c r="E338"/>
  <c r="D338"/>
  <c r="C338"/>
  <c r="B338"/>
  <c r="A338"/>
  <c r="M338" s="1"/>
  <c r="L337"/>
  <c r="K337"/>
  <c r="J337"/>
  <c r="I337"/>
  <c r="H337"/>
  <c r="G337"/>
  <c r="F337"/>
  <c r="E337"/>
  <c r="D337"/>
  <c r="C337"/>
  <c r="B337"/>
  <c r="A337"/>
  <c r="M337" s="1"/>
  <c r="L336"/>
  <c r="N336" s="1"/>
  <c r="K336"/>
  <c r="J336"/>
  <c r="I336"/>
  <c r="H336"/>
  <c r="G336"/>
  <c r="F336"/>
  <c r="E336"/>
  <c r="D336"/>
  <c r="C336"/>
  <c r="B336"/>
  <c r="A336"/>
  <c r="M336" s="1"/>
  <c r="N335"/>
  <c r="L335"/>
  <c r="K335"/>
  <c r="J335"/>
  <c r="I335"/>
  <c r="H335"/>
  <c r="G335"/>
  <c r="F335"/>
  <c r="E335"/>
  <c r="D335"/>
  <c r="C335"/>
  <c r="B335"/>
  <c r="A335"/>
  <c r="M335" s="1"/>
  <c r="L334"/>
  <c r="K334"/>
  <c r="J334"/>
  <c r="I334"/>
  <c r="H334"/>
  <c r="G334"/>
  <c r="F334"/>
  <c r="E334"/>
  <c r="D334"/>
  <c r="C334"/>
  <c r="B334"/>
  <c r="A334"/>
  <c r="M334" s="1"/>
  <c r="L333"/>
  <c r="K333"/>
  <c r="J333"/>
  <c r="I333"/>
  <c r="H333"/>
  <c r="G333"/>
  <c r="F333"/>
  <c r="E333"/>
  <c r="D333"/>
  <c r="C333"/>
  <c r="B333"/>
  <c r="A333"/>
  <c r="M333" s="1"/>
  <c r="N332"/>
  <c r="L332"/>
  <c r="K332"/>
  <c r="J332"/>
  <c r="I332"/>
  <c r="H332"/>
  <c r="G332"/>
  <c r="F332"/>
  <c r="E332"/>
  <c r="D332"/>
  <c r="C332"/>
  <c r="B332"/>
  <c r="A332"/>
  <c r="M332" s="1"/>
  <c r="L331"/>
  <c r="K331"/>
  <c r="J331"/>
  <c r="I331"/>
  <c r="H331"/>
  <c r="G331"/>
  <c r="F331"/>
  <c r="E331"/>
  <c r="D331"/>
  <c r="C331"/>
  <c r="B331"/>
  <c r="A331"/>
  <c r="M331" s="1"/>
  <c r="L330"/>
  <c r="K330"/>
  <c r="J330"/>
  <c r="I330"/>
  <c r="H330"/>
  <c r="G330"/>
  <c r="F330"/>
  <c r="E330"/>
  <c r="D330"/>
  <c r="C330"/>
  <c r="B330"/>
  <c r="A330"/>
  <c r="M330" s="1"/>
  <c r="N329"/>
  <c r="L329"/>
  <c r="K329"/>
  <c r="J329"/>
  <c r="I329"/>
  <c r="H329"/>
  <c r="G329"/>
  <c r="F329"/>
  <c r="E329"/>
  <c r="D329"/>
  <c r="C329"/>
  <c r="B329"/>
  <c r="A329"/>
  <c r="M329" s="1"/>
  <c r="L328"/>
  <c r="K328"/>
  <c r="J328"/>
  <c r="I328"/>
  <c r="H328"/>
  <c r="G328"/>
  <c r="F328"/>
  <c r="E328"/>
  <c r="D328"/>
  <c r="C328"/>
  <c r="B328"/>
  <c r="A328"/>
  <c r="M328" s="1"/>
  <c r="L327"/>
  <c r="K327"/>
  <c r="J327"/>
  <c r="I327"/>
  <c r="H327"/>
  <c r="G327"/>
  <c r="F327"/>
  <c r="E327"/>
  <c r="D327"/>
  <c r="C327"/>
  <c r="B327"/>
  <c r="A327"/>
  <c r="M327" s="1"/>
  <c r="N326"/>
  <c r="L326"/>
  <c r="K326"/>
  <c r="J326"/>
  <c r="I326"/>
  <c r="H326"/>
  <c r="G326"/>
  <c r="F326"/>
  <c r="E326"/>
  <c r="D326"/>
  <c r="C326"/>
  <c r="B326"/>
  <c r="A326"/>
  <c r="M326" s="1"/>
  <c r="L325"/>
  <c r="K325"/>
  <c r="J325"/>
  <c r="I325"/>
  <c r="H325"/>
  <c r="G325"/>
  <c r="F325"/>
  <c r="E325"/>
  <c r="D325"/>
  <c r="C325"/>
  <c r="B325"/>
  <c r="A325"/>
  <c r="M325" s="1"/>
  <c r="L324"/>
  <c r="K324"/>
  <c r="J324"/>
  <c r="I324"/>
  <c r="H324"/>
  <c r="G324"/>
  <c r="F324"/>
  <c r="E324"/>
  <c r="D324"/>
  <c r="C324"/>
  <c r="B324"/>
  <c r="A324"/>
  <c r="M324" s="1"/>
  <c r="N323"/>
  <c r="L323"/>
  <c r="K323"/>
  <c r="J323"/>
  <c r="I323"/>
  <c r="H323"/>
  <c r="G323"/>
  <c r="F323"/>
  <c r="E323"/>
  <c r="D323"/>
  <c r="C323"/>
  <c r="B323"/>
  <c r="A323"/>
  <c r="M323" s="1"/>
  <c r="L322"/>
  <c r="K322"/>
  <c r="J322"/>
  <c r="I322"/>
  <c r="H322"/>
  <c r="G322"/>
  <c r="F322"/>
  <c r="E322"/>
  <c r="D322"/>
  <c r="C322"/>
  <c r="B322"/>
  <c r="A322"/>
  <c r="M322" s="1"/>
  <c r="L321"/>
  <c r="K321"/>
  <c r="J321"/>
  <c r="I321"/>
  <c r="H321"/>
  <c r="G321"/>
  <c r="F321"/>
  <c r="E321"/>
  <c r="D321"/>
  <c r="C321"/>
  <c r="B321"/>
  <c r="A321"/>
  <c r="M321" s="1"/>
  <c r="N320"/>
  <c r="L320"/>
  <c r="K320"/>
  <c r="J320"/>
  <c r="I320"/>
  <c r="H320"/>
  <c r="G320"/>
  <c r="F320"/>
  <c r="E320"/>
  <c r="D320"/>
  <c r="C320"/>
  <c r="B320"/>
  <c r="A320"/>
  <c r="M320" s="1"/>
  <c r="L319"/>
  <c r="K319"/>
  <c r="J319"/>
  <c r="I319"/>
  <c r="H319"/>
  <c r="G319"/>
  <c r="F319"/>
  <c r="E319"/>
  <c r="D319"/>
  <c r="C319"/>
  <c r="B319"/>
  <c r="A319"/>
  <c r="M319" s="1"/>
  <c r="L318"/>
  <c r="K318"/>
  <c r="J318"/>
  <c r="I318"/>
  <c r="H318"/>
  <c r="G318"/>
  <c r="F318"/>
  <c r="E318"/>
  <c r="D318"/>
  <c r="C318"/>
  <c r="B318"/>
  <c r="A318"/>
  <c r="M318" s="1"/>
  <c r="N317"/>
  <c r="L317"/>
  <c r="K317"/>
  <c r="J317"/>
  <c r="I317"/>
  <c r="H317"/>
  <c r="G317"/>
  <c r="F317"/>
  <c r="E317"/>
  <c r="D317"/>
  <c r="C317"/>
  <c r="B317"/>
  <c r="A317"/>
  <c r="M317" s="1"/>
  <c r="L316"/>
  <c r="K316"/>
  <c r="J316"/>
  <c r="I316"/>
  <c r="H316"/>
  <c r="G316"/>
  <c r="F316"/>
  <c r="E316"/>
  <c r="D316"/>
  <c r="C316"/>
  <c r="B316"/>
  <c r="A316"/>
  <c r="M316" s="1"/>
  <c r="L315"/>
  <c r="K315"/>
  <c r="J315"/>
  <c r="I315"/>
  <c r="H315"/>
  <c r="G315"/>
  <c r="F315"/>
  <c r="E315"/>
  <c r="D315"/>
  <c r="C315"/>
  <c r="B315"/>
  <c r="A315"/>
  <c r="M315" s="1"/>
  <c r="N314"/>
  <c r="L314"/>
  <c r="K314"/>
  <c r="J314"/>
  <c r="I314"/>
  <c r="H314"/>
  <c r="G314"/>
  <c r="F314"/>
  <c r="E314"/>
  <c r="D314"/>
  <c r="C314"/>
  <c r="B314"/>
  <c r="A314"/>
  <c r="M314" s="1"/>
  <c r="L313"/>
  <c r="K313"/>
  <c r="J313"/>
  <c r="I313"/>
  <c r="H313"/>
  <c r="G313"/>
  <c r="F313"/>
  <c r="E313"/>
  <c r="D313"/>
  <c r="C313"/>
  <c r="B313"/>
  <c r="A313"/>
  <c r="M313" s="1"/>
  <c r="L312"/>
  <c r="K312"/>
  <c r="J312"/>
  <c r="I312"/>
  <c r="H312"/>
  <c r="G312"/>
  <c r="F312"/>
  <c r="E312"/>
  <c r="D312"/>
  <c r="C312"/>
  <c r="B312"/>
  <c r="A312"/>
  <c r="M312" s="1"/>
  <c r="N311"/>
  <c r="L311"/>
  <c r="K311"/>
  <c r="J311"/>
  <c r="I311"/>
  <c r="H311"/>
  <c r="G311"/>
  <c r="F311"/>
  <c r="E311"/>
  <c r="D311"/>
  <c r="C311"/>
  <c r="B311"/>
  <c r="A311"/>
  <c r="M311" s="1"/>
  <c r="L310"/>
  <c r="K310"/>
  <c r="J310"/>
  <c r="I310"/>
  <c r="H310"/>
  <c r="G310"/>
  <c r="F310"/>
  <c r="E310"/>
  <c r="D310"/>
  <c r="C310"/>
  <c r="B310"/>
  <c r="A310"/>
  <c r="M310" s="1"/>
  <c r="L309"/>
  <c r="K309"/>
  <c r="J309"/>
  <c r="I309"/>
  <c r="H309"/>
  <c r="G309"/>
  <c r="F309"/>
  <c r="E309"/>
  <c r="D309"/>
  <c r="C309"/>
  <c r="B309"/>
  <c r="A309"/>
  <c r="M309" s="1"/>
  <c r="N308"/>
  <c r="L308"/>
  <c r="K308"/>
  <c r="J308"/>
  <c r="I308"/>
  <c r="H308"/>
  <c r="G308"/>
  <c r="F308"/>
  <c r="E308"/>
  <c r="D308"/>
  <c r="C308"/>
  <c r="B308"/>
  <c r="A308"/>
  <c r="M308" s="1"/>
  <c r="L307"/>
  <c r="K307"/>
  <c r="J307"/>
  <c r="I307"/>
  <c r="H307"/>
  <c r="G307"/>
  <c r="F307"/>
  <c r="E307"/>
  <c r="D307"/>
  <c r="C307"/>
  <c r="B307"/>
  <c r="A307"/>
  <c r="M307" s="1"/>
  <c r="L306"/>
  <c r="K306"/>
  <c r="J306"/>
  <c r="I306"/>
  <c r="H306"/>
  <c r="G306"/>
  <c r="F306"/>
  <c r="E306"/>
  <c r="D306"/>
  <c r="C306"/>
  <c r="B306"/>
  <c r="A306"/>
  <c r="M306" s="1"/>
  <c r="N305"/>
  <c r="L305"/>
  <c r="K305"/>
  <c r="J305"/>
  <c r="I305"/>
  <c r="H305"/>
  <c r="G305"/>
  <c r="F305"/>
  <c r="E305"/>
  <c r="D305"/>
  <c r="C305"/>
  <c r="B305"/>
  <c r="A305"/>
  <c r="M305" s="1"/>
  <c r="L304"/>
  <c r="K304"/>
  <c r="J304"/>
  <c r="I304"/>
  <c r="H304"/>
  <c r="G304"/>
  <c r="F304"/>
  <c r="E304"/>
  <c r="D304"/>
  <c r="C304"/>
  <c r="B304"/>
  <c r="A304"/>
  <c r="M304" s="1"/>
  <c r="L303"/>
  <c r="K303"/>
  <c r="J303"/>
  <c r="I303"/>
  <c r="H303"/>
  <c r="G303"/>
  <c r="F303"/>
  <c r="E303"/>
  <c r="D303"/>
  <c r="C303"/>
  <c r="B303"/>
  <c r="A303"/>
  <c r="M303" s="1"/>
  <c r="N302"/>
  <c r="L302"/>
  <c r="K302"/>
  <c r="J302"/>
  <c r="I302"/>
  <c r="H302"/>
  <c r="G302"/>
  <c r="F302"/>
  <c r="E302"/>
  <c r="D302"/>
  <c r="C302"/>
  <c r="B302"/>
  <c r="A302"/>
  <c r="M302" s="1"/>
  <c r="L301"/>
  <c r="K301"/>
  <c r="J301"/>
  <c r="I301"/>
  <c r="H301"/>
  <c r="G301"/>
  <c r="F301"/>
  <c r="E301"/>
  <c r="D301"/>
  <c r="C301"/>
  <c r="B301"/>
  <c r="A301"/>
  <c r="M301" s="1"/>
  <c r="L300"/>
  <c r="K300"/>
  <c r="J300"/>
  <c r="I300"/>
  <c r="H300"/>
  <c r="G300"/>
  <c r="F300"/>
  <c r="E300"/>
  <c r="D300"/>
  <c r="C300"/>
  <c r="B300"/>
  <c r="A300"/>
  <c r="M300" s="1"/>
  <c r="N299"/>
  <c r="L299"/>
  <c r="K299"/>
  <c r="J299"/>
  <c r="I299"/>
  <c r="H299"/>
  <c r="G299"/>
  <c r="F299"/>
  <c r="E299"/>
  <c r="D299"/>
  <c r="C299"/>
  <c r="B299"/>
  <c r="A299"/>
  <c r="M299" s="1"/>
  <c r="L298"/>
  <c r="K298"/>
  <c r="J298"/>
  <c r="I298"/>
  <c r="H298"/>
  <c r="G298"/>
  <c r="F298"/>
  <c r="E298"/>
  <c r="D298"/>
  <c r="C298"/>
  <c r="B298"/>
  <c r="A298"/>
  <c r="M298" s="1"/>
  <c r="L297"/>
  <c r="K297"/>
  <c r="J297"/>
  <c r="I297"/>
  <c r="H297"/>
  <c r="G297"/>
  <c r="F297"/>
  <c r="E297"/>
  <c r="D297"/>
  <c r="C297"/>
  <c r="B297"/>
  <c r="A297"/>
  <c r="M297" s="1"/>
  <c r="N296"/>
  <c r="L296"/>
  <c r="K296"/>
  <c r="J296"/>
  <c r="I296"/>
  <c r="H296"/>
  <c r="G296"/>
  <c r="F296"/>
  <c r="E296"/>
  <c r="D296"/>
  <c r="C296"/>
  <c r="B296"/>
  <c r="A296"/>
  <c r="M296" s="1"/>
  <c r="L295"/>
  <c r="K295"/>
  <c r="J295"/>
  <c r="I295"/>
  <c r="H295"/>
  <c r="G295"/>
  <c r="F295"/>
  <c r="E295"/>
  <c r="D295"/>
  <c r="C295"/>
  <c r="B295"/>
  <c r="A295"/>
  <c r="M295" s="1"/>
  <c r="L294"/>
  <c r="K294"/>
  <c r="J294"/>
  <c r="I294"/>
  <c r="H294"/>
  <c r="G294"/>
  <c r="F294"/>
  <c r="E294"/>
  <c r="D294"/>
  <c r="C294"/>
  <c r="B294"/>
  <c r="A294"/>
  <c r="M294" s="1"/>
  <c r="N293"/>
  <c r="L293"/>
  <c r="K293"/>
  <c r="J293"/>
  <c r="I293"/>
  <c r="H293"/>
  <c r="G293"/>
  <c r="F293"/>
  <c r="E293"/>
  <c r="D293"/>
  <c r="C293"/>
  <c r="B293"/>
  <c r="A293"/>
  <c r="M293" s="1"/>
  <c r="L292"/>
  <c r="K292"/>
  <c r="J292"/>
  <c r="I292"/>
  <c r="H292"/>
  <c r="G292"/>
  <c r="F292"/>
  <c r="E292"/>
  <c r="D292"/>
  <c r="C292"/>
  <c r="B292"/>
  <c r="A292"/>
  <c r="M292" s="1"/>
  <c r="L291"/>
  <c r="K291"/>
  <c r="J291"/>
  <c r="I291"/>
  <c r="H291"/>
  <c r="G291"/>
  <c r="F291"/>
  <c r="E291"/>
  <c r="D291"/>
  <c r="C291"/>
  <c r="B291"/>
  <c r="A291"/>
  <c r="M291" s="1"/>
  <c r="N290"/>
  <c r="L290"/>
  <c r="K290"/>
  <c r="J290"/>
  <c r="I290"/>
  <c r="H290"/>
  <c r="G290"/>
  <c r="F290"/>
  <c r="E290"/>
  <c r="D290"/>
  <c r="C290"/>
  <c r="B290"/>
  <c r="A290"/>
  <c r="M290" s="1"/>
  <c r="L289"/>
  <c r="K289"/>
  <c r="J289"/>
  <c r="I289"/>
  <c r="H289"/>
  <c r="G289"/>
  <c r="F289"/>
  <c r="E289"/>
  <c r="D289"/>
  <c r="C289"/>
  <c r="B289"/>
  <c r="A289"/>
  <c r="M289" s="1"/>
  <c r="L288"/>
  <c r="N288" s="1"/>
  <c r="K288"/>
  <c r="J288"/>
  <c r="I288"/>
  <c r="H288"/>
  <c r="G288"/>
  <c r="F288"/>
  <c r="E288"/>
  <c r="D288"/>
  <c r="C288"/>
  <c r="B288"/>
  <c r="A288"/>
  <c r="M288" s="1"/>
  <c r="N287"/>
  <c r="L287"/>
  <c r="K287"/>
  <c r="J287"/>
  <c r="I287"/>
  <c r="H287"/>
  <c r="G287"/>
  <c r="F287"/>
  <c r="E287"/>
  <c r="D287"/>
  <c r="C287"/>
  <c r="B287"/>
  <c r="A287"/>
  <c r="M287" s="1"/>
  <c r="L286"/>
  <c r="K286"/>
  <c r="J286"/>
  <c r="I286"/>
  <c r="H286"/>
  <c r="G286"/>
  <c r="F286"/>
  <c r="E286"/>
  <c r="D286"/>
  <c r="C286"/>
  <c r="B286"/>
  <c r="A286"/>
  <c r="M286" s="1"/>
  <c r="L285"/>
  <c r="K285"/>
  <c r="J285"/>
  <c r="I285"/>
  <c r="H285"/>
  <c r="G285"/>
  <c r="F285"/>
  <c r="E285"/>
  <c r="D285"/>
  <c r="C285"/>
  <c r="B285"/>
  <c r="A285"/>
  <c r="M285" s="1"/>
  <c r="N284"/>
  <c r="L284"/>
  <c r="K284"/>
  <c r="J284"/>
  <c r="I284"/>
  <c r="H284"/>
  <c r="G284"/>
  <c r="F284"/>
  <c r="E284"/>
  <c r="D284"/>
  <c r="C284"/>
  <c r="B284"/>
  <c r="A284"/>
  <c r="M284" s="1"/>
  <c r="L283"/>
  <c r="K283"/>
  <c r="J283"/>
  <c r="I283"/>
  <c r="H283"/>
  <c r="G283"/>
  <c r="F283"/>
  <c r="E283"/>
  <c r="D283"/>
  <c r="C283"/>
  <c r="B283"/>
  <c r="A283"/>
  <c r="M283" s="1"/>
  <c r="L282"/>
  <c r="N282" s="1"/>
  <c r="K282"/>
  <c r="J282"/>
  <c r="I282"/>
  <c r="H282"/>
  <c r="G282"/>
  <c r="F282"/>
  <c r="E282"/>
  <c r="D282"/>
  <c r="C282"/>
  <c r="B282"/>
  <c r="A282"/>
  <c r="M282" s="1"/>
  <c r="N281"/>
  <c r="L281"/>
  <c r="K281"/>
  <c r="J281"/>
  <c r="I281"/>
  <c r="H281"/>
  <c r="G281"/>
  <c r="F281"/>
  <c r="E281"/>
  <c r="D281"/>
  <c r="C281"/>
  <c r="B281"/>
  <c r="A281"/>
  <c r="M281" s="1"/>
  <c r="L280"/>
  <c r="K280"/>
  <c r="J280"/>
  <c r="I280"/>
  <c r="H280"/>
  <c r="G280"/>
  <c r="F280"/>
  <c r="E280"/>
  <c r="D280"/>
  <c r="C280"/>
  <c r="B280"/>
  <c r="A280"/>
  <c r="M280" s="1"/>
  <c r="L279"/>
  <c r="K279"/>
  <c r="J279"/>
  <c r="I279"/>
  <c r="H279"/>
  <c r="G279"/>
  <c r="F279"/>
  <c r="E279"/>
  <c r="D279"/>
  <c r="C279"/>
  <c r="B279"/>
  <c r="A279"/>
  <c r="M279" s="1"/>
  <c r="N278"/>
  <c r="L278"/>
  <c r="K278"/>
  <c r="J278"/>
  <c r="I278"/>
  <c r="H278"/>
  <c r="G278"/>
  <c r="F278"/>
  <c r="E278"/>
  <c r="D278"/>
  <c r="C278"/>
  <c r="B278"/>
  <c r="A278"/>
  <c r="M278" s="1"/>
  <c r="L277"/>
  <c r="K277"/>
  <c r="J277"/>
  <c r="I277"/>
  <c r="H277"/>
  <c r="G277"/>
  <c r="F277"/>
  <c r="E277"/>
  <c r="D277"/>
  <c r="C277"/>
  <c r="B277"/>
  <c r="A277"/>
  <c r="M277" s="1"/>
  <c r="L276"/>
  <c r="N276" s="1"/>
  <c r="K276"/>
  <c r="J276"/>
  <c r="I276"/>
  <c r="H276"/>
  <c r="G276"/>
  <c r="F276"/>
  <c r="E276"/>
  <c r="D276"/>
  <c r="C276"/>
  <c r="B276"/>
  <c r="A276"/>
  <c r="M276" s="1"/>
  <c r="N275"/>
  <c r="L275"/>
  <c r="K275"/>
  <c r="J275"/>
  <c r="I275"/>
  <c r="H275"/>
  <c r="G275"/>
  <c r="F275"/>
  <c r="E275"/>
  <c r="D275"/>
  <c r="C275"/>
  <c r="B275"/>
  <c r="A275"/>
  <c r="M275" s="1"/>
  <c r="L274"/>
  <c r="K274"/>
  <c r="J274"/>
  <c r="I274"/>
  <c r="H274"/>
  <c r="G274"/>
  <c r="F274"/>
  <c r="E274"/>
  <c r="D274"/>
  <c r="C274"/>
  <c r="B274"/>
  <c r="A274"/>
  <c r="M274" s="1"/>
  <c r="L273"/>
  <c r="K273"/>
  <c r="J273"/>
  <c r="I273"/>
  <c r="H273"/>
  <c r="G273"/>
  <c r="F273"/>
  <c r="E273"/>
  <c r="D273"/>
  <c r="C273"/>
  <c r="B273"/>
  <c r="A273"/>
  <c r="M273" s="1"/>
  <c r="N272"/>
  <c r="L272"/>
  <c r="K272"/>
  <c r="J272"/>
  <c r="I272"/>
  <c r="H272"/>
  <c r="G272"/>
  <c r="F272"/>
  <c r="E272"/>
  <c r="D272"/>
  <c r="C272"/>
  <c r="B272"/>
  <c r="A272"/>
  <c r="M272" s="1"/>
  <c r="L271"/>
  <c r="K271"/>
  <c r="J271"/>
  <c r="I271"/>
  <c r="H271"/>
  <c r="G271"/>
  <c r="F271"/>
  <c r="E271"/>
  <c r="D271"/>
  <c r="C271"/>
  <c r="B271"/>
  <c r="A271"/>
  <c r="M271" s="1"/>
  <c r="L270"/>
  <c r="N270" s="1"/>
  <c r="K270"/>
  <c r="J270"/>
  <c r="I270"/>
  <c r="H270"/>
  <c r="G270"/>
  <c r="F270"/>
  <c r="E270"/>
  <c r="D270"/>
  <c r="C270"/>
  <c r="B270"/>
  <c r="A270"/>
  <c r="M270" s="1"/>
  <c r="N269"/>
  <c r="L269"/>
  <c r="K269"/>
  <c r="J269"/>
  <c r="I269"/>
  <c r="H269"/>
  <c r="G269"/>
  <c r="F269"/>
  <c r="E269"/>
  <c r="D269"/>
  <c r="C269"/>
  <c r="B269"/>
  <c r="A269"/>
  <c r="M269" s="1"/>
  <c r="L268"/>
  <c r="K268"/>
  <c r="J268"/>
  <c r="I268"/>
  <c r="H268"/>
  <c r="G268"/>
  <c r="F268"/>
  <c r="E268"/>
  <c r="D268"/>
  <c r="C268"/>
  <c r="B268"/>
  <c r="A268"/>
  <c r="M268" s="1"/>
  <c r="L267"/>
  <c r="K267"/>
  <c r="J267"/>
  <c r="I267"/>
  <c r="H267"/>
  <c r="G267"/>
  <c r="F267"/>
  <c r="E267"/>
  <c r="D267"/>
  <c r="C267"/>
  <c r="B267"/>
  <c r="A267"/>
  <c r="M267" s="1"/>
  <c r="N266"/>
  <c r="L266"/>
  <c r="K266"/>
  <c r="J266"/>
  <c r="I266"/>
  <c r="H266"/>
  <c r="G266"/>
  <c r="F266"/>
  <c r="E266"/>
  <c r="D266"/>
  <c r="C266"/>
  <c r="B266"/>
  <c r="A266"/>
  <c r="M266" s="1"/>
  <c r="L265"/>
  <c r="K265"/>
  <c r="J265"/>
  <c r="I265"/>
  <c r="H265"/>
  <c r="G265"/>
  <c r="F265"/>
  <c r="E265"/>
  <c r="D265"/>
  <c r="C265"/>
  <c r="B265"/>
  <c r="A265"/>
  <c r="M265" s="1"/>
  <c r="L264"/>
  <c r="N264" s="1"/>
  <c r="K264"/>
  <c r="J264"/>
  <c r="I264"/>
  <c r="H264"/>
  <c r="G264"/>
  <c r="F264"/>
  <c r="E264"/>
  <c r="D264"/>
  <c r="C264"/>
  <c r="B264"/>
  <c r="A264"/>
  <c r="M264" s="1"/>
  <c r="N263"/>
  <c r="L263"/>
  <c r="K263"/>
  <c r="J263"/>
  <c r="I263"/>
  <c r="H263"/>
  <c r="G263"/>
  <c r="F263"/>
  <c r="E263"/>
  <c r="D263"/>
  <c r="C263"/>
  <c r="B263"/>
  <c r="A263"/>
  <c r="M263" s="1"/>
  <c r="L262"/>
  <c r="K262"/>
  <c r="J262"/>
  <c r="I262"/>
  <c r="H262"/>
  <c r="G262"/>
  <c r="F262"/>
  <c r="E262"/>
  <c r="D262"/>
  <c r="C262"/>
  <c r="B262"/>
  <c r="A262"/>
  <c r="M262" s="1"/>
  <c r="L261"/>
  <c r="K261"/>
  <c r="J261"/>
  <c r="I261"/>
  <c r="H261"/>
  <c r="G261"/>
  <c r="F261"/>
  <c r="E261"/>
  <c r="D261"/>
  <c r="C261"/>
  <c r="B261"/>
  <c r="A261"/>
  <c r="M261" s="1"/>
  <c r="N260"/>
  <c r="L260"/>
  <c r="K260"/>
  <c r="J260"/>
  <c r="I260"/>
  <c r="H260"/>
  <c r="G260"/>
  <c r="F260"/>
  <c r="E260"/>
  <c r="D260"/>
  <c r="C260"/>
  <c r="B260"/>
  <c r="A260"/>
  <c r="M260" s="1"/>
  <c r="L259"/>
  <c r="K259"/>
  <c r="J259"/>
  <c r="I259"/>
  <c r="H259"/>
  <c r="G259"/>
  <c r="F259"/>
  <c r="E259"/>
  <c r="D259"/>
  <c r="C259"/>
  <c r="B259"/>
  <c r="A259"/>
  <c r="M259" s="1"/>
  <c r="L258"/>
  <c r="N258" s="1"/>
  <c r="K258"/>
  <c r="J258"/>
  <c r="I258"/>
  <c r="H258"/>
  <c r="G258"/>
  <c r="F258"/>
  <c r="E258"/>
  <c r="D258"/>
  <c r="C258"/>
  <c r="B258"/>
  <c r="A258"/>
  <c r="M258" s="1"/>
  <c r="N257"/>
  <c r="L257"/>
  <c r="K257"/>
  <c r="J257"/>
  <c r="I257"/>
  <c r="H257"/>
  <c r="G257"/>
  <c r="F257"/>
  <c r="E257"/>
  <c r="D257"/>
  <c r="C257"/>
  <c r="B257"/>
  <c r="A257"/>
  <c r="M257" s="1"/>
  <c r="L256"/>
  <c r="K256"/>
  <c r="J256"/>
  <c r="I256"/>
  <c r="H256"/>
  <c r="G256"/>
  <c r="F256"/>
  <c r="E256"/>
  <c r="D256"/>
  <c r="C256"/>
  <c r="B256"/>
  <c r="A256"/>
  <c r="M256" s="1"/>
  <c r="L255"/>
  <c r="K255"/>
  <c r="J255"/>
  <c r="I255"/>
  <c r="H255"/>
  <c r="G255"/>
  <c r="F255"/>
  <c r="E255"/>
  <c r="D255"/>
  <c r="C255"/>
  <c r="B255"/>
  <c r="A255"/>
  <c r="M255" s="1"/>
  <c r="N254"/>
  <c r="L254"/>
  <c r="K254"/>
  <c r="J254"/>
  <c r="I254"/>
  <c r="H254"/>
  <c r="G254"/>
  <c r="F254"/>
  <c r="E254"/>
  <c r="D254"/>
  <c r="C254"/>
  <c r="B254"/>
  <c r="A254"/>
  <c r="M254" s="1"/>
  <c r="L253"/>
  <c r="K253"/>
  <c r="J253"/>
  <c r="I253"/>
  <c r="H253"/>
  <c r="G253"/>
  <c r="F253"/>
  <c r="E253"/>
  <c r="D253"/>
  <c r="C253"/>
  <c r="B253"/>
  <c r="A253"/>
  <c r="M253" s="1"/>
  <c r="L252"/>
  <c r="N252" s="1"/>
  <c r="K252"/>
  <c r="J252"/>
  <c r="I252"/>
  <c r="H252"/>
  <c r="G252"/>
  <c r="F252"/>
  <c r="E252"/>
  <c r="D252"/>
  <c r="C252"/>
  <c r="B252"/>
  <c r="A252"/>
  <c r="M252" s="1"/>
  <c r="N251"/>
  <c r="L251"/>
  <c r="K251"/>
  <c r="J251"/>
  <c r="I251"/>
  <c r="H251"/>
  <c r="G251"/>
  <c r="F251"/>
  <c r="E251"/>
  <c r="D251"/>
  <c r="C251"/>
  <c r="B251"/>
  <c r="A251"/>
  <c r="M251" s="1"/>
  <c r="L250"/>
  <c r="K250"/>
  <c r="J250"/>
  <c r="I250"/>
  <c r="H250"/>
  <c r="G250"/>
  <c r="F250"/>
  <c r="E250"/>
  <c r="D250"/>
  <c r="C250"/>
  <c r="B250"/>
  <c r="A250"/>
  <c r="M250" s="1"/>
  <c r="L249"/>
  <c r="K249"/>
  <c r="J249"/>
  <c r="I249"/>
  <c r="H249"/>
  <c r="G249"/>
  <c r="F249"/>
  <c r="E249"/>
  <c r="D249"/>
  <c r="C249"/>
  <c r="B249"/>
  <c r="A249"/>
  <c r="M249" s="1"/>
  <c r="N248"/>
  <c r="L248"/>
  <c r="K248"/>
  <c r="J248"/>
  <c r="I248"/>
  <c r="H248"/>
  <c r="G248"/>
  <c r="F248"/>
  <c r="E248"/>
  <c r="D248"/>
  <c r="C248"/>
  <c r="B248"/>
  <c r="M248" s="1"/>
  <c r="A248"/>
  <c r="L247"/>
  <c r="K247"/>
  <c r="J247"/>
  <c r="I247"/>
  <c r="H247"/>
  <c r="G247"/>
  <c r="F247"/>
  <c r="E247"/>
  <c r="D247"/>
  <c r="C247"/>
  <c r="B247"/>
  <c r="A247"/>
  <c r="M247" s="1"/>
  <c r="L246"/>
  <c r="N246" s="1"/>
  <c r="K246"/>
  <c r="J246"/>
  <c r="I246"/>
  <c r="H246"/>
  <c r="G246"/>
  <c r="F246"/>
  <c r="E246"/>
  <c r="D246"/>
  <c r="C246"/>
  <c r="B246"/>
  <c r="A246"/>
  <c r="M246" s="1"/>
  <c r="N245"/>
  <c r="L245"/>
  <c r="K245"/>
  <c r="J245"/>
  <c r="I245"/>
  <c r="H245"/>
  <c r="G245"/>
  <c r="F245"/>
  <c r="E245"/>
  <c r="D245"/>
  <c r="C245"/>
  <c r="B245"/>
  <c r="A245"/>
  <c r="M245" s="1"/>
  <c r="L244"/>
  <c r="K244"/>
  <c r="J244"/>
  <c r="I244"/>
  <c r="H244"/>
  <c r="G244"/>
  <c r="F244"/>
  <c r="E244"/>
  <c r="D244"/>
  <c r="C244"/>
  <c r="B244"/>
  <c r="A244"/>
  <c r="M244" s="1"/>
  <c r="L243"/>
  <c r="K243"/>
  <c r="J243"/>
  <c r="I243"/>
  <c r="H243"/>
  <c r="G243"/>
  <c r="F243"/>
  <c r="E243"/>
  <c r="D243"/>
  <c r="C243"/>
  <c r="B243"/>
  <c r="A243"/>
  <c r="M243" s="1"/>
  <c r="N242"/>
  <c r="L242"/>
  <c r="K242"/>
  <c r="J242"/>
  <c r="I242"/>
  <c r="H242"/>
  <c r="G242"/>
  <c r="F242"/>
  <c r="E242"/>
  <c r="D242"/>
  <c r="C242"/>
  <c r="B242"/>
  <c r="A242"/>
  <c r="M242" s="1"/>
  <c r="L241"/>
  <c r="K241"/>
  <c r="J241"/>
  <c r="I241"/>
  <c r="H241"/>
  <c r="G241"/>
  <c r="F241"/>
  <c r="E241"/>
  <c r="D241"/>
  <c r="C241"/>
  <c r="B241"/>
  <c r="A241"/>
  <c r="M241" s="1"/>
  <c r="L240"/>
  <c r="N240" s="1"/>
  <c r="K240"/>
  <c r="J240"/>
  <c r="I240"/>
  <c r="H240"/>
  <c r="G240"/>
  <c r="F240"/>
  <c r="E240"/>
  <c r="D240"/>
  <c r="C240"/>
  <c r="B240"/>
  <c r="A240"/>
  <c r="M240" s="1"/>
  <c r="N239"/>
  <c r="L239"/>
  <c r="K239"/>
  <c r="J239"/>
  <c r="I239"/>
  <c r="H239"/>
  <c r="G239"/>
  <c r="F239"/>
  <c r="E239"/>
  <c r="D239"/>
  <c r="C239"/>
  <c r="B239"/>
  <c r="A239"/>
  <c r="M239" s="1"/>
  <c r="L238"/>
  <c r="K238"/>
  <c r="J238"/>
  <c r="I238"/>
  <c r="H238"/>
  <c r="G238"/>
  <c r="F238"/>
  <c r="E238"/>
  <c r="D238"/>
  <c r="C238"/>
  <c r="B238"/>
  <c r="A238"/>
  <c r="M238" s="1"/>
  <c r="L237"/>
  <c r="K237"/>
  <c r="J237"/>
  <c r="I237"/>
  <c r="H237"/>
  <c r="G237"/>
  <c r="F237"/>
  <c r="E237"/>
  <c r="D237"/>
  <c r="C237"/>
  <c r="B237"/>
  <c r="A237"/>
  <c r="M237" s="1"/>
  <c r="N236"/>
  <c r="L236"/>
  <c r="K236"/>
  <c r="J236"/>
  <c r="I236"/>
  <c r="H236"/>
  <c r="G236"/>
  <c r="F236"/>
  <c r="E236"/>
  <c r="D236"/>
  <c r="C236"/>
  <c r="B236"/>
  <c r="A236"/>
  <c r="M236" s="1"/>
  <c r="L235"/>
  <c r="K235"/>
  <c r="J235"/>
  <c r="I235"/>
  <c r="H235"/>
  <c r="G235"/>
  <c r="F235"/>
  <c r="E235"/>
  <c r="D235"/>
  <c r="C235"/>
  <c r="B235"/>
  <c r="A235"/>
  <c r="M235" s="1"/>
  <c r="L234"/>
  <c r="N234" s="1"/>
  <c r="K234"/>
  <c r="J234"/>
  <c r="I234"/>
  <c r="H234"/>
  <c r="G234"/>
  <c r="F234"/>
  <c r="E234"/>
  <c r="D234"/>
  <c r="C234"/>
  <c r="B234"/>
  <c r="A234"/>
  <c r="M234" s="1"/>
  <c r="N233"/>
  <c r="L233"/>
  <c r="K233"/>
  <c r="J233"/>
  <c r="I233"/>
  <c r="H233"/>
  <c r="G233"/>
  <c r="F233"/>
  <c r="E233"/>
  <c r="D233"/>
  <c r="C233"/>
  <c r="B233"/>
  <c r="A233"/>
  <c r="M233" s="1"/>
  <c r="L232"/>
  <c r="K232"/>
  <c r="J232"/>
  <c r="I232"/>
  <c r="H232"/>
  <c r="G232"/>
  <c r="F232"/>
  <c r="E232"/>
  <c r="D232"/>
  <c r="C232"/>
  <c r="B232"/>
  <c r="A232"/>
  <c r="M232" s="1"/>
  <c r="L231"/>
  <c r="K231"/>
  <c r="J231"/>
  <c r="I231"/>
  <c r="H231"/>
  <c r="G231"/>
  <c r="F231"/>
  <c r="E231"/>
  <c r="D231"/>
  <c r="C231"/>
  <c r="B231"/>
  <c r="A231"/>
  <c r="M231" s="1"/>
  <c r="N230"/>
  <c r="L230"/>
  <c r="K230"/>
  <c r="J230"/>
  <c r="I230"/>
  <c r="H230"/>
  <c r="G230"/>
  <c r="F230"/>
  <c r="E230"/>
  <c r="D230"/>
  <c r="C230"/>
  <c r="B230"/>
  <c r="A230"/>
  <c r="M230" s="1"/>
  <c r="L229"/>
  <c r="K229"/>
  <c r="J229"/>
  <c r="I229"/>
  <c r="H229"/>
  <c r="G229"/>
  <c r="F229"/>
  <c r="E229"/>
  <c r="D229"/>
  <c r="C229"/>
  <c r="B229"/>
  <c r="A229"/>
  <c r="M229" s="1"/>
  <c r="L228"/>
  <c r="N228" s="1"/>
  <c r="K228"/>
  <c r="J228"/>
  <c r="I228"/>
  <c r="H228"/>
  <c r="G228"/>
  <c r="F228"/>
  <c r="E228"/>
  <c r="D228"/>
  <c r="C228"/>
  <c r="B228"/>
  <c r="A228"/>
  <c r="M228" s="1"/>
  <c r="N227"/>
  <c r="L227"/>
  <c r="K227"/>
  <c r="J227"/>
  <c r="I227"/>
  <c r="H227"/>
  <c r="G227"/>
  <c r="F227"/>
  <c r="E227"/>
  <c r="D227"/>
  <c r="C227"/>
  <c r="B227"/>
  <c r="A227"/>
  <c r="M227" s="1"/>
  <c r="L226"/>
  <c r="K226"/>
  <c r="J226"/>
  <c r="I226"/>
  <c r="H226"/>
  <c r="G226"/>
  <c r="F226"/>
  <c r="E226"/>
  <c r="D226"/>
  <c r="C226"/>
  <c r="B226"/>
  <c r="A226"/>
  <c r="M226" s="1"/>
  <c r="L225"/>
  <c r="K225"/>
  <c r="J225"/>
  <c r="I225"/>
  <c r="H225"/>
  <c r="G225"/>
  <c r="F225"/>
  <c r="E225"/>
  <c r="D225"/>
  <c r="C225"/>
  <c r="B225"/>
  <c r="A225"/>
  <c r="M225" s="1"/>
  <c r="N224"/>
  <c r="L224"/>
  <c r="K224"/>
  <c r="J224"/>
  <c r="I224"/>
  <c r="H224"/>
  <c r="G224"/>
  <c r="F224"/>
  <c r="E224"/>
  <c r="D224"/>
  <c r="C224"/>
  <c r="B224"/>
  <c r="A224"/>
  <c r="M224" s="1"/>
  <c r="L223"/>
  <c r="K223"/>
  <c r="J223"/>
  <c r="I223"/>
  <c r="H223"/>
  <c r="G223"/>
  <c r="F223"/>
  <c r="E223"/>
  <c r="D223"/>
  <c r="C223"/>
  <c r="B223"/>
  <c r="A223"/>
  <c r="M223" s="1"/>
  <c r="L222"/>
  <c r="N222" s="1"/>
  <c r="K222"/>
  <c r="J222"/>
  <c r="I222"/>
  <c r="H222"/>
  <c r="G222"/>
  <c r="F222"/>
  <c r="E222"/>
  <c r="D222"/>
  <c r="C222"/>
  <c r="B222"/>
  <c r="A222"/>
  <c r="M222" s="1"/>
  <c r="N221"/>
  <c r="L221"/>
  <c r="K221"/>
  <c r="J221"/>
  <c r="I221"/>
  <c r="H221"/>
  <c r="G221"/>
  <c r="F221"/>
  <c r="E221"/>
  <c r="D221"/>
  <c r="C221"/>
  <c r="B221"/>
  <c r="A221"/>
  <c r="M221" s="1"/>
  <c r="L220"/>
  <c r="K220"/>
  <c r="J220"/>
  <c r="I220"/>
  <c r="H220"/>
  <c r="G220"/>
  <c r="F220"/>
  <c r="E220"/>
  <c r="D220"/>
  <c r="C220"/>
  <c r="B220"/>
  <c r="A220"/>
  <c r="M220" s="1"/>
  <c r="L219"/>
  <c r="K219"/>
  <c r="J219"/>
  <c r="I219"/>
  <c r="H219"/>
  <c r="G219"/>
  <c r="F219"/>
  <c r="E219"/>
  <c r="D219"/>
  <c r="C219"/>
  <c r="B219"/>
  <c r="A219"/>
  <c r="M219" s="1"/>
  <c r="N218"/>
  <c r="L218"/>
  <c r="K218"/>
  <c r="J218"/>
  <c r="I218"/>
  <c r="H218"/>
  <c r="G218"/>
  <c r="F218"/>
  <c r="E218"/>
  <c r="D218"/>
  <c r="C218"/>
  <c r="B218"/>
  <c r="A218"/>
  <c r="M218" s="1"/>
  <c r="L217"/>
  <c r="K217"/>
  <c r="J217"/>
  <c r="I217"/>
  <c r="H217"/>
  <c r="G217"/>
  <c r="F217"/>
  <c r="E217"/>
  <c r="D217"/>
  <c r="C217"/>
  <c r="B217"/>
  <c r="A217"/>
  <c r="M217" s="1"/>
  <c r="B455" i="1"/>
  <c r="B454"/>
  <c r="B453"/>
  <c r="B452"/>
  <c r="B451"/>
  <c r="B450"/>
  <c r="B449"/>
  <c r="B448"/>
  <c r="B447"/>
  <c r="B446"/>
  <c r="B445"/>
  <c r="B444"/>
  <c r="B443"/>
  <c r="B442"/>
  <c r="B441"/>
  <c r="B440"/>
  <c r="B221"/>
  <c r="H221" s="1"/>
  <c r="J221" s="1"/>
  <c r="M220"/>
  <c r="I220"/>
  <c r="K220" s="1"/>
  <c r="H220"/>
  <c r="J220" s="1"/>
  <c r="B220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C455"/>
  <c r="C454"/>
  <c r="C453"/>
  <c r="C452"/>
  <c r="C451"/>
  <c r="C450"/>
  <c r="C449"/>
  <c r="C448"/>
  <c r="C447"/>
  <c r="C446"/>
  <c r="C445"/>
  <c r="C444"/>
  <c r="C443"/>
  <c r="C442"/>
  <c r="C441"/>
  <c r="C440"/>
  <c r="H440" i="1" s="1"/>
  <c r="J440" s="1"/>
  <c r="U455" i="2"/>
  <c r="U454"/>
  <c r="U453"/>
  <c r="U452"/>
  <c r="U451"/>
  <c r="U450"/>
  <c r="U449"/>
  <c r="U448"/>
  <c r="U447"/>
  <c r="U446"/>
  <c r="U445"/>
  <c r="U444"/>
  <c r="U443"/>
  <c r="U442"/>
  <c r="U441"/>
  <c r="U440"/>
  <c r="T441"/>
  <c r="CV441" s="1"/>
  <c r="T455"/>
  <c r="CV455" s="1"/>
  <c r="T454"/>
  <c r="CV454" s="1"/>
  <c r="I454" i="1" s="1"/>
  <c r="K454" s="1"/>
  <c r="T453" i="2"/>
  <c r="CV453" s="1"/>
  <c r="T452"/>
  <c r="CV452" s="1"/>
  <c r="I452" i="1" s="1"/>
  <c r="K452" s="1"/>
  <c r="T451" i="2"/>
  <c r="CV451" s="1"/>
  <c r="T450"/>
  <c r="CV450" s="1"/>
  <c r="I450" i="1" s="1"/>
  <c r="K450" s="1"/>
  <c r="T449" i="2"/>
  <c r="CV449" s="1"/>
  <c r="T448"/>
  <c r="CV448" s="1"/>
  <c r="T447"/>
  <c r="CV447" s="1"/>
  <c r="T446"/>
  <c r="CV446" s="1"/>
  <c r="T445"/>
  <c r="CV445" s="1"/>
  <c r="T444"/>
  <c r="CV444" s="1"/>
  <c r="T443"/>
  <c r="CV443" s="1"/>
  <c r="T442"/>
  <c r="CV442" s="1"/>
  <c r="T440"/>
  <c r="CV440" s="1"/>
  <c r="B303" i="1"/>
  <c r="H303" s="1"/>
  <c r="J303" s="1"/>
  <c r="B302"/>
  <c r="I302" s="1"/>
  <c r="K302" s="1"/>
  <c r="U303" i="2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CU303" s="1"/>
  <c r="DF303"/>
  <c r="DE303"/>
  <c r="DD303"/>
  <c r="DC303"/>
  <c r="DB303"/>
  <c r="CV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CU302" s="1"/>
  <c r="DD302"/>
  <c r="DC302"/>
  <c r="DB302"/>
  <c r="CV302"/>
  <c r="B301" i="1"/>
  <c r="H301" s="1"/>
  <c r="J301" s="1"/>
  <c r="FS301" i="2"/>
  <c r="FR301"/>
  <c r="FQ301"/>
  <c r="FP301"/>
  <c r="FO301"/>
  <c r="FN301"/>
  <c r="FM301"/>
  <c r="FL301"/>
  <c r="FK301"/>
  <c r="FJ301"/>
  <c r="FI301"/>
  <c r="FH301"/>
  <c r="CU301" s="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V301"/>
  <c r="B307" i="1"/>
  <c r="I307" s="1"/>
  <c r="K307" s="1"/>
  <c r="FS307" i="2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 s="1"/>
  <c r="CV307"/>
  <c r="U251"/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CU243" s="1"/>
  <c r="DD243"/>
  <c r="DC243"/>
  <c r="DB243"/>
  <c r="CV243"/>
  <c r="CR243"/>
  <c r="CQ243"/>
  <c r="CP243"/>
  <c r="CO243"/>
  <c r="CN243"/>
  <c r="B251" i="1"/>
  <c r="H251" s="1"/>
  <c r="J251" s="1"/>
  <c r="FS251" i="2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R251"/>
  <c r="CQ251"/>
  <c r="CP251"/>
  <c r="CO251"/>
  <c r="CN251"/>
  <c r="B306" i="1"/>
  <c r="H306" s="1"/>
  <c r="J306" s="1"/>
  <c r="B305"/>
  <c r="B304"/>
  <c r="H304" s="1"/>
  <c r="J304" s="1"/>
  <c r="FS306" i="2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CU306" s="1"/>
  <c r="DB306"/>
  <c r="CV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 s="1"/>
  <c r="CV305"/>
  <c r="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 s="1"/>
  <c r="CV304"/>
  <c r="U304"/>
  <c r="T233"/>
  <c r="T236"/>
  <c r="T235"/>
  <c r="T234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N441" i="4" l="1"/>
  <c r="N447"/>
  <c r="N453"/>
  <c r="N459"/>
  <c r="N439"/>
  <c r="N445"/>
  <c r="N451"/>
  <c r="N457"/>
  <c r="N419"/>
  <c r="N425"/>
  <c r="N431"/>
  <c r="N437"/>
  <c r="N418"/>
  <c r="N424"/>
  <c r="N430"/>
  <c r="N436"/>
  <c r="N416"/>
  <c r="N422"/>
  <c r="N428"/>
  <c r="N434"/>
  <c r="N421"/>
  <c r="N427"/>
  <c r="N433"/>
  <c r="N397"/>
  <c r="N403"/>
  <c r="N409"/>
  <c r="N415"/>
  <c r="N395"/>
  <c r="N401"/>
  <c r="N407"/>
  <c r="N413"/>
  <c r="N399"/>
  <c r="N405"/>
  <c r="N411"/>
  <c r="N220"/>
  <c r="N226"/>
  <c r="N232"/>
  <c r="N238"/>
  <c r="N244"/>
  <c r="N250"/>
  <c r="N256"/>
  <c r="N262"/>
  <c r="N268"/>
  <c r="N274"/>
  <c r="N280"/>
  <c r="N286"/>
  <c r="N292"/>
  <c r="N298"/>
  <c r="N304"/>
  <c r="N310"/>
  <c r="N316"/>
  <c r="N322"/>
  <c r="N328"/>
  <c r="N334"/>
  <c r="N340"/>
  <c r="N346"/>
  <c r="N352"/>
  <c r="N358"/>
  <c r="N364"/>
  <c r="N370"/>
  <c r="N376"/>
  <c r="N382"/>
  <c r="N388"/>
  <c r="N394"/>
  <c r="N219"/>
  <c r="N225"/>
  <c r="N231"/>
  <c r="N237"/>
  <c r="N243"/>
  <c r="N249"/>
  <c r="N255"/>
  <c r="N261"/>
  <c r="N267"/>
  <c r="N273"/>
  <c r="N279"/>
  <c r="N285"/>
  <c r="N291"/>
  <c r="N297"/>
  <c r="N303"/>
  <c r="N309"/>
  <c r="N315"/>
  <c r="N321"/>
  <c r="N327"/>
  <c r="N333"/>
  <c r="N339"/>
  <c r="N345"/>
  <c r="N351"/>
  <c r="N357"/>
  <c r="N363"/>
  <c r="N369"/>
  <c r="N375"/>
  <c r="N381"/>
  <c r="N387"/>
  <c r="N393"/>
  <c r="N386"/>
  <c r="N392"/>
  <c r="N217"/>
  <c r="N223"/>
  <c r="N229"/>
  <c r="N235"/>
  <c r="N241"/>
  <c r="N247"/>
  <c r="N253"/>
  <c r="N259"/>
  <c r="N265"/>
  <c r="N271"/>
  <c r="N277"/>
  <c r="N283"/>
  <c r="N289"/>
  <c r="N295"/>
  <c r="N301"/>
  <c r="N307"/>
  <c r="N313"/>
  <c r="N319"/>
  <c r="N325"/>
  <c r="N331"/>
  <c r="N337"/>
  <c r="N343"/>
  <c r="N349"/>
  <c r="N355"/>
  <c r="N361"/>
  <c r="N367"/>
  <c r="N373"/>
  <c r="N379"/>
  <c r="N385"/>
  <c r="N391"/>
  <c r="N294"/>
  <c r="N300"/>
  <c r="N306"/>
  <c r="N312"/>
  <c r="N318"/>
  <c r="N324"/>
  <c r="N330"/>
  <c r="N342"/>
  <c r="N348"/>
  <c r="N354"/>
  <c r="N360"/>
  <c r="N366"/>
  <c r="N372"/>
  <c r="N390"/>
  <c r="H449" i="1"/>
  <c r="J449" s="1"/>
  <c r="H448"/>
  <c r="J448" s="1"/>
  <c r="H447"/>
  <c r="J447" s="1"/>
  <c r="H446"/>
  <c r="J446" s="1"/>
  <c r="H455"/>
  <c r="J455" s="1"/>
  <c r="H445"/>
  <c r="J445" s="1"/>
  <c r="H444"/>
  <c r="J444" s="1"/>
  <c r="H454"/>
  <c r="J454" s="1"/>
  <c r="H443"/>
  <c r="J443" s="1"/>
  <c r="H453"/>
  <c r="J453" s="1"/>
  <c r="H442"/>
  <c r="J442" s="1"/>
  <c r="H441"/>
  <c r="J441" s="1"/>
  <c r="H452"/>
  <c r="J452" s="1"/>
  <c r="H451"/>
  <c r="J451" s="1"/>
  <c r="I440"/>
  <c r="K440" s="1"/>
  <c r="H450"/>
  <c r="J450" s="1"/>
  <c r="I446"/>
  <c r="K446" s="1"/>
  <c r="M221"/>
  <c r="I221"/>
  <c r="K221" s="1"/>
  <c r="I444"/>
  <c r="K444" s="1"/>
  <c r="H302"/>
  <c r="J302" s="1"/>
  <c r="I442"/>
  <c r="K442" s="1"/>
  <c r="M440"/>
  <c r="I448"/>
  <c r="K448" s="1"/>
  <c r="M441"/>
  <c r="M443"/>
  <c r="M445"/>
  <c r="M447"/>
  <c r="M449"/>
  <c r="M451"/>
  <c r="M453"/>
  <c r="M455"/>
  <c r="I441"/>
  <c r="K441" s="1"/>
  <c r="I443"/>
  <c r="K443" s="1"/>
  <c r="I445"/>
  <c r="K445" s="1"/>
  <c r="I447"/>
  <c r="K447" s="1"/>
  <c r="I449"/>
  <c r="K449" s="1"/>
  <c r="I451"/>
  <c r="K451" s="1"/>
  <c r="I453"/>
  <c r="K453" s="1"/>
  <c r="I455"/>
  <c r="K455" s="1"/>
  <c r="M442"/>
  <c r="M444"/>
  <c r="M446"/>
  <c r="M448"/>
  <c r="M450"/>
  <c r="M452"/>
  <c r="M454"/>
  <c r="M302"/>
  <c r="I303"/>
  <c r="K303" s="1"/>
  <c r="M303"/>
  <c r="M307"/>
  <c r="M301"/>
  <c r="I301"/>
  <c r="K301" s="1"/>
  <c r="H307"/>
  <c r="J307" s="1"/>
  <c r="I305"/>
  <c r="K305" s="1"/>
  <c r="M243"/>
  <c r="I243"/>
  <c r="K243" s="1"/>
  <c r="I306"/>
  <c r="K306" s="1"/>
  <c r="M305"/>
  <c r="H305"/>
  <c r="J305" s="1"/>
  <c r="I304"/>
  <c r="K304" s="1"/>
  <c r="M251"/>
  <c r="I251"/>
  <c r="K251" s="1"/>
  <c r="M304"/>
  <c r="M306"/>
  <c r="M121"/>
  <c r="M120"/>
  <c r="H119"/>
  <c r="J119" s="1"/>
  <c r="M118"/>
  <c r="CU118" i="2"/>
  <c r="CU119"/>
  <c r="CU120"/>
  <c r="U250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8" i="4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94" i="2"/>
  <c r="DO494"/>
  <c r="DN494"/>
  <c r="DM494"/>
  <c r="DL494"/>
  <c r="DK494"/>
  <c r="DJ494"/>
  <c r="DI494"/>
  <c r="DH494"/>
  <c r="DG494"/>
  <c r="DF494"/>
  <c r="DE494"/>
  <c r="DD494"/>
  <c r="DC494"/>
  <c r="DB494"/>
  <c r="CU494"/>
  <c r="CR494"/>
  <c r="CQ494"/>
  <c r="CP494"/>
  <c r="CO494"/>
  <c r="CN494"/>
  <c r="DP493"/>
  <c r="DO493"/>
  <c r="DN493"/>
  <c r="DM493"/>
  <c r="DL493"/>
  <c r="DK493"/>
  <c r="DJ493"/>
  <c r="DI493"/>
  <c r="DH493"/>
  <c r="DG493"/>
  <c r="DF493"/>
  <c r="DE493"/>
  <c r="DD493"/>
  <c r="DC493"/>
  <c r="DB493"/>
  <c r="CU493"/>
  <c r="CR493"/>
  <c r="CQ493"/>
  <c r="CP493"/>
  <c r="CO493"/>
  <c r="CN493"/>
  <c r="DP492"/>
  <c r="DO492"/>
  <c r="DN492"/>
  <c r="DM492"/>
  <c r="DL492"/>
  <c r="DK492"/>
  <c r="DJ492"/>
  <c r="DI492"/>
  <c r="DH492"/>
  <c r="DG492"/>
  <c r="DF492"/>
  <c r="DE492"/>
  <c r="DD492"/>
  <c r="DC492"/>
  <c r="DB492"/>
  <c r="CU492"/>
  <c r="CR492"/>
  <c r="CQ492"/>
  <c r="CP492"/>
  <c r="CO492"/>
  <c r="CN492"/>
  <c r="DP491"/>
  <c r="DO491"/>
  <c r="DN491"/>
  <c r="DM491"/>
  <c r="DL491"/>
  <c r="DK491"/>
  <c r="DJ491"/>
  <c r="DI491"/>
  <c r="DH491"/>
  <c r="DG491"/>
  <c r="DF491"/>
  <c r="DE491"/>
  <c r="DD491"/>
  <c r="DC491"/>
  <c r="DB491"/>
  <c r="CU491"/>
  <c r="CR491"/>
  <c r="CQ491"/>
  <c r="CP491"/>
  <c r="CO491"/>
  <c r="CN491"/>
  <c r="DP490"/>
  <c r="DO490"/>
  <c r="DN490"/>
  <c r="DM490"/>
  <c r="DL490"/>
  <c r="DK490"/>
  <c r="DJ490"/>
  <c r="DI490"/>
  <c r="DH490"/>
  <c r="DG490"/>
  <c r="DF490"/>
  <c r="DE490"/>
  <c r="DD490"/>
  <c r="DC490"/>
  <c r="DB490"/>
  <c r="CU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U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U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U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U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U485"/>
  <c r="CR485"/>
  <c r="CQ485"/>
  <c r="CP485"/>
  <c r="CO485"/>
  <c r="CN485"/>
  <c r="DP484"/>
  <c r="DO484"/>
  <c r="DN484"/>
  <c r="DM484"/>
  <c r="DL484"/>
  <c r="DK484"/>
  <c r="DJ484"/>
  <c r="DI484"/>
  <c r="DH484"/>
  <c r="DG484"/>
  <c r="DF484"/>
  <c r="DE484"/>
  <c r="DD484"/>
  <c r="DC484"/>
  <c r="DB484"/>
  <c r="CU484"/>
  <c r="CR484"/>
  <c r="CQ484"/>
  <c r="CP484"/>
  <c r="CO484"/>
  <c r="CN484"/>
  <c r="DP483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FS463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FS46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FS461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FS460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FS459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FS458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CU300"/>
  <c r="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CU299"/>
  <c r="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U298"/>
  <c r="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CU297"/>
  <c r="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CR290"/>
  <c r="CQ290"/>
  <c r="CP290"/>
  <c r="CO290"/>
  <c r="CN290"/>
  <c r="T290"/>
  <c r="C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T289"/>
  <c r="CV289" s="1"/>
  <c r="C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CR288"/>
  <c r="CQ288"/>
  <c r="CP288"/>
  <c r="CO288"/>
  <c r="CN288"/>
  <c r="T288"/>
  <c r="C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CR287"/>
  <c r="CQ287"/>
  <c r="CP287"/>
  <c r="CO287"/>
  <c r="CN287"/>
  <c r="T287"/>
  <c r="C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T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T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U264"/>
  <c r="T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U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30" s="1"/>
  <c r="CV230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5" s="1"/>
  <c r="CV225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39" i="1"/>
  <c r="M439" s="1"/>
  <c r="B438"/>
  <c r="H438" s="1"/>
  <c r="J438" s="1"/>
  <c r="B437"/>
  <c r="H437" s="1"/>
  <c r="J437" s="1"/>
  <c r="B436"/>
  <c r="M436" s="1"/>
  <c r="B435"/>
  <c r="H435" s="1"/>
  <c r="J435" s="1"/>
  <c r="B434"/>
  <c r="H434" s="1"/>
  <c r="J434" s="1"/>
  <c r="B433"/>
  <c r="M433" s="1"/>
  <c r="B432"/>
  <c r="I432" s="1"/>
  <c r="K432" s="1"/>
  <c r="B431"/>
  <c r="I431" s="1"/>
  <c r="K431" s="1"/>
  <c r="B430"/>
  <c r="H430" s="1"/>
  <c r="J430" s="1"/>
  <c r="B429"/>
  <c r="I429" s="1"/>
  <c r="K429" s="1"/>
  <c r="B428"/>
  <c r="I428" s="1"/>
  <c r="K428" s="1"/>
  <c r="B427"/>
  <c r="I427" s="1"/>
  <c r="K427" s="1"/>
  <c r="B426"/>
  <c r="I426" s="1"/>
  <c r="K426" s="1"/>
  <c r="B425"/>
  <c r="I425" s="1"/>
  <c r="K425" s="1"/>
  <c r="B424"/>
  <c r="H424" s="1"/>
  <c r="J424" s="1"/>
  <c r="B423"/>
  <c r="I423" s="1"/>
  <c r="K423" s="1"/>
  <c r="B422"/>
  <c r="I422" s="1"/>
  <c r="K422" s="1"/>
  <c r="B421"/>
  <c r="M421" s="1"/>
  <c r="B420"/>
  <c r="I420" s="1"/>
  <c r="K420" s="1"/>
  <c r="B419"/>
  <c r="I419" s="1"/>
  <c r="K419" s="1"/>
  <c r="B418"/>
  <c r="I418" s="1"/>
  <c r="K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H412" s="1"/>
  <c r="J412" s="1"/>
  <c r="B411"/>
  <c r="I411" s="1"/>
  <c r="K411" s="1"/>
  <c r="B410"/>
  <c r="I410" s="1"/>
  <c r="K410" s="1"/>
  <c r="B409"/>
  <c r="I409" s="1"/>
  <c r="K409" s="1"/>
  <c r="B408"/>
  <c r="I408" s="1"/>
  <c r="K408" s="1"/>
  <c r="B407"/>
  <c r="I407" s="1"/>
  <c r="K407" s="1"/>
  <c r="B406"/>
  <c r="H406" s="1"/>
  <c r="J406" s="1"/>
  <c r="B405"/>
  <c r="I405" s="1"/>
  <c r="K405" s="1"/>
  <c r="B404"/>
  <c r="I404" s="1"/>
  <c r="K404" s="1"/>
  <c r="B403"/>
  <c r="H403" s="1"/>
  <c r="J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H394" s="1"/>
  <c r="J394" s="1"/>
  <c r="B393"/>
  <c r="I393" s="1"/>
  <c r="K393" s="1"/>
  <c r="B392"/>
  <c r="I392" s="1"/>
  <c r="K392" s="1"/>
  <c r="B391"/>
  <c r="H391" s="1"/>
  <c r="J391" s="1"/>
  <c r="B390"/>
  <c r="M390" s="1"/>
  <c r="B389"/>
  <c r="M389" s="1"/>
  <c r="B388"/>
  <c r="M388" s="1"/>
  <c r="B387"/>
  <c r="M387" s="1"/>
  <c r="B386"/>
  <c r="M386" s="1"/>
  <c r="B385"/>
  <c r="H385" s="1"/>
  <c r="J385" s="1"/>
  <c r="B384"/>
  <c r="M384" s="1"/>
  <c r="B383"/>
  <c r="M383" s="1"/>
  <c r="B382"/>
  <c r="M382" s="1"/>
  <c r="B381"/>
  <c r="M381" s="1"/>
  <c r="B380"/>
  <c r="M380" s="1"/>
  <c r="B379"/>
  <c r="H379" s="1"/>
  <c r="J379" s="1"/>
  <c r="B378"/>
  <c r="M378" s="1"/>
  <c r="B377"/>
  <c r="M377" s="1"/>
  <c r="B376"/>
  <c r="I376" s="1"/>
  <c r="K376" s="1"/>
  <c r="B375"/>
  <c r="M375" s="1"/>
  <c r="B374"/>
  <c r="M374" s="1"/>
  <c r="B373"/>
  <c r="H373" s="1"/>
  <c r="J373" s="1"/>
  <c r="B372"/>
  <c r="M372" s="1"/>
  <c r="B371"/>
  <c r="M371" s="1"/>
  <c r="B370"/>
  <c r="M370" s="1"/>
  <c r="B369"/>
  <c r="M369" s="1"/>
  <c r="B368"/>
  <c r="M368" s="1"/>
  <c r="B367"/>
  <c r="H367" s="1"/>
  <c r="J367" s="1"/>
  <c r="B366"/>
  <c r="M366" s="1"/>
  <c r="B365"/>
  <c r="M365" s="1"/>
  <c r="B364"/>
  <c r="M364" s="1"/>
  <c r="B363"/>
  <c r="M363" s="1"/>
  <c r="B362"/>
  <c r="M362" s="1"/>
  <c r="B361"/>
  <c r="H361" s="1"/>
  <c r="J361" s="1"/>
  <c r="B360"/>
  <c r="M360" s="1"/>
  <c r="B359"/>
  <c r="M359" s="1"/>
  <c r="B358"/>
  <c r="I358" s="1"/>
  <c r="K358" s="1"/>
  <c r="B357"/>
  <c r="M357" s="1"/>
  <c r="B356"/>
  <c r="M356" s="1"/>
  <c r="B355"/>
  <c r="H355" s="1"/>
  <c r="J355" s="1"/>
  <c r="B354"/>
  <c r="M354" s="1"/>
  <c r="B353"/>
  <c r="M353" s="1"/>
  <c r="B352"/>
  <c r="M352" s="1"/>
  <c r="B351"/>
  <c r="M351" s="1"/>
  <c r="B350"/>
  <c r="M350" s="1"/>
  <c r="B349"/>
  <c r="H349" s="1"/>
  <c r="J349" s="1"/>
  <c r="B348"/>
  <c r="M348" s="1"/>
  <c r="B347"/>
  <c r="M347" s="1"/>
  <c r="B346"/>
  <c r="M346" s="1"/>
  <c r="B345"/>
  <c r="M345" s="1"/>
  <c r="B344"/>
  <c r="M344" s="1"/>
  <c r="B343"/>
  <c r="H343" s="1"/>
  <c r="J343" s="1"/>
  <c r="B342"/>
  <c r="M342" s="1"/>
  <c r="B341"/>
  <c r="M341" s="1"/>
  <c r="B340"/>
  <c r="I340" s="1"/>
  <c r="K340" s="1"/>
  <c r="B339"/>
  <c r="M339" s="1"/>
  <c r="B338"/>
  <c r="M338" s="1"/>
  <c r="B337"/>
  <c r="H337" s="1"/>
  <c r="J337" s="1"/>
  <c r="B336"/>
  <c r="M336" s="1"/>
  <c r="B335"/>
  <c r="M335" s="1"/>
  <c r="B334"/>
  <c r="M334" s="1"/>
  <c r="B333"/>
  <c r="M333" s="1"/>
  <c r="B332"/>
  <c r="M332" s="1"/>
  <c r="B331"/>
  <c r="H331" s="1"/>
  <c r="J331" s="1"/>
  <c r="B330"/>
  <c r="M330" s="1"/>
  <c r="B329"/>
  <c r="M329" s="1"/>
  <c r="B328"/>
  <c r="M328" s="1"/>
  <c r="B327"/>
  <c r="M327" s="1"/>
  <c r="B326"/>
  <c r="M326" s="1"/>
  <c r="B325"/>
  <c r="H325" s="1"/>
  <c r="J325" s="1"/>
  <c r="B324"/>
  <c r="M324" s="1"/>
  <c r="B323"/>
  <c r="M323" s="1"/>
  <c r="B322"/>
  <c r="I322" s="1"/>
  <c r="K322" s="1"/>
  <c r="B321"/>
  <c r="M321" s="1"/>
  <c r="B320"/>
  <c r="M320" s="1"/>
  <c r="B319"/>
  <c r="H319" s="1"/>
  <c r="J319" s="1"/>
  <c r="B318"/>
  <c r="M318" s="1"/>
  <c r="B317"/>
  <c r="H317" s="1"/>
  <c r="J317" s="1"/>
  <c r="B316"/>
  <c r="H316" s="1"/>
  <c r="J316" s="1"/>
  <c r="B315"/>
  <c r="H315" s="1"/>
  <c r="J315" s="1"/>
  <c r="B314"/>
  <c r="H314" s="1"/>
  <c r="J314" s="1"/>
  <c r="B313"/>
  <c r="I313" s="1"/>
  <c r="K313" s="1"/>
  <c r="B312"/>
  <c r="H312" s="1"/>
  <c r="J312" s="1"/>
  <c r="B311"/>
  <c r="H311" s="1"/>
  <c r="J311" s="1"/>
  <c r="B310"/>
  <c r="H310" s="1"/>
  <c r="J310" s="1"/>
  <c r="B309"/>
  <c r="H309" s="1"/>
  <c r="J309" s="1"/>
  <c r="B308"/>
  <c r="H308" s="1"/>
  <c r="J308" s="1"/>
  <c r="B300"/>
  <c r="H300" s="1"/>
  <c r="J300" s="1"/>
  <c r="B299"/>
  <c r="I299" s="1"/>
  <c r="K299" s="1"/>
  <c r="B298"/>
  <c r="H298" s="1"/>
  <c r="J298" s="1"/>
  <c r="B297"/>
  <c r="H297" s="1"/>
  <c r="J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I286" s="1"/>
  <c r="K286" s="1"/>
  <c r="B285"/>
  <c r="H285" s="1"/>
  <c r="J285" s="1"/>
  <c r="B284"/>
  <c r="H284" s="1"/>
  <c r="J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I274" s="1"/>
  <c r="K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I262" s="1"/>
  <c r="K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0"/>
  <c r="H250" s="1"/>
  <c r="J250" s="1"/>
  <c r="B249"/>
  <c r="I249" s="1"/>
  <c r="K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I235" s="1"/>
  <c r="K235" s="1"/>
  <c r="B234"/>
  <c r="I234" s="1"/>
  <c r="K234" s="1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8" i="4" l="1"/>
  <c r="M19"/>
  <c r="M20"/>
  <c r="M21"/>
  <c r="M22"/>
  <c r="M23"/>
  <c r="M174"/>
  <c r="M175"/>
  <c r="M176"/>
  <c r="M177"/>
  <c r="M178"/>
  <c r="M186"/>
  <c r="M204"/>
  <c r="M205"/>
  <c r="M206"/>
  <c r="M90"/>
  <c r="M91"/>
  <c r="M92"/>
  <c r="M93"/>
  <c r="M94"/>
  <c r="M95"/>
  <c r="M114"/>
  <c r="M115"/>
  <c r="M116"/>
  <c r="M104" i="1"/>
  <c r="M106"/>
  <c r="T229" i="2"/>
  <c r="CV229" s="1"/>
  <c r="T138"/>
  <c r="T128"/>
  <c r="T133"/>
  <c r="T123"/>
  <c r="T224"/>
  <c r="CV224" s="1"/>
  <c r="T140"/>
  <c r="T130"/>
  <c r="T231"/>
  <c r="CV231" s="1"/>
  <c r="T141"/>
  <c r="T131"/>
  <c r="T232"/>
  <c r="CV232" s="1"/>
  <c r="T135"/>
  <c r="T125"/>
  <c r="T226"/>
  <c r="CV226" s="1"/>
  <c r="T227"/>
  <c r="CV227" s="1"/>
  <c r="T136"/>
  <c r="T126"/>
  <c r="T223"/>
  <c r="CV223" s="1"/>
  <c r="T132"/>
  <c r="T122"/>
  <c r="T137"/>
  <c r="T127"/>
  <c r="T228"/>
  <c r="CV228" s="1"/>
  <c r="I232" i="1"/>
  <c r="K232" s="1"/>
  <c r="I231"/>
  <c r="K231" s="1"/>
  <c r="I229"/>
  <c r="K229" s="1"/>
  <c r="T124" i="2"/>
  <c r="T134"/>
  <c r="I228" i="1"/>
  <c r="K228" s="1"/>
  <c r="I226"/>
  <c r="K226" s="1"/>
  <c r="I225"/>
  <c r="K225" s="1"/>
  <c r="I223"/>
  <c r="K223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9"/>
  <c r="CU72" i="2"/>
  <c r="CU71"/>
  <c r="CU70"/>
  <c r="CU69"/>
  <c r="CU68"/>
  <c r="CU104"/>
  <c r="CU103"/>
  <c r="CU107"/>
  <c r="CU106"/>
  <c r="M402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6"/>
  <c r="J366" s="1"/>
  <c r="M156"/>
  <c r="H131"/>
  <c r="J131" s="1"/>
  <c r="M130"/>
  <c r="H136"/>
  <c r="J136" s="1"/>
  <c r="H145"/>
  <c r="J145" s="1"/>
  <c r="M41"/>
  <c r="H100"/>
  <c r="J100" s="1"/>
  <c r="M115"/>
  <c r="M343"/>
  <c r="I397"/>
  <c r="K397" s="1"/>
  <c r="M40"/>
  <c r="M114"/>
  <c r="H165"/>
  <c r="J165" s="1"/>
  <c r="M201"/>
  <c r="H396"/>
  <c r="J396" s="1"/>
  <c r="M404"/>
  <c r="I201"/>
  <c r="K201" s="1"/>
  <c r="H125"/>
  <c r="J125" s="1"/>
  <c r="M219"/>
  <c r="H348"/>
  <c r="J348" s="1"/>
  <c r="H181"/>
  <c r="J181" s="1"/>
  <c r="M190"/>
  <c r="M200"/>
  <c r="H347"/>
  <c r="J347" s="1"/>
  <c r="H402"/>
  <c r="J402" s="1"/>
  <c r="M228"/>
  <c r="H44"/>
  <c r="J44" s="1"/>
  <c r="I180"/>
  <c r="K180" s="1"/>
  <c r="H199"/>
  <c r="J199" s="1"/>
  <c r="M206"/>
  <c r="H228"/>
  <c r="J228" s="1"/>
  <c r="H237"/>
  <c r="J237" s="1"/>
  <c r="H336"/>
  <c r="J336" s="1"/>
  <c r="I156"/>
  <c r="K156" s="1"/>
  <c r="I236"/>
  <c r="K236" s="1"/>
  <c r="I344"/>
  <c r="K344" s="1"/>
  <c r="AN39"/>
  <c r="BE144" i="5"/>
  <c r="CF144" s="1"/>
  <c r="BE159"/>
  <c r="CF159" s="1"/>
  <c r="I154" i="1"/>
  <c r="K154" s="1"/>
  <c r="H39"/>
  <c r="J39" s="1"/>
  <c r="H154"/>
  <c r="J154" s="1"/>
  <c r="M172"/>
  <c r="M205"/>
  <c r="M249"/>
  <c r="I300"/>
  <c r="K300" s="1"/>
  <c r="I318"/>
  <c r="K318" s="1"/>
  <c r="H328"/>
  <c r="J328" s="1"/>
  <c r="H376"/>
  <c r="J376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0"/>
  <c r="M355"/>
  <c r="I162"/>
  <c r="K162" s="1"/>
  <c r="H170"/>
  <c r="J170" s="1"/>
  <c r="H286"/>
  <c r="J286" s="1"/>
  <c r="I354"/>
  <c r="K354" s="1"/>
  <c r="M422"/>
  <c r="H9"/>
  <c r="J9" s="1"/>
  <c r="H19"/>
  <c r="J19" s="1"/>
  <c r="H52"/>
  <c r="J52" s="1"/>
  <c r="H127"/>
  <c r="J127" s="1"/>
  <c r="M150"/>
  <c r="H208"/>
  <c r="J208" s="1"/>
  <c r="H217"/>
  <c r="J217" s="1"/>
  <c r="M244"/>
  <c r="I275"/>
  <c r="K275" s="1"/>
  <c r="M285"/>
  <c r="I371"/>
  <c r="K371" s="1"/>
  <c r="I390"/>
  <c r="K390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4"/>
  <c r="I293"/>
  <c r="K293" s="1"/>
  <c r="H360"/>
  <c r="J360" s="1"/>
  <c r="H370"/>
  <c r="J370" s="1"/>
  <c r="I389"/>
  <c r="K389" s="1"/>
  <c r="AI70" i="5"/>
  <c r="CD70" s="1"/>
  <c r="AI143"/>
  <c r="CD143" s="1"/>
  <c r="M16" i="1"/>
  <c r="H190"/>
  <c r="J190" s="1"/>
  <c r="H206"/>
  <c r="J206" s="1"/>
  <c r="I263"/>
  <c r="K263" s="1"/>
  <c r="I273"/>
  <c r="K273" s="1"/>
  <c r="I319"/>
  <c r="K319" s="1"/>
  <c r="I377"/>
  <c r="K377" s="1"/>
  <c r="H388"/>
  <c r="J388" s="1"/>
  <c r="M427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34"/>
  <c r="J334" s="1"/>
  <c r="H421"/>
  <c r="J421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41"/>
  <c r="J341" s="1"/>
  <c r="I348"/>
  <c r="K348" s="1"/>
  <c r="I366"/>
  <c r="K366" s="1"/>
  <c r="H384"/>
  <c r="J384" s="1"/>
  <c r="H392"/>
  <c r="J392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68"/>
  <c r="K268" s="1"/>
  <c r="M275"/>
  <c r="H340"/>
  <c r="J340" s="1"/>
  <c r="H383"/>
  <c r="J383" s="1"/>
  <c r="H418"/>
  <c r="J418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7"/>
  <c r="K267" s="1"/>
  <c r="I309"/>
  <c r="K309" s="1"/>
  <c r="M417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I230"/>
  <c r="K230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1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16"/>
  <c r="K316" s="1"/>
  <c r="I360"/>
  <c r="K360" s="1"/>
  <c r="H414"/>
  <c r="J414" s="1"/>
  <c r="AI39" i="5"/>
  <c r="CD39" s="1"/>
  <c r="BE182"/>
  <c r="CF182" s="1"/>
  <c r="BE183"/>
  <c r="CF183" s="1"/>
  <c r="M241" i="1"/>
  <c r="I421"/>
  <c r="K421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7"/>
  <c r="K22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79"/>
  <c r="K279" s="1"/>
  <c r="M286"/>
  <c r="M337"/>
  <c r="I352"/>
  <c r="K352" s="1"/>
  <c r="H390"/>
  <c r="J390" s="1"/>
  <c r="H427"/>
  <c r="J427" s="1"/>
  <c r="I434"/>
  <c r="K434" s="1"/>
  <c r="M157"/>
  <c r="M139"/>
  <c r="M159"/>
  <c r="M213"/>
  <c r="M195"/>
  <c r="M233"/>
  <c r="I159"/>
  <c r="K159" s="1"/>
  <c r="I177"/>
  <c r="K177" s="1"/>
  <c r="I195"/>
  <c r="K195" s="1"/>
  <c r="I213"/>
  <c r="K213" s="1"/>
  <c r="I233"/>
  <c r="K233" s="1"/>
  <c r="M410"/>
  <c r="M432"/>
  <c r="M177"/>
  <c r="M13"/>
  <c r="M128"/>
  <c r="M146"/>
  <c r="M166"/>
  <c r="M184"/>
  <c r="M202"/>
  <c r="M222"/>
  <c r="M262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0"/>
  <c r="K250" s="1"/>
  <c r="H262"/>
  <c r="J262" s="1"/>
  <c r="I291"/>
  <c r="K291" s="1"/>
  <c r="I335"/>
  <c r="K335" s="1"/>
  <c r="I356"/>
  <c r="K356" s="1"/>
  <c r="H365"/>
  <c r="J365" s="1"/>
  <c r="H372"/>
  <c r="J372" s="1"/>
  <c r="I388"/>
  <c r="K388" s="1"/>
  <c r="H410"/>
  <c r="J410" s="1"/>
  <c r="H432"/>
  <c r="J432" s="1"/>
  <c r="I439"/>
  <c r="K439" s="1"/>
  <c r="M409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49"/>
  <c r="J249" s="1"/>
  <c r="H324"/>
  <c r="J324" s="1"/>
  <c r="H409"/>
  <c r="J409" s="1"/>
  <c r="M416"/>
  <c r="H422"/>
  <c r="J422" s="1"/>
  <c r="I437"/>
  <c r="K437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4"/>
  <c r="K224" s="1"/>
  <c r="M231"/>
  <c r="H235"/>
  <c r="J235" s="1"/>
  <c r="M248"/>
  <c r="H274"/>
  <c r="J274" s="1"/>
  <c r="M287"/>
  <c r="H377"/>
  <c r="J377" s="1"/>
  <c r="M385"/>
  <c r="M408"/>
  <c r="H428"/>
  <c r="J428" s="1"/>
  <c r="I436"/>
  <c r="K436" s="1"/>
  <c r="H175"/>
  <c r="J175" s="1"/>
  <c r="H193"/>
  <c r="J193" s="1"/>
  <c r="H211"/>
  <c r="J211" s="1"/>
  <c r="H231"/>
  <c r="J231" s="1"/>
  <c r="I287"/>
  <c r="K287" s="1"/>
  <c r="M331"/>
  <c r="I346"/>
  <c r="K346" s="1"/>
  <c r="H353"/>
  <c r="J353" s="1"/>
  <c r="M399"/>
  <c r="M122"/>
  <c r="M140"/>
  <c r="M160"/>
  <c r="M178"/>
  <c r="M196"/>
  <c r="M214"/>
  <c r="M234"/>
  <c r="M42"/>
  <c r="M46"/>
  <c r="M50"/>
  <c r="M54"/>
  <c r="H242"/>
  <c r="J242" s="1"/>
  <c r="I255"/>
  <c r="K255" s="1"/>
  <c r="I261"/>
  <c r="K261" s="1"/>
  <c r="M291"/>
  <c r="M295"/>
  <c r="H299"/>
  <c r="J299" s="1"/>
  <c r="M309"/>
  <c r="H313"/>
  <c r="J313" s="1"/>
  <c r="M316"/>
  <c r="H322"/>
  <c r="J322" s="1"/>
  <c r="M349"/>
  <c r="H389"/>
  <c r="J389" s="1"/>
  <c r="H416"/>
  <c r="J416" s="1"/>
  <c r="H436"/>
  <c r="J436" s="1"/>
  <c r="H439"/>
  <c r="J439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6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8"/>
  <c r="K248" s="1"/>
  <c r="I281"/>
  <c r="K281" s="1"/>
  <c r="M294"/>
  <c r="M298"/>
  <c r="M312"/>
  <c r="I326"/>
  <c r="K326" s="1"/>
  <c r="I337"/>
  <c r="K337" s="1"/>
  <c r="H354"/>
  <c r="J354" s="1"/>
  <c r="H371"/>
  <c r="J371" s="1"/>
  <c r="H404"/>
  <c r="J404" s="1"/>
  <c r="M415"/>
  <c r="H426"/>
  <c r="J426" s="1"/>
  <c r="M435"/>
  <c r="M438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9"/>
  <c r="I312"/>
  <c r="K312" s="1"/>
  <c r="I342"/>
  <c r="K342" s="1"/>
  <c r="I359"/>
  <c r="K359" s="1"/>
  <c r="I415"/>
  <c r="K415" s="1"/>
  <c r="M420"/>
  <c r="I438"/>
  <c r="K438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4"/>
  <c r="K294" s="1"/>
  <c r="I382"/>
  <c r="K382" s="1"/>
  <c r="M398"/>
  <c r="H7"/>
  <c r="J7" s="1"/>
  <c r="H23"/>
  <c r="J23" s="1"/>
  <c r="H45"/>
  <c r="J45" s="1"/>
  <c r="H49"/>
  <c r="J49" s="1"/>
  <c r="H53"/>
  <c r="J53" s="1"/>
  <c r="H57"/>
  <c r="J57" s="1"/>
  <c r="H64"/>
  <c r="J64" s="1"/>
  <c r="M252"/>
  <c r="M263"/>
  <c r="I269"/>
  <c r="K269" s="1"/>
  <c r="M280"/>
  <c r="M290"/>
  <c r="M297"/>
  <c r="M308"/>
  <c r="M315"/>
  <c r="M319"/>
  <c r="M325"/>
  <c r="I336"/>
  <c r="K336" s="1"/>
  <c r="H342"/>
  <c r="J342" s="1"/>
  <c r="I353"/>
  <c r="K353" s="1"/>
  <c r="H359"/>
  <c r="J359" s="1"/>
  <c r="I370"/>
  <c r="K370" s="1"/>
  <c r="H382"/>
  <c r="J382" s="1"/>
  <c r="M392"/>
  <c r="H398"/>
  <c r="J398" s="1"/>
  <c r="M403"/>
  <c r="H420"/>
  <c r="J420" s="1"/>
  <c r="H425"/>
  <c r="J425" s="1"/>
  <c r="I435"/>
  <c r="K435" s="1"/>
  <c r="N4" i="4"/>
  <c r="N6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0"/>
  <c r="K280" s="1"/>
  <c r="I315"/>
  <c r="K315" s="1"/>
  <c r="I330"/>
  <c r="K330" s="1"/>
  <c r="AI71" i="5"/>
  <c r="CD71" s="1"/>
  <c r="AI99"/>
  <c r="CD99" s="1"/>
  <c r="BE235"/>
  <c r="CF235" s="1"/>
  <c r="M87" i="1"/>
  <c r="M257"/>
  <c r="I290"/>
  <c r="K290" s="1"/>
  <c r="I297"/>
  <c r="K297" s="1"/>
  <c r="I364"/>
  <c r="K364" s="1"/>
  <c r="I403"/>
  <c r="K403" s="1"/>
  <c r="M44"/>
  <c r="M48"/>
  <c r="M52"/>
  <c r="M56"/>
  <c r="H63"/>
  <c r="J63" s="1"/>
  <c r="M250"/>
  <c r="I257"/>
  <c r="K257" s="1"/>
  <c r="M268"/>
  <c r="M293"/>
  <c r="M300"/>
  <c r="M311"/>
  <c r="I324"/>
  <c r="K324" s="1"/>
  <c r="H330"/>
  <c r="J330" s="1"/>
  <c r="I341"/>
  <c r="K341" s="1"/>
  <c r="H358"/>
  <c r="J358" s="1"/>
  <c r="H364"/>
  <c r="J364" s="1"/>
  <c r="I374"/>
  <c r="K374" s="1"/>
  <c r="M397"/>
  <c r="M414"/>
  <c r="M428"/>
  <c r="M434"/>
  <c r="M437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4" i="1"/>
  <c r="K244" s="1"/>
  <c r="M256"/>
  <c r="I285"/>
  <c r="K285" s="1"/>
  <c r="M289"/>
  <c r="M296"/>
  <c r="M310"/>
  <c r="M314"/>
  <c r="H318"/>
  <c r="J318" s="1"/>
  <c r="H329"/>
  <c r="J329" s="1"/>
  <c r="H335"/>
  <c r="J335" s="1"/>
  <c r="H346"/>
  <c r="J346" s="1"/>
  <c r="H352"/>
  <c r="J352" s="1"/>
  <c r="M373"/>
  <c r="I385"/>
  <c r="K385" s="1"/>
  <c r="H408"/>
  <c r="J408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6"/>
  <c r="K296" s="1"/>
  <c r="I310"/>
  <c r="K310" s="1"/>
  <c r="I323"/>
  <c r="K323" s="1"/>
  <c r="I378"/>
  <c r="K378" s="1"/>
  <c r="I433"/>
  <c r="K433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6"/>
  <c r="K256" s="1"/>
  <c r="M367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7"/>
  <c r="M288"/>
  <c r="M292"/>
  <c r="M299"/>
  <c r="M313"/>
  <c r="M317"/>
  <c r="H323"/>
  <c r="J323" s="1"/>
  <c r="I328"/>
  <c r="K328" s="1"/>
  <c r="I334"/>
  <c r="K334" s="1"/>
  <c r="M361"/>
  <c r="I367"/>
  <c r="K367" s="1"/>
  <c r="I372"/>
  <c r="K372" s="1"/>
  <c r="H378"/>
  <c r="J378" s="1"/>
  <c r="I384"/>
  <c r="K384" s="1"/>
  <c r="M396"/>
  <c r="H433"/>
  <c r="J433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1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1"/>
  <c r="M282"/>
  <c r="I289"/>
  <c r="K289" s="1"/>
  <c r="I292"/>
  <c r="K292" s="1"/>
  <c r="I295"/>
  <c r="K295" s="1"/>
  <c r="I298"/>
  <c r="K298" s="1"/>
  <c r="I308"/>
  <c r="K308" s="1"/>
  <c r="I311"/>
  <c r="K311" s="1"/>
  <c r="I314"/>
  <c r="K314" s="1"/>
  <c r="I317"/>
  <c r="K317" s="1"/>
  <c r="I320"/>
  <c r="K320" s="1"/>
  <c r="I331"/>
  <c r="K331" s="1"/>
  <c r="I338"/>
  <c r="K338" s="1"/>
  <c r="I349"/>
  <c r="K349" s="1"/>
  <c r="M406"/>
  <c r="M424"/>
  <c r="AB62" i="3"/>
  <c r="AB77"/>
  <c r="AB167"/>
  <c r="AN57" i="1"/>
  <c r="AN63"/>
  <c r="M66"/>
  <c r="M91"/>
  <c r="M245"/>
  <c r="M253"/>
  <c r="M264"/>
  <c r="M3"/>
  <c r="M240"/>
  <c r="I245"/>
  <c r="K245" s="1"/>
  <c r="I253"/>
  <c r="K253" s="1"/>
  <c r="M260"/>
  <c r="I264"/>
  <c r="K264" s="1"/>
  <c r="I271"/>
  <c r="K271" s="1"/>
  <c r="M278"/>
  <c r="I282"/>
  <c r="K282" s="1"/>
  <c r="H320"/>
  <c r="J320" s="1"/>
  <c r="I327"/>
  <c r="K327" s="1"/>
  <c r="H338"/>
  <c r="J338" s="1"/>
  <c r="I345"/>
  <c r="K345" s="1"/>
  <c r="H356"/>
  <c r="J356" s="1"/>
  <c r="I363"/>
  <c r="K363" s="1"/>
  <c r="H374"/>
  <c r="J374" s="1"/>
  <c r="I381"/>
  <c r="K381" s="1"/>
  <c r="M395"/>
  <c r="H399"/>
  <c r="J399" s="1"/>
  <c r="I406"/>
  <c r="K406" s="1"/>
  <c r="M413"/>
  <c r="H417"/>
  <c r="J417" s="1"/>
  <c r="I424"/>
  <c r="K424" s="1"/>
  <c r="M431"/>
  <c r="AB11" i="3"/>
  <c r="AB37"/>
  <c r="AB81"/>
  <c r="AB132"/>
  <c r="I260" i="1"/>
  <c r="K260" s="1"/>
  <c r="I278"/>
  <c r="K278" s="1"/>
  <c r="H327"/>
  <c r="J327" s="1"/>
  <c r="H345"/>
  <c r="J345" s="1"/>
  <c r="H363"/>
  <c r="J363" s="1"/>
  <c r="H381"/>
  <c r="J381" s="1"/>
  <c r="M391"/>
  <c r="H395"/>
  <c r="J395" s="1"/>
  <c r="H413"/>
  <c r="J413" s="1"/>
  <c r="H431"/>
  <c r="J431" s="1"/>
  <c r="AB19" i="3"/>
  <c r="AB23"/>
  <c r="AB32"/>
  <c r="AB119"/>
  <c r="AB175"/>
  <c r="AN65" i="1"/>
  <c r="M6"/>
  <c r="M10"/>
  <c r="M14"/>
  <c r="M18"/>
  <c r="M22"/>
  <c r="M26"/>
  <c r="M30"/>
  <c r="AN59"/>
  <c r="M65"/>
  <c r="I355"/>
  <c r="K355" s="1"/>
  <c r="I362"/>
  <c r="K362" s="1"/>
  <c r="I373"/>
  <c r="K373" s="1"/>
  <c r="I380"/>
  <c r="K380" s="1"/>
  <c r="I391"/>
  <c r="K391" s="1"/>
  <c r="M394"/>
  <c r="M405"/>
  <c r="M412"/>
  <c r="M423"/>
  <c r="M430"/>
  <c r="AB68" i="3"/>
  <c r="AB134"/>
  <c r="AN62" i="1"/>
  <c r="M112"/>
  <c r="M239"/>
  <c r="M259"/>
  <c r="M277"/>
  <c r="M59"/>
  <c r="M62"/>
  <c r="M73"/>
  <c r="M77"/>
  <c r="M81"/>
  <c r="M85"/>
  <c r="M89"/>
  <c r="M98"/>
  <c r="M116"/>
  <c r="M247"/>
  <c r="I252"/>
  <c r="K252" s="1"/>
  <c r="I259"/>
  <c r="K259" s="1"/>
  <c r="M266"/>
  <c r="I270"/>
  <c r="K270" s="1"/>
  <c r="I277"/>
  <c r="K277" s="1"/>
  <c r="M284"/>
  <c r="I288"/>
  <c r="K288" s="1"/>
  <c r="M322"/>
  <c r="H326"/>
  <c r="J326" s="1"/>
  <c r="I333"/>
  <c r="K333" s="1"/>
  <c r="M340"/>
  <c r="H344"/>
  <c r="J344" s="1"/>
  <c r="I351"/>
  <c r="K351" s="1"/>
  <c r="M358"/>
  <c r="H362"/>
  <c r="J362" s="1"/>
  <c r="I369"/>
  <c r="K369" s="1"/>
  <c r="M376"/>
  <c r="H380"/>
  <c r="J380" s="1"/>
  <c r="I387"/>
  <c r="K387" s="1"/>
  <c r="I394"/>
  <c r="K394" s="1"/>
  <c r="M401"/>
  <c r="H405"/>
  <c r="J405" s="1"/>
  <c r="I412"/>
  <c r="K412" s="1"/>
  <c r="M419"/>
  <c r="H423"/>
  <c r="J423" s="1"/>
  <c r="I430"/>
  <c r="K430" s="1"/>
  <c r="AB25" i="3"/>
  <c r="AB168"/>
  <c r="M102" i="1"/>
  <c r="I247"/>
  <c r="K247" s="1"/>
  <c r="M255"/>
  <c r="I266"/>
  <c r="K266" s="1"/>
  <c r="M273"/>
  <c r="I284"/>
  <c r="K284" s="1"/>
  <c r="I329"/>
  <c r="K329" s="1"/>
  <c r="H333"/>
  <c r="J333" s="1"/>
  <c r="I347"/>
  <c r="K347" s="1"/>
  <c r="H351"/>
  <c r="J351" s="1"/>
  <c r="I365"/>
  <c r="K365" s="1"/>
  <c r="H369"/>
  <c r="J369" s="1"/>
  <c r="I383"/>
  <c r="K383" s="1"/>
  <c r="H387"/>
  <c r="J387" s="1"/>
  <c r="H401"/>
  <c r="J401" s="1"/>
  <c r="H419"/>
  <c r="J419" s="1"/>
  <c r="AB59" i="3"/>
  <c r="M379" i="1"/>
  <c r="AB16" i="3"/>
  <c r="M238" i="1"/>
  <c r="M265"/>
  <c r="M276"/>
  <c r="I325"/>
  <c r="K325" s="1"/>
  <c r="I343"/>
  <c r="K343" s="1"/>
  <c r="I361"/>
  <c r="K361" s="1"/>
  <c r="I368"/>
  <c r="K368" s="1"/>
  <c r="I379"/>
  <c r="K379" s="1"/>
  <c r="I386"/>
  <c r="K386" s="1"/>
  <c r="M393"/>
  <c r="M400"/>
  <c r="M411"/>
  <c r="M418"/>
  <c r="M429"/>
  <c r="AB82" i="3"/>
  <c r="AB118"/>
  <c r="AB174"/>
  <c r="AN58" i="1"/>
  <c r="AN61"/>
  <c r="AN64"/>
  <c r="M67"/>
  <c r="M76"/>
  <c r="M80"/>
  <c r="M84"/>
  <c r="M88"/>
  <c r="M246"/>
  <c r="M258"/>
  <c r="M283"/>
  <c r="I332"/>
  <c r="K332" s="1"/>
  <c r="I350"/>
  <c r="K350" s="1"/>
  <c r="I238"/>
  <c r="K238" s="1"/>
  <c r="I246"/>
  <c r="K246" s="1"/>
  <c r="M254"/>
  <c r="I258"/>
  <c r="K258" s="1"/>
  <c r="I265"/>
  <c r="K265" s="1"/>
  <c r="M272"/>
  <c r="I276"/>
  <c r="K276" s="1"/>
  <c r="I283"/>
  <c r="K283" s="1"/>
  <c r="I321"/>
  <c r="K321" s="1"/>
  <c r="H332"/>
  <c r="J332" s="1"/>
  <c r="I339"/>
  <c r="K339" s="1"/>
  <c r="H350"/>
  <c r="J350" s="1"/>
  <c r="I357"/>
  <c r="K357" s="1"/>
  <c r="H368"/>
  <c r="J368" s="1"/>
  <c r="I375"/>
  <c r="K375" s="1"/>
  <c r="H386"/>
  <c r="J386" s="1"/>
  <c r="H393"/>
  <c r="J393" s="1"/>
  <c r="I400"/>
  <c r="K400" s="1"/>
  <c r="M407"/>
  <c r="H411"/>
  <c r="J411" s="1"/>
  <c r="M425"/>
  <c r="H429"/>
  <c r="J429" s="1"/>
  <c r="AB31" i="3"/>
  <c r="AB105"/>
  <c r="AB154"/>
  <c r="I254" i="1"/>
  <c r="K254" s="1"/>
  <c r="I272"/>
  <c r="K272" s="1"/>
  <c r="H321"/>
  <c r="J321" s="1"/>
  <c r="H339"/>
  <c r="J339" s="1"/>
  <c r="H357"/>
  <c r="J357" s="1"/>
  <c r="H375"/>
  <c r="J375" s="1"/>
  <c r="H407"/>
  <c r="J407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<sst xmlns="http://schemas.openxmlformats.org/spreadsheetml/2006/main" count="9548" uniqueCount="1467">
  <si>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</si>
  <si>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</si>
  <si>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</si>
  <si>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</si>
  <si>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</si>
  <si>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</si>
  <si>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</si>
  <si>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</si>
  <si>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</si>
  <si>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</si>
  <si>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</si>
  <si>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</si>
  <si>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</si>
  <si>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</si>
  <si>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</si>
  <si>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</si>
  <si>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</si>
  <si>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</si>
  <si>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</si>
  <si>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</si>
  <si>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</si>
  <si>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</si>
  <si>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</si>
  <si>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</si>
  <si>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</si>
  <si>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</si>
  <si>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</si>
  <si>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</si>
  <si>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</si>
  <si>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</si>
  <si>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</si>
  <si>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</si>
  <si>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</si>
  <si>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</si>
  <si>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</si>
  <si>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</si>
  <si>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</si>
  <si>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</si>
  <si>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</si>
  <si>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</si>
  <si>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</si>
  <si>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</si>
  <si>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</si>
  <si>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</si>
  <si>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</si>
  <si>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</si>
  <si>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</si>
  <si>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</si>
  <si>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</si>
  <si>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</si>
  <si>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</si>
  <si>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</si>
  <si>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</si>
  <si>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</si>
  <si>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</si>
  <si>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</si>
  <si>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</si>
  <si>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</si>
  <si>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</si>
  <si>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</si>
  <si>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</si>
  <si>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</si>
  <si>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</si>
  <si>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</si>
  <si>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</si>
  <si>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</si>
  <si>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</si>
  <si>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</si>
  <si>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</si>
  <si>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</si>
  <si>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</si>
  <si>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</si>
  <si>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</si>
  <si>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</si>
  <si>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</si>
  <si>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</si>
  <si>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</si>
  <si>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</si>
  <si>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</si>
  <si>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</si>
  <si>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</si>
  <si>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</si>
  <si>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</si>
  <si>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</si>
  <si>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</si>
  <si>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</si>
  <si>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</si>
  <si>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</si>
  <si>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</si>
  <si>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</si>
  <si>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</si>
  <si>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</si>
  <si>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</si>
  <si>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</si>
  <si>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</si>
  <si>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</si>
  <si>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</si>
  <si>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</si>
  <si>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</si>
  <si>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</si>
  <si>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</si>
  <si>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</si>
  <si>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</si>
  <si>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</si>
  <si>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</si>
  <si>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</si>
  <si>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</si>
  <si>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</si>
  <si>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</si>
  <si>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</si>
  <si>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</si>
  <si>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</si>
  <si>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</si>
  <si>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</si>
  <si>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</si>
  <si>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</si>
  <si>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</si>
  <si>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</si>
  <si>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</si>
  <si>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</si>
  <si>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</si>
  <si>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</si>
  <si>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</si>
  <si>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</si>
  <si>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</si>
  <si>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</si>
  <si>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</si>
  <si>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</si>
  <si>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</si>
  <si>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</si>
  <si>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</si>
  <si>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</si>
  <si>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</si>
  <si>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</si>
  <si>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</si>
  <si>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</si>
  <si>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</si>
  <si>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</si>
  <si>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</si>
  <si>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</si>
  <si>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</si>
  <si>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</si>
  <si>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</si>
  <si>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</si>
  <si>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</si>
  <si>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</si>
  <si>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</si>
  <si>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</si>
  <si>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</si>
  <si>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</si>
  <si>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</si>
  <si>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</si>
  <si>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</si>
  <si>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</si>
  <si>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</si>
  <si>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</si>
  <si>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</si>
  <si>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</si>
  <si>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</si>
  <si>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</si>
  <si>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</si>
  <si>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</si>
  <si>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</si>
  <si>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</si>
  <si>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</si>
  <si>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</si>
  <si>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</si>
  <si>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</si>
  <si>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</si>
  <si>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</si>
  <si>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</si>
  <si>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</si>
  <si>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</si>
  <si>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</si>
  <si>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</si>
  <si>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</si>
  <si>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</si>
  <si>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</si>
  <si>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</si>
  <si>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</si>
  <si>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</si>
  <si>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</si>
  <si>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</si>
  <si>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</si>
  <si>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</si>
  <si>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</si>
  <si>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</si>
  <si>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</si>
  <si>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</si>
  <si>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</si>
  <si>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</si>
  <si>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</si>
  <si>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</si>
  <si>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</si>
  <si>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</si>
  <si>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</si>
  <si>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</si>
  <si>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</si>
  <si>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</si>
  <si>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</si>
  <si>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</si>
  <si>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</si>
  <si>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</si>
  <si>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</si>
  <si>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</si>
  <si>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</si>
  <si>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</si>
  <si>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</si>
  <si>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</si>
  <si>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</si>
  <si>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</si>
  <si>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</si>
  <si>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</si>
  <si>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</si>
  <si>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</si>
  <si>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</si>
  <si>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</si>
  <si>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</si>
  <si>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</si>
  <si>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</si>
  <si>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</si>
  <si>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</si>
  <si>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</si>
  <si>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</si>
  <si>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</si>
  <si>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</si>
  <si>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</si>
  <si>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</si>
  <si>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</si>
  <si>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</si>
  <si>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</si>
  <si>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</si>
  <si>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</si>
  <si>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</si>
  <si>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</si>
  <si>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</si>
  <si>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</si>
  <si>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</si>
  <si>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</si>
  <si>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</si>
  <si>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</si>
  <si>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</si>
  <si>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</si>
  <si>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</si>
  <si>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</si>
  <si>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</si>
  <si>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</si>
  <si>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</si>
  <si>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</si>
  <si>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</si>
  <si>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</si>
  <si>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</si>
  <si>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</si>
  <si>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</si>
  <si>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</si>
  <si>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</si>
  <si>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</si>
  <si>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</si>
  <si>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</si>
  <si>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</si>
  <si>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</si>
  <si>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</si>
  <si>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</si>
  <si>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</si>
  <si>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</si>
  <si>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</si>
  <si>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</si>
  <si>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</si>
  <si>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</si>
  <si>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</si>
  <si>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</si>
  <si>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</si>
  <si>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</si>
  <si>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</si>
  <si>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</si>
  <si>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</si>
  <si>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</si>
  <si>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</si>
  <si>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</si>
  <si>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</si>
  <si>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</si>
  <si>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</si>
  <si>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</si>
  <si>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</si>
  <si>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</si>
  <si>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</si>
  <si>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</si>
  <si>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</si>
  <si>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</si>
  <si>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</si>
  <si>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</si>
  <si>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</si>
  <si>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</si>
  <si>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</si>
  <si>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</si>
  <si>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</si>
  <si>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</si>
  <si>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</si>
  <si>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</si>
  <si>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</si>
  <si>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</si>
  <si>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</si>
  <si>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</si>
  <si>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</si>
  <si>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</si>
  <si>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</si>
  <si>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</si>
  <si>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</si>
  <si>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</si>
  <si>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</si>
  <si>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</si>
  <si>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</si>
  <si>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</si>
  <si>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</si>
  <si>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</si>
  <si>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</si>
  <si>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</si>
  <si>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</si>
  <si>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</si>
  <si>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</si>
  <si>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</si>
  <si>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</si>
  <si>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</si>
  <si>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</si>
  <si>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</si>
  <si>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</si>
  <si>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</si>
  <si>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</si>
  <si>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</si>
  <si>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</si>
  <si>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</si>
  <si>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</si>
  <si>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</si>
  <si>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</si>
  <si>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</si>
  <si>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</si>
  <si>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</si>
  <si>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</si>
  <si>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</si>
  <si>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</si>
  <si>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</si>
  <si>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</si>
  <si>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</si>
  <si>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</si>
  <si>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</si>
  <si>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</si>
  <si>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</si>
  <si>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</si>
  <si>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</si>
  <si>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</si>
  <si>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</si>
  <si>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</si>
  <si>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</si>
  <si>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</si>
  <si>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</si>
  <si>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</si>
  <si>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</si>
  <si>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</si>
  <si>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</si>
  <si>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</si>
  <si>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</si>
  <si>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</si>
  <si>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</si>
  <si>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</si>
  <si>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</si>
  <si>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</si>
  <si>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</si>
  <si>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</si>
  <si>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</si>
  <si>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</si>
  <si>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</si>
  <si>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</si>
  <si>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</si>
  <si>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</si>
  <si>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</si>
  <si>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</si>
  <si>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</si>
  <si>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</si>
  <si>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</si>
  <si>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</si>
  <si>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</si>
  <si>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</si>
  <si>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</si>
  <si>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</si>
  <si>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</si>
  <si>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</si>
  <si>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</si>
  <si>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</si>
  <si>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</si>
  <si>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</si>
  <si>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</si>
  <si>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</si>
  <si>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</si>
  <si>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</si>
  <si>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</si>
  <si>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</si>
  <si>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</si>
  <si>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</si>
  <si>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</si>
  <si>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</si>
  <si>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</si>
  <si>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</si>
  <si>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</si>
  <si>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</si>
  <si>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</si>
  <si>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</si>
  <si>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</si>
  <si>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</si>
  <si>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</si>
  <si>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</si>
  <si>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</si>
  <si>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</si>
  <si>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</si>
  <si>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</si>
  <si>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</si>
  <si>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</si>
  <si>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</si>
  <si>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</si>
  <si>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</si>
  <si>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</si>
  <si>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</si>
  <si>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</si>
  <si>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</si>
  <si>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</si>
  <si>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</si>
  <si>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</si>
  <si>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</si>
  <si>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</si>
  <si>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</si>
  <si>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</si>
  <si>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</si>
  <si>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</si>
  <si>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</si>
  <si>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</si>
  <si>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</si>
  <si>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</si>
  <si>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</si>
  <si>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</si>
  <si>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</si>
  <si>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</si>
  <si>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</si>
  <si>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</si>
  <si>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</si>
  <si>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</si>
  <si>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</si>
  <si>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</si>
  <si>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</si>
  <si>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</si>
  <si>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</si>
  <si>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</si>
  <si>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</si>
  <si>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</si>
  <si>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</si>
  <si>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</si>
  <si>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</si>
  <si>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</si>
  <si>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</si>
  <si>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</si>
  <si>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</si>
  <si>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</si>
  <si>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</si>
  <si>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</si>
  <si>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</si>
  <si>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</si>
  <si>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</si>
  <si>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</si>
  <si>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</si>
  <si>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</si>
  <si>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</si>
  <si>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</si>
  <si>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</si>
  <si>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</si>
  <si>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</si>
  <si>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</si>
  <si>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</si>
  <si>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</si>
  <si>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</si>
  <si>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</si>
  <si>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</si>
  <si>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</si>
  <si>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</si>
  <si>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</si>
  <si>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</si>
  <si>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</si>
  <si>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</si>
  <si>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</si>
  <si>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</si>
  <si>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</si>
  <si>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</si>
  <si>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</si>
  <si>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</si>
  <si>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</si>
  <si>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</si>
  <si>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</si>
  <si>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</si>
  <si>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</si>
  <si>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</si>
  <si>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</si>
  <si>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</si>
  <si>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</si>
  <si>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</si>
  <si>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</si>
  <si>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</si>
  <si>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</si>
  <si>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</si>
  <si>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</si>
  <si>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</si>
  <si>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</si>
  <si>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</si>
  <si>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</si>
  <si>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</si>
  <si>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</si>
  <si>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</si>
  <si>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</si>
  <si>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</si>
  <si>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</si>
  <si>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</si>
  <si>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</si>
  <si>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</si>
  <si>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</si>
  <si>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</si>
  <si>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</si>
  <si>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</si>
  <si>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</si>
  <si>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</si>
  <si>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</si>
  <si>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</si>
  <si>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</si>
  <si>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</si>
  <si>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</si>
  <si>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</si>
  <si>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</si>
  <si>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</si>
  <si>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</si>
  <si>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</si>
  <si>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</si>
  <si>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</si>
  <si>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</si>
  <si>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</si>
  <si>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</si>
  <si>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</si>
  <si>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</si>
  <si>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</si>
  <si>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</si>
  <si>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</si>
  <si>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</si>
  <si>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</si>
  <si>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</si>
  <si>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</si>
  <si>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</si>
  <si>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</si>
  <si>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</si>
  <si>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</si>
  <si>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</si>
  <si>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</si>
  <si>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</si>
  <si>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</si>
  <si>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</si>
  <si>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</si>
  <si>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</si>
  <si>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</si>
  <si>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</si>
  <si>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</si>
  <si>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</si>
  <si>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</si>
  <si>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</si>
  <si>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</si>
  <si>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</si>
  <si>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</si>
  <si>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</si>
  <si>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</si>
  <si>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</si>
  <si>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</si>
  <si>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</si>
  <si>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</si>
  <si>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</si>
  <si>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</si>
  <si>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</si>
  <si>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</si>
  <si>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</si>
  <si>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</si>
  <si>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</si>
  <si>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</si>
  <si>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</si>
  <si>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</si>
  <si>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</si>
  <si>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</si>
  <si>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</si>
  <si>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</si>
  <si>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</si>
  <si>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</si>
  <si>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</si>
  <si>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</si>
  <si>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</si>
  <si>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</si>
  <si>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</si>
  <si>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</si>
  <si>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</si>
  <si>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</si>
  <si>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</si>
  <si>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</si>
  <si>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</si>
  <si>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</si>
  <si>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</si>
  <si>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</si>
  <si>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</si>
  <si>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</si>
  <si>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</si>
  <si>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</si>
  <si>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</si>
  <si>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</si>
  <si>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</si>
  <si>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</si>
  <si>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</si>
  <si>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</si>
  <si>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</si>
  <si>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</si>
  <si>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</si>
  <si>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</si>
  <si>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</si>
  <si>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</si>
  <si>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</si>
  <si>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</si>
  <si>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</si>
  <si>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</si>
  <si>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</si>
  <si>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</si>
  <si>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</si>
  <si>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</si>
  <si>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</si>
  <si>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</si>
  <si>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</si>
  <si>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</si>
  <si>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</si>
  <si>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</si>
  <si>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</si>
  <si>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</si>
  <si>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</si>
  <si>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</si>
  <si>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</si>
  <si>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</si>
  <si>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</si>
  <si>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</si>
  <si>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</si>
  <si>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</si>
  <si>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</si>
  <si>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</si>
  <si>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</si>
  <si>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</si>
  <si>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</si>
  <si>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</si>
  <si>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</si>
  <si>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</si>
  <si>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</si>
  <si>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</si>
  <si>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</si>
  <si>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</si>
  <si>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</si>
  <si>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</si>
  <si>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</si>
  <si>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</si>
  <si>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</si>
  <si>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</si>
  <si>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</si>
  <si>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</si>
  <si>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</si>
  <si>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</si>
  <si>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</si>
  <si>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</si>
  <si>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</si>
  <si>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</si>
  <si>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</si>
  <si>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</si>
  <si>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</si>
  <si>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</si>
  <si>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</si>
  <si>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</si>
  <si>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</si>
  <si>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</si>
  <si>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</si>
  <si>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</si>
  <si>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</si>
  <si>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</si>
  <si>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</si>
  <si>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</si>
  <si>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</si>
  <si>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</si>
  <si>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</si>
  <si>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</si>
  <si>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</si>
  <si>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</si>
  <si>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</si>
  <si>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</si>
  <si>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</si>
  <si>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</si>
  <si>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</si>
  <si>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</si>
  <si>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</si>
  <si>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</si>
  <si>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</si>
  <si>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</si>
  <si>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</si>
  <si>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</si>
  <si>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</si>
  <si>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</si>
  <si>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</si>
  <si>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</si>
  <si>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</si>
  <si>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</si>
  <si>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</si>
  <si>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</si>
  <si>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</si>
  <si>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</si>
  <si>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</si>
  <si>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</si>
  <si>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</si>
  <si>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</si>
  <si>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</si>
  <si>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</si>
  <si>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</si>
  <si>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</si>
  <si>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</si>
  <si>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</si>
  <si>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</si>
  <si>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</si>
  <si>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</si>
  <si>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</si>
  <si>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</si>
  <si>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</si>
  <si>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</si>
  <si>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</si>
  <si>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</si>
  <si>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</si>
  <si>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</si>
  <si>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</si>
  <si>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</si>
  <si>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</si>
  <si>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</si>
  <si>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</si>
  <si>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</si>
  <si>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</si>
  <si>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</si>
  <si>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</si>
  <si>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</si>
  <si>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</si>
  <si>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</si>
  <si>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</si>
  <si>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</si>
  <si>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</si>
  <si>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</si>
  <si>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</si>
  <si>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</si>
  <si>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</si>
  <si>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</si>
  <si>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</si>
  <si>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</si>
  <si>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</si>
  <si>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</si>
  <si>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</si>
  <si>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</si>
  <si>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</si>
  <si>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</si>
  <si>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</si>
  <si>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</si>
  <si>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</si>
  <si>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</si>
  <si>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</si>
  <si>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</si>
  <si>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</si>
  <si>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</si>
  <si>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</si>
  <si>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</si>
  <si>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</si>
  <si>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</si>
  <si>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</si>
  <si>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</si>
  <si>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</si>
  <si>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</si>
  <si>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</si>
  <si>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</si>
  <si>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</si>
  <si>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</si>
  <si>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</si>
  <si>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</si>
  <si>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</si>
  <si>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</si>
  <si>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</si>
  <si>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</si>
  <si>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</si>
  <si>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</si>
  <si>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</si>
  <si>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</si>
  <si>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</si>
  <si>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</si>
  <si>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</si>
  <si>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</si>
  <si>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</si>
  <si>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</si>
  <si>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</si>
  <si>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</si>
  <si>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</si>
  <si>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</si>
  <si>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</si>
  <si>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</si>
  <si>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</si>
  <si>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</si>
  <si>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</si>
  <si>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</si>
  <si>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</si>
  <si>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</si>
  <si>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</si>
  <si>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</si>
  <si>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</si>
  <si>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</si>
  <si>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</si>
  <si>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</si>
  <si>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</si>
  <si>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</si>
  <si>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</si>
  <si>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</si>
  <si>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</si>
  <si>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</si>
  <si>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</si>
  <si>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</si>
  <si>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</si>
  <si>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</si>
  <si>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</si>
  <si>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</si>
  <si>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</si>
  <si>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</si>
  <si>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</si>
  <si>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</si>
  <si>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</si>
  <si>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</si>
  <si>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</si>
  <si>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</si>
  <si>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</si>
  <si>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</si>
  <si>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</si>
  <si>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</si>
  <si>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</si>
  <si>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</si>
  <si>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</si>
  <si>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</si>
  <si>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</si>
  <si>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</si>
  <si>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</si>
  <si>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</si>
  <si>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</si>
  <si>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</si>
  <si>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</si>
  <si>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</si>
  <si>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</si>
  <si>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</si>
  <si>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</si>
  <si>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</si>
  <si>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</si>
  <si>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</si>
  <si>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</si>
  <si>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</si>
  <si>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</si>
  <si>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</si>
  <si>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</si>
  <si>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</si>
  <si>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</si>
  <si>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</si>
  <si>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</si>
  <si>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</si>
  <si>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</si>
  <si>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</si>
  <si>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</si>
  <si>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</si>
  <si>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</si>
  <si>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</si>
  <si>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</si>
  <si>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</si>
  <si>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</si>
  <si>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</si>
  <si>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</si>
  <si>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</si>
  <si>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</si>
  <si>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</si>
  <si>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</si>
  <si>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</si>
  <si>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</si>
  <si>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</si>
  <si>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</si>
  <si>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</si>
  <si>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</si>
  <si>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</si>
  <si>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</si>
  <si>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</si>
  <si>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</si>
  <si>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</si>
  <si>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</si>
  <si>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</si>
  <si>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</si>
  <si>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</si>
  <si>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</si>
  <si>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</si>
  <si>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</si>
  <si>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</si>
  <si>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</si>
  <si>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</si>
  <si>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</si>
  <si>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</si>
  <si>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</si>
  <si>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</si>
  <si>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</si>
  <si>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</si>
  <si>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</si>
  <si>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</si>
  <si>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</si>
  <si>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</si>
  <si>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</si>
  <si>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</si>
  <si>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</si>
  <si>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</si>
  <si>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</si>
  <si>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</si>
  <si>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</si>
  <si>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</si>
  <si>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</si>
  <si>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</si>
  <si>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</si>
  <si>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</si>
  <si>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</si>
  <si>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</si>
  <si>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</si>
  <si>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</si>
  <si>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</si>
  <si>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</si>
  <si>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</si>
  <si>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</si>
  <si>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</si>
  <si>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</si>
  <si>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</si>
  <si>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</si>
  <si>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</si>
  <si>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</si>
  <si>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</si>
  <si>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</si>
  <si>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</si>
  <si>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</si>
  <si>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</si>
  <si>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</si>
  <si>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</si>
  <si>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</si>
  <si>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</si>
  <si>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</si>
  <si>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</si>
  <si>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</si>
  <si>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</si>
  <si>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</si>
  <si>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</si>
  <si>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</si>
  <si>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</si>
  <si>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</si>
  <si>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</si>
  <si>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</si>
  <si>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</si>
  <si>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</si>
  <si>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</si>
  <si>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</si>
  <si>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</si>
  <si>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</si>
  <si>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</si>
  <si>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</si>
  <si>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</si>
  <si>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</si>
  <si>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</si>
  <si>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</si>
  <si>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</si>
  <si>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</si>
  <si>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</si>
  <si>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</si>
  <si>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</si>
  <si>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</si>
  <si>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</si>
  <si>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</si>
  <si>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</si>
  <si>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</si>
  <si>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</si>
  <si>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</si>
  <si>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</si>
  <si>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</si>
  <si>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</si>
  <si>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</si>
  <si>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</si>
  <si>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</si>
  <si>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</si>
  <si>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</si>
  <si>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</si>
  <si>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</si>
  <si>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</si>
  <si>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</si>
  <si>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</si>
  <si>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</si>
  <si>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</si>
  <si>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</si>
  <si>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</si>
  <si>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</si>
  <si>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</si>
  <si>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</si>
  <si>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</si>
  <si>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</si>
  <si>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</si>
  <si>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</si>
  <si>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</si>
  <si>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</si>
  <si>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</si>
  <si>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</si>
  <si>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</si>
  <si>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</si>
  <si>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</si>
  <si>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</si>
  <si>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</si>
  <si>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</si>
  <si>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</si>
  <si>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</si>
  <si>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</si>
  <si>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</si>
  <si>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</si>
  <si>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</si>
  <si>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</si>
  <si>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</si>
  <si>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</si>
  <si>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</si>
  <si>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</si>
  <si>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</si>
  <si>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</si>
  <si>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</si>
  <si>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</si>
  <si>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</si>
  <si>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</si>
  <si>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</si>
  <si>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</si>
  <si>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</si>
  <si>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</si>
  <si>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</si>
  <si>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</si>
  <si>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</si>
  <si>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</si>
  <si>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</si>
  <si>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</si>
  <si>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</si>
  <si>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</si>
  <si>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</si>
  <si>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</si>
  <si>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</si>
  <si>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</si>
  <si>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</si>
  <si>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</si>
  <si>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</si>
  <si>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</si>
  <si>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</si>
  <si>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</si>
  <si>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</si>
  <si>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</si>
  <si>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</si>
  <si>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</si>
  <si>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</si>
  <si>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</si>
  <si>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</si>
  <si>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</si>
  <si>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</si>
  <si>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</si>
  <si>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</si>
  <si>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</si>
  <si>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</si>
  <si>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</si>
  <si>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</si>
  <si>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</si>
  <si>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</si>
  <si>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</si>
  <si>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</si>
  <si>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</si>
  <si>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</si>
  <si>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</si>
  <si>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</si>
  <si>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</si>
  <si>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</si>
  <si>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</si>
  <si>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</si>
  <si>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</si>
  <si>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</si>
  <si>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</si>
  <si>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</si>
  <si>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</si>
  <si>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</si>
  <si>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</si>
  <si>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</si>
  <si>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</si>
  <si>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</si>
  <si>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</si>
  <si>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</si>
  <si>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</si>
  <si>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</si>
  <si>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</si>
  <si>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</si>
  <si>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</si>
  <si>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</si>
  <si>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</si>
  <si>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</si>
  <si>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</si>
  <si>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</si>
  <si>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</si>
  <si>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</si>
  <si>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</si>
  <si>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</si>
  <si>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</si>
  <si>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</si>
  <si>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</si>
  <si>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</si>
  <si>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</si>
  <si>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</si>
  <si>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</si>
  <si>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</si>
  <si>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</si>
  <si>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</si>
  <si>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</si>
  <si>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</si>
  <si>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</si>
  <si>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</si>
  <si>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</si>
  <si>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</si>
  <si>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</si>
  <si>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</si>
  <si>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</si>
  <si>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</si>
  <si>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</si>
  <si>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</si>
  <si>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</si>
  <si>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</si>
  <si>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</si>
  <si>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</si>
  <si>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</si>
  <si>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</si>
  <si>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</si>
  <si>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</si>
  <si>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</si>
  <si>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</si>
  <si>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</si>
  <si>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</si>
  <si>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</si>
  <si>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</si>
  <si>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</si>
  <si>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</si>
  <si>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</si>
  <si>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</si>
  <si>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</si>
  <si>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</si>
  <si>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</si>
  <si>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</si>
  <si>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</si>
  <si>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</si>
  <si>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</si>
  <si>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</si>
  <si>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</si>
  <si>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</si>
  <si>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</si>
  <si>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</si>
  <si>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</si>
  <si>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</si>
  <si>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</si>
  <si>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</si>
  <si>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</si>
  <si>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</si>
  <si>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</si>
  <si>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</si>
  <si>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</si>
  <si>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</si>
  <si>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</si>
  <si>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</si>
  <si>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</si>
  <si>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</si>
  <si>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</si>
  <si>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</si>
  <si>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</si>
  <si>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</si>
  <si>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</si>
  <si>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</si>
  <si>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</si>
  <si>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</si>
  <si>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</si>
  <si>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</si>
  <si>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</si>
  <si>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</si>
  <si>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</si>
  <si>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</si>
  <si>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</si>
  <si>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</si>
  <si>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</si>
  <si>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</si>
  <si>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</si>
  <si>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</si>
  <si>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</si>
  <si>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</si>
  <si>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</si>
  <si>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</si>
  <si>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</si>
  <si>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</si>
  <si>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</si>
  <si>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</si>
  <si>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</si>
  <si>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</si>
  <si>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</si>
  <si>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</si>
  <si>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</si>
  <si>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</si>
  <si>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</si>
  <si>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</si>
  <si>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</si>
  <si>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</si>
  <si>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</si>
  <si>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</si>
  <si>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</si>
  <si>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</si>
  <si>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</si>
  <si>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</si>
  <si>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</si>
  <si>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</si>
  <si>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</si>
  <si>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</si>
  <si>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</si>
  <si>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</si>
  <si>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</si>
  <si>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</si>
  <si>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</si>
  <si>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</si>
  <si>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</si>
  <si>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</si>
  <si>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</si>
  <si>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</si>
  <si>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</si>
  <si>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</si>
  <si>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</si>
  <si>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</si>
  <si>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</si>
  <si>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</si>
  <si>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</si>
  <si>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</si>
  <si>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</si>
  <si>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</si>
  <si>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</si>
  <si>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</si>
  <si>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</si>
  <si>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</si>
  <si>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</si>
  <si>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</si>
  <si>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</si>
  <si>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</si>
  <si>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</si>
  <si>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</si>
  <si>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</si>
  <si>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</si>
  <si>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</si>
  <si>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</si>
  <si>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</si>
  <si>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</si>
  <si>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</si>
  <si>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</si>
  <si>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</si>
  <si>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</si>
  <si>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</si>
  <si>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</si>
  <si>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</si>
  <si>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</si>
  <si>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</si>
  <si>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</si>
  <si>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</si>
  <si>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</si>
  <si>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</si>
  <si>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</si>
  <si>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</si>
  <si>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</si>
  <si>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</si>
  <si>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</si>
  <si>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</si>
  <si>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</si>
  <si>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</si>
  <si>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</si>
  <si>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</si>
  <si>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</si>
  <si>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</si>
  <si>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</si>
  <si>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</si>
  <si>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</si>
  <si>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</si>
  <si>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</si>
  <si>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</si>
  <si>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</si>
  <si>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</si>
  <si>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</si>
  <si>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</si>
  <si>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</si>
  <si>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</si>
  <si>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</si>
  <si>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</si>
  <si>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</si>
  <si>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</si>
  <si>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</si>
  <si>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</si>
  <si>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</si>
  <si>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</si>
  <si>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</si>
  <si>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</si>
  <si>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</si>
  <si>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</si>
  <si>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</si>
  <si>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</si>
  <si>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</si>
  <si>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</si>
  <si>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</si>
  <si>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</si>
  <si>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</si>
  <si>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</si>
  <si>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</si>
  <si>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</si>
  <si>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</si>
  <si>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</si>
  <si>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</si>
  <si>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</si>
  <si>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</si>
  <si>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</si>
  <si>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</si>
  <si>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</si>
  <si>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</si>
  <si>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</si>
  <si>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</si>
  <si>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</si>
  <si>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</si>
  <si>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</si>
  <si>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</si>
  <si>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</si>
  <si>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</si>
  <si>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</si>
  <si>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</si>
  <si>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</si>
  <si>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</si>
  <si>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</si>
  <si>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</si>
  <si>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</si>
  <si>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</si>
  <si>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</si>
  <si>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</si>
  <si>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</si>
  <si>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</si>
  <si>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</si>
  <si>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</si>
  <si>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</si>
  <si>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</si>
  <si>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</si>
  <si>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</si>
  <si>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</si>
  <si>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</si>
  <si>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</si>
  <si>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</si>
  <si>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</si>
  <si>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</si>
  <si>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</si>
  <si>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</si>
  <si>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</si>
  <si>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</si>
  <si>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</si>
  <si>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</si>
  <si>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</si>
  <si>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</si>
  <si>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</si>
  <si>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</si>
  <si>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</si>
  <si>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</si>
  <si>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</si>
  <si>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</si>
  <si>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</si>
  <si>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</si>
  <si>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</si>
  <si>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</si>
  <si>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</si>
  <si>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</si>
  <si>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</si>
  <si>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</si>
  <si>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</si>
  <si>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</si>
  <si>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</si>
  <si>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</si>
  <si>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</si>
  <si>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</si>
  <si>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</si>
  <si>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</si>
  <si>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</si>
  <si>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</si>
  <si>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</si>
  <si>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</si>
  <si>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</si>
  <si>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</si>
  <si>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</si>
  <si>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</si>
  <si>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</si>
  <si>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</si>
  <si>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</si>
  <si>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</si>
  <si>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</si>
  <si>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</si>
  <si>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</si>
  <si>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</si>
  <si>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</si>
  <si>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</si>
  <si>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</si>
  <si>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</si>
  <si>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</si>
  <si>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</si>
  <si>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</si>
  <si>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</si>
  <si>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</si>
  <si>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</si>
  <si>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</si>
  <si>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</si>
  <si>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</si>
  <si>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</si>
  <si>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</si>
  <si>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</si>
  <si>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</si>
  <si>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</si>
  <si>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</si>
  <si>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</si>
  <si>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</si>
  <si>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</si>
  <si>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</si>
  <si>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</si>
  <si>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</si>
  <si>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</si>
  <si>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</si>
  <si>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</si>
  <si>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</si>
  <si>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</si>
  <si>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</si>
  <si>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公会福利(免费入群)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</si>
  <si>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钻石</t>
    </r>
    <r>
      <rPr>
        <sz val="11"/>
        <rFont val="Consolas"/>
        <family val="3"/>
      </rPr>
      <t>+6|r</t>
    </r>
    <phoneticPr fontId="34" type="noConversion"/>
  </si>
  <si>
    <t>IL0A</t>
  </si>
  <si>
    <t>IL0B</t>
  </si>
  <si>
    <t>IL0C</t>
  </si>
  <si>
    <t>IL0D</t>
  </si>
  <si>
    <t>IL0E</t>
  </si>
  <si>
    <t>IL0F</t>
  </si>
  <si>
    <t>IL0G</t>
  </si>
  <si>
    <t>IL0H</t>
  </si>
  <si>
    <t>IL0I</t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</si>
  <si>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</si>
  <si>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</si>
  <si>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</si>
  <si>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</si>
  <si>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</si>
  <si>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</si>
  <si>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</si>
  <si>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</si>
  <si>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</si>
  <si>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</si>
  <si>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</si>
  <si>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</si>
  <si>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</si>
  <si>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</si>
  <si>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|CffBF00FF稀有宝物箱|r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</si>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</sst>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82"/>
  <sheetViews>
    <sheetView workbookViewId="0">
      <pane xSplit="8" ySplit="2" topLeftCell="P437" activePane="bottomRight" state="frozen"/>
      <selection pane="topRight"/>
      <selection pane="bottomLeft"/>
      <selection pane="bottomRight" activeCell="H455" sqref="H45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455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1423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1423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1423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1423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1423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1423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1423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1423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1423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1423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1423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1423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1423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1423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1423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1423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1423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1423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1423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1423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1423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1423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1423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1423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1423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1423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1423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1423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1423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1423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1423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1423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1423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1423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1389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1423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1423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1423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1423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1423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1423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1423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1423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1423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1423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1423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1423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1423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1423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1423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1423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1423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1423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1423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1423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1423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1423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1423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1423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1423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1423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1423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1423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1423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1423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1423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1423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1423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1423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1423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1390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1423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1423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1423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1423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1423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1423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1423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1423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1423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1423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1423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1423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1423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1423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1423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1423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1423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1423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1423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1423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1423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1423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1423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1423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1423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1423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1423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1423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1423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1423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1423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1423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1423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1423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1423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1391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1423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 t="s">
        <v>83</v>
      </c>
      <c r="O143" s="166" t="s">
        <v>94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1383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1384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1385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93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93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48" si="113">H238</f>
        <v>奇经八脉</v>
      </c>
      <c r="K238" s="165" t="str">
        <f t="shared" ref="K238:K248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IZ87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除恶惩奸|Cffffc926【五一狂欢】|r</v>
      </c>
      <c r="I243" s="27" t="str">
        <f>VLOOKUP(B243,物品!B:CV,99,FALSE)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3" s="165" t="str">
        <f t="shared" si="113"/>
        <v>除恶惩奸|Cffffc926【五一狂欢】|r</v>
      </c>
      <c r="K243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1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IZ88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【活动】战争号角</v>
      </c>
      <c r="I244" s="27" t="str">
        <f>VLOOKUP(B244,物品!B:CV,99,FALSE)</f>
        <v>活动期间通关积分提高50%|n|n|cff00ff00活动时间：周六日14:00-21:00|n|n|r|cff808080积分什么的，肝就是了！|r</v>
      </c>
      <c r="J244" s="165" t="str">
        <f t="shared" ref="J244" si="115">H244</f>
        <v>【活动】战争号角</v>
      </c>
      <c r="K244" s="165" t="str">
        <f t="shared" ref="K244" si="116">I244</f>
        <v>活动期间通关积分提高50%|n|n|cff00ff00活动时间：周六日14:00-21:00|n|n|r|cff808080积分什么的，肝就是了！|r</v>
      </c>
      <c r="L244" s="27"/>
      <c r="M244" s="166" t="str">
        <f>VLOOKUP(LEFT(RIGHT(B244,5),4),物品!B:CU,20,FALSE)</f>
        <v>ReplaceableTextures\\CommandButtons\\BTNHornOfFog.blp</v>
      </c>
      <c r="N244" s="185" t="s">
        <v>83</v>
      </c>
      <c r="O244" s="166" t="s">
        <v>98</v>
      </c>
      <c r="P244" s="27">
        <v>3</v>
      </c>
      <c r="Q244" s="27">
        <v>2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|CffFF0000团队副本-万仙阵|r</v>
      </c>
      <c r="I245" s="27" t="str">
        <f>VLOOKUP(B245,物品!B:CV,99,FALSE)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5" s="165" t="str">
        <f t="shared" si="113"/>
        <v>|CffFF0000团队副本-万仙阵|r</v>
      </c>
      <c r="K245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5" s="27"/>
      <c r="M245" s="166" t="str">
        <f>VLOOKUP(LEFT(RIGHT(B245,5),4),物品!B:CU,20,FALSE)</f>
        <v>ReplaceableTextures\\CommandButtons\\BTNIZ01.blp</v>
      </c>
      <c r="N245" s="185" t="s">
        <v>83</v>
      </c>
      <c r="O245" s="166" t="s">
        <v>98</v>
      </c>
      <c r="P245" s="27">
        <v>0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30000</v>
      </c>
      <c r="Y245" s="185" t="s">
        <v>83</v>
      </c>
      <c r="Z245" s="27">
        <v>0</v>
      </c>
      <c r="AA245" s="27">
        <v>150</v>
      </c>
      <c r="AB245" s="27">
        <v>10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|CffFFC926寻宝秘境|r</v>
      </c>
      <c r="I246" s="27" t="str">
        <f>VLOOKUP(B246,物品!B:CV,99,FALSE)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6" s="165" t="str">
        <f t="shared" si="113"/>
        <v>|CffFFC926寻宝秘境|r</v>
      </c>
      <c r="K246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6" s="27"/>
      <c r="M246" s="166" t="str">
        <f>VLOOKUP(LEFT(RIGHT(B246,5),4),物品!B:CU,20,FALSE)</f>
        <v>ReplaceableTextures\\CommandButtons\\BTNIZ02.blp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1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|CffFF0000万魔窟|r</v>
      </c>
      <c r="I247" s="27" t="str">
        <f>VLOOKUP(B247,物品!B:CV,99,FALSE)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7" s="165" t="str">
        <f t="shared" si="113"/>
        <v>|CffFF0000万魔窟|r</v>
      </c>
      <c r="K247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7" s="27"/>
      <c r="M247" s="166" t="str">
        <f>VLOOKUP(LEFT(RIGHT(B247,5),4),物品!B:CU,20,FALSE)</f>
        <v>ReplaceableTextures\\CommandButtons\\BTNIZ03.blp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1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|CffFF0000进入大决战|r</v>
      </c>
      <c r="I248" s="27" t="str">
        <f>VLOOKUP(B248,物品!B:CV,99,FALSE)</f>
        <v>提前进入大决战。慎点哦！</v>
      </c>
      <c r="J248" s="165" t="str">
        <f t="shared" si="113"/>
        <v>|CffFF0000进入大决战|r</v>
      </c>
      <c r="K248" s="165" t="str">
        <f t="shared" si="114"/>
        <v>提前进入大决战。慎点哦！</v>
      </c>
      <c r="L248" s="27"/>
      <c r="M248" s="166" t="str">
        <f>VLOOKUP(LEFT(RIGHT(B248,5),4),物品!B:CU,20,FALSE)</f>
        <v>ReplaceableTextures\\CommandButtons\\BTNReplay-SpeedUp.blp</v>
      </c>
      <c r="N248" s="185" t="s">
        <v>83</v>
      </c>
      <c r="O248" s="166" t="s">
        <v>98</v>
      </c>
      <c r="P248" s="27">
        <v>1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50000</v>
      </c>
      <c r="Y248" s="185" t="s">
        <v>83</v>
      </c>
      <c r="Z248" s="27">
        <v>0</v>
      </c>
      <c r="AA248" s="27">
        <v>10</v>
      </c>
      <c r="AB248" s="27">
        <v>30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|CffFF0000通关挑战-经脉突破|r</v>
      </c>
      <c r="I249" s="27" t="str">
        <f>VLOOKUP(B249,物品!B:CV,99,FALSE)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9" s="165" t="str">
        <f t="shared" ref="J249:J250" si="117">H249</f>
        <v>|CffFF0000通关挑战-经脉突破|r</v>
      </c>
      <c r="K249" s="165" t="str">
        <f t="shared" ref="K249:K250" si="118">I249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9" s="27"/>
      <c r="M249" s="166" t="str">
        <f>VLOOKUP(LEFT(RIGHT(B249,5),4),物品!B:CU,20,FALSE)</f>
        <v>ReplaceableTextures\\CommandButtons\\BTNUIRK01.blp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40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|CffFF0000团队副本-虚空圣战|r</v>
      </c>
      <c r="I250" s="27" t="str">
        <f>VLOOKUP(B250,物品!B:CV,99,FALSE)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0" s="165" t="str">
        <f t="shared" si="117"/>
        <v>|CffFF0000团队副本-虚空圣战|r</v>
      </c>
      <c r="K250" s="165" t="str">
        <f t="shared" si="11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0" s="27"/>
      <c r="M250" s="166" t="str">
        <f>VLOOKUP(LEFT(RIGHT(B250,5),4),物品!B:CU,20,FALSE)</f>
        <v>ReplaceableTextures\\CommandButtons\\BTNIZ06.blp</v>
      </c>
      <c r="N250" s="185" t="s">
        <v>83</v>
      </c>
      <c r="O250" s="166" t="s">
        <v>98</v>
      </c>
      <c r="P250" s="27">
        <v>1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150</v>
      </c>
      <c r="AB250" s="27">
        <v>15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|CffFF0000团队副本-愚公移山|r</v>
      </c>
      <c r="I251" s="27" t="str">
        <f>VLOOKUP(B251,物品!B:CV,99,FALSE)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1" s="165" t="str">
        <f t="shared" ref="J251" si="119">H251</f>
        <v>|CffFF0000团队副本-愚公移山|r</v>
      </c>
      <c r="K251" s="165" t="str">
        <f t="shared" ref="K251" si="120">I251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1" s="27"/>
      <c r="M251" s="166" t="str">
        <f>VLOOKUP(LEFT(RIGHT(B251,5),4),物品!B:CU,20,FALSE)</f>
        <v>ReplaceableTextures\\CommandButtons\\BTNIZ07.blp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|Cff00FF7F学习Q技能|r</v>
      </c>
      <c r="I252" s="27" t="str">
        <f>VLOOKUP(B252,物品!B:CV,99,FALSE)</f>
        <v>高概率获得D级技能，低概率获得|Cff00ff7fC级技能|r</v>
      </c>
      <c r="J252" s="165" t="str">
        <f>H252</f>
        <v>|Cff00FF7F学习Q技能|r</v>
      </c>
      <c r="K252" s="165" t="str">
        <f>I252</f>
        <v>高概率获得D级技能，低概率获得|Cff00ff7fC级技能|r</v>
      </c>
      <c r="L252" s="27"/>
      <c r="M252" s="166" t="str">
        <f>VLOOKUP(LEFT(RIGHT(B252,5),4),物品!B:CU,20,FALSE)</f>
        <v>ReplaceableTextures\\CommandButtons\\BTN023.blp</v>
      </c>
      <c r="N252" s="185" t="s">
        <v>83</v>
      </c>
      <c r="O252" s="166" t="s">
        <v>98</v>
      </c>
      <c r="P252" s="27">
        <v>0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3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IS02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|Cff00BFFF学习Q技能|r</v>
      </c>
      <c r="I253" s="27" t="str">
        <f>VLOOKUP(B253,物品!B:CV,99,FALSE)</f>
        <v>较高概率获得D级技能，高概率获得|Cff00ff7fC级技能|r，极低概率获得|Cff2693ffB级技能|r。</v>
      </c>
      <c r="J253" s="165" t="str">
        <f t="shared" ref="J253:J269" si="121">H253</f>
        <v>|Cff00BFFF学习Q技能|r</v>
      </c>
      <c r="K253" s="165" t="str">
        <f t="shared" ref="K253:K269" si="122">I253</f>
        <v>较高概率获得D级技能，高概率获得|Cff00ff7fC级技能|r，极低概率获得|Cff2693ffB级技能|r。</v>
      </c>
      <c r="L253" s="27"/>
      <c r="M253" s="166" t="str">
        <f>VLOOKUP(LEFT(RIGHT(B253,5),4),物品!B:CU,20,FALSE)</f>
        <v>ReplaceableTextures\\CommandButtons\\BTN020.blp</v>
      </c>
      <c r="N253" s="185" t="s">
        <v>83</v>
      </c>
      <c r="O253" s="166" t="s">
        <v>98</v>
      </c>
      <c r="P253" s="27">
        <v>1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720</v>
      </c>
      <c r="AA253" s="27">
        <v>0</v>
      </c>
      <c r="AB253" s="27">
        <v>5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IS03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|CffFFC926学习Q技能|r</v>
      </c>
      <c r="I254" s="27" t="str">
        <f>VLOOKUP(B254,物品!B:CV,99,FALSE)</f>
        <v>低概率获得C级技能，高概率获得|Cff00ff7fB级技能|r，低概率获得|Cff2693ffA级技能|r。</v>
      </c>
      <c r="J254" s="165" t="str">
        <f t="shared" si="121"/>
        <v>|CffFFC926学习Q技能|r</v>
      </c>
      <c r="K254" s="165" t="str">
        <f t="shared" si="122"/>
        <v>低概率获得C级技能，高概率获得|Cff00ff7fB级技能|r，低概率获得|Cff2693ffA级技能|r。</v>
      </c>
      <c r="L254" s="27"/>
      <c r="M254" s="166" t="str">
        <f>VLOOKUP(LEFT(RIGHT(B254,5),4),物品!B:CU,20,FALSE)</f>
        <v>ReplaceableTextures\\CommandButtons\\BTN001.blp</v>
      </c>
      <c r="N254" s="185" t="s">
        <v>83</v>
      </c>
      <c r="O254" s="166" t="s">
        <v>98</v>
      </c>
      <c r="P254" s="27">
        <v>2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1440</v>
      </c>
      <c r="AA254" s="27">
        <v>0</v>
      </c>
      <c r="AB254" s="27">
        <v>10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|Cff00FF7F学习W技能|r</v>
      </c>
      <c r="I255" s="27" t="str">
        <f>VLOOKUP(B255,物品!B:CV,99,FALSE)</f>
        <v>高概率获得D级技能，低概率获得|Cff00ff7fC级技能|r</v>
      </c>
      <c r="J255" s="165" t="str">
        <f t="shared" si="121"/>
        <v>|Cff00FF7F学习W技能|r</v>
      </c>
      <c r="K255" s="165" t="str">
        <f t="shared" si="122"/>
        <v>高概率获得D级技能，低概率获得|Cff00ff7fC级技能|r</v>
      </c>
      <c r="L255" s="27"/>
      <c r="M255" s="166" t="str">
        <f>VLOOKUP(LEFT(RIGHT(B255,5),4),物品!B:CU,20,FALSE)</f>
        <v>ReplaceableTextures\\CommandButtons\\BTN024.blp</v>
      </c>
      <c r="N255" s="185" t="s">
        <v>83</v>
      </c>
      <c r="O255" s="166" t="s">
        <v>98</v>
      </c>
      <c r="P255" s="27">
        <v>0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3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IS07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|Cff00BFFF学习W技能|r</v>
      </c>
      <c r="I256" s="27" t="str">
        <f>VLOOKUP(B256,物品!B:CV,99,FALSE)</f>
        <v>较高概率获得D级技能，高概率获得|Cff00ff7fC级技能|r，极低概率获得|Cff2693ffB级技能|r。</v>
      </c>
      <c r="J256" s="165" t="str">
        <f t="shared" ref="J256:J257" si="123">H256</f>
        <v>|Cff00BFFF学习W技能|r</v>
      </c>
      <c r="K256" s="165" t="str">
        <f t="shared" ref="K256:K257" si="124">I256</f>
        <v>较高概率获得D级技能，高概率获得|Cff00ff7fC级技能|r，极低概率获得|Cff2693ffB级技能|r。</v>
      </c>
      <c r="L256" s="27"/>
      <c r="M256" s="166" t="str">
        <f>VLOOKUP(LEFT(RIGHT(B256,5),4),物品!B:CU,20,FALSE)</f>
        <v>ReplaceableTextures\\CommandButtons\\BTN021.blp</v>
      </c>
      <c r="N256" s="185" t="s">
        <v>83</v>
      </c>
      <c r="O256" s="166" t="s">
        <v>98</v>
      </c>
      <c r="P256" s="27">
        <v>1</v>
      </c>
      <c r="Q256" s="27">
        <v>1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720</v>
      </c>
      <c r="AA256" s="27">
        <v>0</v>
      </c>
      <c r="AB256" s="27">
        <v>5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IS08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|CffFFC926学习W技能|r</v>
      </c>
      <c r="I257" s="27" t="str">
        <f>VLOOKUP(B257,物品!B:CV,99,FALSE)</f>
        <v>低概率获得C级技能，高概率获得|Cff00ff7fB级技能|r，低概率获得|Cff2693ffA级技能|r。</v>
      </c>
      <c r="J257" s="165" t="str">
        <f t="shared" si="123"/>
        <v>|CffFFC926学习W技能|r</v>
      </c>
      <c r="K257" s="165" t="str">
        <f t="shared" si="124"/>
        <v>低概率获得C级技能，高概率获得|Cff00ff7fB级技能|r，低概率获得|Cff2693ffA级技能|r。</v>
      </c>
      <c r="L257" s="27"/>
      <c r="M257" s="166" t="str">
        <f>VLOOKUP(LEFT(RIGHT(B257,5),4),物品!B:CU,20,FALSE)</f>
        <v>ReplaceableTextures\\CommandButtons\\BTN002.blp</v>
      </c>
      <c r="N257" s="185" t="s">
        <v>83</v>
      </c>
      <c r="O257" s="166" t="s">
        <v>98</v>
      </c>
      <c r="P257" s="27">
        <v>2</v>
      </c>
      <c r="Q257" s="27">
        <v>1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1440</v>
      </c>
      <c r="AA257" s="27">
        <v>0</v>
      </c>
      <c r="AB257" s="27">
        <v>10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IS21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Q技能附魔石</v>
      </c>
      <c r="I258" s="27" t="str">
        <f>VLOOKUP(B258,物品!B:CV,99,FALSE)</f>
        <v>为|Cffffd24dQ技能|r附魔一条|Cffffd24d随机属性|r。</v>
      </c>
      <c r="J258" s="165" t="str">
        <f t="shared" si="121"/>
        <v>Q技能附魔石</v>
      </c>
      <c r="K258" s="165" t="str">
        <f t="shared" si="122"/>
        <v>为|Cffffd24dQ技能|r附魔一条|Cffffd24d随机属性|r。</v>
      </c>
      <c r="L258" s="27"/>
      <c r="M258" s="166" t="str">
        <f>VLOOKUP(LEFT(RIGHT(B258,5),4),物品!B:CU,20,FALSE)</f>
        <v>ReplaceableTextures\\CommandButtons\\BTNIN01.blp</v>
      </c>
      <c r="N258" s="185" t="s">
        <v>83</v>
      </c>
      <c r="O258" s="166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93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0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IS22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W技能附魔石</v>
      </c>
      <c r="I259" s="27" t="str">
        <f>VLOOKUP(B259,物品!B:CV,99,FALSE)</f>
        <v>为|Cffffd24dW技能|r附魔一条|Cffffd24d随机属性|r。</v>
      </c>
      <c r="J259" s="165" t="str">
        <f t="shared" ref="J259:J261" si="125">H259</f>
        <v>W技能附魔石</v>
      </c>
      <c r="K259" s="165" t="str">
        <f t="shared" ref="K259:K261" si="126">I259</f>
        <v>为|Cffffd24dW技能|r附魔一条|Cffffd24d随机属性|r。</v>
      </c>
      <c r="L259" s="27"/>
      <c r="M259" s="166" t="str">
        <f>VLOOKUP(LEFT(RIGHT(B259,5),4),物品!B:CU,20,FALSE)</f>
        <v>ReplaceableTextures\\CommandButtons\\BTNIN02.blp</v>
      </c>
      <c r="N259" s="185" t="s">
        <v>83</v>
      </c>
      <c r="O259" s="166" t="s">
        <v>98</v>
      </c>
      <c r="P259" s="27">
        <v>1</v>
      </c>
      <c r="Q259" s="27">
        <v>2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93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0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IS23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E技能附魔石</v>
      </c>
      <c r="I260" s="27" t="str">
        <f>VLOOKUP(B260,物品!B:CV,99,FALSE)</f>
        <v>为|Cffffd24dE技能|r附魔一条|Cffffd24d随机属性|r。</v>
      </c>
      <c r="J260" s="165" t="str">
        <f t="shared" si="125"/>
        <v>E技能附魔石</v>
      </c>
      <c r="K260" s="165" t="str">
        <f t="shared" si="126"/>
        <v>为|Cffffd24dE技能|r附魔一条|Cffffd24d随机属性|r。</v>
      </c>
      <c r="L260" s="27"/>
      <c r="M260" s="166" t="str">
        <f>VLOOKUP(LEFT(RIGHT(B260,5),4),物品!B:CU,20,FALSE)</f>
        <v>ReplaceableTextures\\CommandButtons\\BTNIN03.blp</v>
      </c>
      <c r="N260" s="185" t="s">
        <v>83</v>
      </c>
      <c r="O260" s="166" t="s">
        <v>98</v>
      </c>
      <c r="P260" s="27">
        <v>2</v>
      </c>
      <c r="Q260" s="27">
        <v>2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93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0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IS24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|CffFFD24DQ强力附魔石|r</v>
      </c>
      <c r="I261" s="27" t="str">
        <f>VLOOKUP(B261,物品!B:CV,99,FALSE)</f>
        <v>为|Cffffd24dQ技能|r附魔一条|Cffffd24d随机属性|r。</v>
      </c>
      <c r="J261" s="165" t="str">
        <f t="shared" si="125"/>
        <v>|CffFFD24DQ强力附魔石|r</v>
      </c>
      <c r="K261" s="165" t="str">
        <f t="shared" si="126"/>
        <v>为|Cffffd24dQ技能|r附魔一条|Cffffd24d随机属性|r。</v>
      </c>
      <c r="L261" s="27"/>
      <c r="M261" s="166" t="str">
        <f>VLOOKUP(LEFT(RIGHT(B261,5),4),物品!B:CU,20,FALSE)</f>
        <v>ReplaceableTextures\\CommandButtons\\BTN009.blp</v>
      </c>
      <c r="N261" s="185" t="s">
        <v>83</v>
      </c>
      <c r="O261" s="166" t="s">
        <v>98</v>
      </c>
      <c r="P261" s="27">
        <v>0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30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IS25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|CffFFD24DW强力附魔石|r</v>
      </c>
      <c r="I262" s="27" t="str">
        <f>VLOOKUP(B262,物品!B:CV,99,FALSE)</f>
        <v>为|Cffffd24dW技能|r附魔一条|Cffffd24d随机属性|r。</v>
      </c>
      <c r="J262" s="165" t="str">
        <f t="shared" ref="J262:J263" si="127">H262</f>
        <v>|CffFFD24DW强力附魔石|r</v>
      </c>
      <c r="K262" s="165" t="str">
        <f t="shared" ref="K262:K263" si="128">I262</f>
        <v>为|Cffffd24dW技能|r附魔一条|Cffffd24d随机属性|r。</v>
      </c>
      <c r="L262" s="27"/>
      <c r="M262" s="166" t="str">
        <f>VLOOKUP(LEFT(RIGHT(B262,5),4),物品!B:CU,20,FALSE)</f>
        <v>ReplaceableTextures\\CommandButtons\\BTN010.blp</v>
      </c>
      <c r="N262" s="185" t="s">
        <v>83</v>
      </c>
      <c r="O262" s="166" t="s">
        <v>98</v>
      </c>
      <c r="P262" s="27">
        <v>1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30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IS26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|CffFFD24DE强力附魔石|r</v>
      </c>
      <c r="I263" s="27" t="str">
        <f>VLOOKUP(B263,物品!B:CV,99,FALSE)</f>
        <v>为|Cffffd24dE技能|r附魔一条|Cffffd24d随机属性|r。</v>
      </c>
      <c r="J263" s="165" t="str">
        <f t="shared" si="127"/>
        <v>|CffFFD24DE强力附魔石|r</v>
      </c>
      <c r="K263" s="165" t="str">
        <f t="shared" si="128"/>
        <v>为|Cffffd24dE技能|r附魔一条|Cffffd24d随机属性|r。</v>
      </c>
      <c r="L263" s="27"/>
      <c r="M263" s="166" t="str">
        <f>VLOOKUP(LEFT(RIGHT(B263,5),4),物品!B:CU,20,FALSE)</f>
        <v>ReplaceableTextures\\CommandButtons\\BTN011.blp</v>
      </c>
      <c r="N263" s="185" t="s">
        <v>83</v>
      </c>
      <c r="O263" s="166" t="s">
        <v>98</v>
      </c>
      <c r="P263" s="27">
        <v>2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30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IS11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|CffFF0000占星|r</v>
      </c>
      <c r="I264" s="27" t="str">
        <f>VLOOKUP(B264,物品!B:CV,99,FALSE)</f>
        <v>|CffFF0000占星|r</v>
      </c>
      <c r="J264" s="165" t="str">
        <f t="shared" ref="J264" si="129">H264</f>
        <v>|CffFF0000占星|r</v>
      </c>
      <c r="K264" s="165" t="str">
        <f t="shared" ref="K264" si="130">I264</f>
        <v>|CffFF0000占星|r</v>
      </c>
      <c r="L264" s="27"/>
      <c r="M264" s="166" t="str">
        <f>VLOOKUP(LEFT(RIGHT(B264,5),4),物品!B:CU,20,FALSE)</f>
        <v>ReplaceableTextures\\CommandButtons\\BTNIS11.blp</v>
      </c>
      <c r="N264" s="185" t="s">
        <v>83</v>
      </c>
      <c r="O264" s="166" t="s">
        <v>98</v>
      </c>
      <c r="P264" s="27">
        <v>0</v>
      </c>
      <c r="Q264" s="27">
        <v>0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240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|CffFFD24D兽魂抽奖|r</v>
      </c>
      <c r="I265" s="27" t="str">
        <f>VLOOKUP(B265,物品!B:CV,99,FALSE)</f>
        <v>|CffFFD24D兽魂抽奖|r</v>
      </c>
      <c r="J265" s="165" t="str">
        <f t="shared" si="121"/>
        <v>|CffFFD24D兽魂抽奖|r</v>
      </c>
      <c r="K265" s="165" t="str">
        <f t="shared" si="122"/>
        <v>|CffFFD24D兽魂抽奖|r</v>
      </c>
      <c r="L265" s="27"/>
      <c r="M265" s="166" t="str">
        <f>VLOOKUP(LEFT(RIGHT(B265,5),4),物品!B:CU,20,FALSE)</f>
        <v>ReplaceableTextures\\CommandButtons\\BTNIH00.blp</v>
      </c>
      <c r="N265" s="185" t="s">
        <v>83</v>
      </c>
      <c r="O265" s="166" t="s">
        <v>98</v>
      </c>
      <c r="P265" s="27">
        <v>0</v>
      </c>
      <c r="Q265" s="27">
        <v>0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3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IZ0C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|CffFFD24D兽魂抽奖|r</v>
      </c>
      <c r="I266" s="27" t="str">
        <f>VLOOKUP(B266,物品!B:CV,99,FALSE)</f>
        <v>|CffFFD24D兽魂抽奖|r</v>
      </c>
      <c r="J266" s="165" t="str">
        <f t="shared" si="121"/>
        <v>|CffFFD24D兽魂抽奖|r</v>
      </c>
      <c r="K266" s="165" t="str">
        <f t="shared" si="122"/>
        <v>|CffFFD24D兽魂抽奖|r</v>
      </c>
      <c r="L266" s="27"/>
      <c r="M266" s="166" t="str">
        <f>VLOOKUP(LEFT(RIGHT(B266,5),4),物品!B:CU,20,FALSE)</f>
        <v>ReplaceableTextures\\CommandButtons\\BTNIH00.blp</v>
      </c>
      <c r="N266" s="185" t="s">
        <v>83</v>
      </c>
      <c r="O266" s="166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9999999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IZ10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|CffFFD24D占星卜卦|r</v>
      </c>
      <c r="I267" s="27" t="str">
        <f>VLOOKUP(B267,物品!B:CV,99,FALSE)</f>
        <v>|CffF0F0F0有几率获得|r|Cffffd24d好东西|r|Cfff0f0f0，也有可能|r|Cffcccccc打水漂|r|Cfff0f0f0。|n|n|r|Cff00ff7f观今夜星象，抽就完事了...|r</v>
      </c>
      <c r="J267" s="165" t="str">
        <f t="shared" si="121"/>
        <v>|CffFFD24D占星卜卦|r</v>
      </c>
      <c r="K267" s="165" t="str">
        <f t="shared" si="122"/>
        <v>|CffF0F0F0有几率获得|r|Cffffd24d好东西|r|Cfff0f0f0，也有可能|r|Cffcccccc打水漂|r|Cfff0f0f0。|n|n|r|Cff00ff7f观今夜星象，抽就完事了...|r</v>
      </c>
      <c r="L267" s="27"/>
      <c r="M267" s="166" t="str">
        <f>VLOOKUP(LEFT(RIGHT(B267,5),4),物品!B:CU,20,FALSE)</f>
        <v>ReplaceableTextures\\CommandButtons\\BTNIH00.blp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3888</v>
      </c>
      <c r="Y267" s="185" t="s">
        <v>83</v>
      </c>
      <c r="Z267" s="27">
        <v>0</v>
      </c>
      <c r="AA267" s="27">
        <v>1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IZ11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|CffFFD24D占星卜卦|r - [|cffffcc0010连|r]</v>
      </c>
      <c r="I268" s="27" t="str">
        <f>VLOOKUP(B268,物品!B:CV,99,FALSE)</f>
        <v>|CffF0F0F0有几率获得|r|Cffffd24d很多好东西|r|Cfff0f0f0，也有可能|r|Cffcccccc打很多水漂|r|Cfff0f0f0。|n|n|r|Cff00ff7f观今夜星象，使劲抽就完事了...|r</v>
      </c>
      <c r="J268" s="165" t="str">
        <f t="shared" si="121"/>
        <v>|CffFFD24D占星卜卦|r - [|cffffcc0010连|r]</v>
      </c>
      <c r="K268" s="165" t="str">
        <f t="shared" si="122"/>
        <v>|CffF0F0F0有几率获得|r|Cffffd24d很多好东西|r|Cfff0f0f0，也有可能|r|Cffcccccc打很多水漂|r|Cfff0f0f0。|n|n|r|Cff00ff7f观今夜星象，使劲抽就完事了...|r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39999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IS13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|cffffd24d强化饰品等级|n|r</v>
      </c>
      <c r="I269" s="27" t="str">
        <f>VLOOKUP(B269,物品!B:CV,99,FALSE)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9" s="165" t="str">
        <f t="shared" si="121"/>
        <v>|cffffd24d强化饰品等级|n|r</v>
      </c>
      <c r="K269" s="165" t="str">
        <f t="shared" si="12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9" s="27"/>
      <c r="M269" s="166" t="str">
        <f>VLOOKUP(LEFT(RIGHT(B269,5),4),物品!B:CU,20,FALSE)</f>
        <v>ReplaceableTextures\\CommandButtons\\BTNZ10.blp</v>
      </c>
      <c r="N269" s="185" t="s">
        <v>83</v>
      </c>
      <c r="O269" s="166" t="s">
        <v>98</v>
      </c>
      <c r="P269" s="27">
        <v>0</v>
      </c>
      <c r="Q269" s="27">
        <v>1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IS14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|CffFFD24D强化药品等级|r</v>
      </c>
      <c r="I270" s="27" t="str">
        <f>VLOOKUP(B270,物品!B:CV,99,FALSE)</f>
        <v>|cffffcc00升级消耗：|r150+等级*150杀敌数|n|n|cff00ff7f最高升至10级|r</v>
      </c>
      <c r="J270" s="165" t="str">
        <f t="shared" ref="J270:J271" si="131">H270</f>
        <v>|CffFFD24D强化药品等级|r</v>
      </c>
      <c r="K270" s="165" t="str">
        <f t="shared" ref="K270:K271" si="132">I270</f>
        <v>|cffffcc00升级消耗：|r150+等级*150杀敌数|n|n|cff00ff7f最高升至10级|r</v>
      </c>
      <c r="L270" s="27"/>
      <c r="M270" s="166" t="str">
        <f>VLOOKUP(LEFT(RIGHT(B270,5),4),物品!B:CU,20,FALSE)</f>
        <v>ReplaceableTextures\\CommandButtons\\BTNAG06.blp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IB00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星耀福利</v>
      </c>
      <c r="I271" s="27" t="str">
        <f>VLOOKUP(B271,物品!B:CV,99,FALSE)</f>
        <v>|cffffcc33平台名称带有“星耀”开局自动激活！|n|n|r奖励：|n|cffffcc00每秒金币+1|n每秒攻击+1|n每秒生命+5|r</v>
      </c>
      <c r="J271" s="165" t="str">
        <f t="shared" si="131"/>
        <v>星耀福利</v>
      </c>
      <c r="K271" s="165" t="str">
        <f t="shared" si="132"/>
        <v>|cffffcc33平台名称带有“星耀”开局自动激活！|n|n|r奖励：|n|cffffcc00每秒金币+1|n每秒攻击+1|n每秒生命+5|r</v>
      </c>
      <c r="L271" s="27"/>
      <c r="M271" s="166" t="str">
        <f>VLOOKUP(LEFT(RIGHT(B271,5),4),物品!B:CU,20,FALSE)</f>
        <v>ReplaceableTextures\\CommandButtons\\BTNIB00.blp</v>
      </c>
      <c r="N271" s="185" t="s">
        <v>83</v>
      </c>
      <c r="O271" s="166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IB01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公众号礼包</v>
      </c>
      <c r="I272" s="27" t="str">
        <f>VLOOKUP(B272,物品!B:CV,99,FALSE)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2" s="165" t="str">
        <f t="shared" ref="J272:K276" si="133">H272</f>
        <v>公众号礼包</v>
      </c>
      <c r="K272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2" s="27"/>
      <c r="M272" s="166" t="str">
        <f>VLOOKUP(LEFT(RIGHT(B272,5),4),物品!B:CU,20,FALSE)</f>
        <v>ReplaceableTextures\\CommandButtons\\BTNIB01.blp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IB02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入群礼包</v>
      </c>
      <c r="I273" s="27" t="str">
        <f>VLOOKUP(B273,物品!B:CV,99,FALSE)</f>
        <v>加入《|cff00ffcc全民封神|r》官方QQ群，即可获得入群礼包码！|n|n输入礼包码即可获得：|n金币+1000，每秒攻击+2，每秒业力+2</v>
      </c>
      <c r="J273" s="165" t="str">
        <f t="shared" si="133"/>
        <v>入群礼包</v>
      </c>
      <c r="K273" s="165" t="str">
        <f t="shared" si="133"/>
        <v>加入《|cff00ffcc全民封神|r》官方QQ群，即可获得入群礼包码！|n|n输入礼包码即可获得：|n金币+1000，每秒攻击+2，每秒业力+2</v>
      </c>
      <c r="L273" s="27"/>
      <c r="M273" s="166" t="str">
        <f>VLOOKUP(LEFT(RIGHT(B273,5),4),物品!B:CU,20,FALSE)</f>
        <v>ReplaceableTextures\\CommandButtons\\BTNIB02.blp</v>
      </c>
      <c r="N273" s="185" t="s">
        <v>83</v>
      </c>
      <c r="O273" s="166" t="s">
        <v>98</v>
      </c>
      <c r="P273" s="27">
        <v>1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IB03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拜年礼包</v>
      </c>
      <c r="I274" s="27" t="str">
        <f>VLOOKUP(B274,物品!B:CV,99,FALSE)</f>
        <v>|cff99ccff给与地图有效评论建议|r即可领取：|n每秒生命+100，每秒业力+2|n|n|r|cff808080地图等级达到3级可领取|r</v>
      </c>
      <c r="J274" s="165" t="str">
        <f t="shared" si="133"/>
        <v>拜年礼包</v>
      </c>
      <c r="K274" s="165" t="str">
        <f t="shared" si="133"/>
        <v>|cff99ccff给与地图有效评论建议|r即可领取：|n每秒生命+100，每秒业力+2|n|n|r|cff808080地图等级达到3级可领取|r</v>
      </c>
      <c r="L274" s="27"/>
      <c r="M274" s="166" t="str">
        <f>VLOOKUP(LEFT(RIGHT(B274,5),4),物品!B:CU,20,FALSE)</f>
        <v>ReplaceableTextures\\CommandButtons\\BTNIB03.blp</v>
      </c>
      <c r="N274" s="185" t="s">
        <v>83</v>
      </c>
      <c r="O274" s="166" t="s">
        <v>98</v>
      </c>
      <c r="P274" s="27">
        <v>2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IB04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收藏礼包</v>
      </c>
      <c r="I275" s="27" t="str">
        <f>VLOOKUP(B275,物品!B:CV,99,FALSE)</f>
        <v>|cff99ccff房间大厅界面点击右上角《|r|cffcc99ff收藏|r|cff99ccff》后可领取该礼包。|n|n|r属性：|n|cffffcc33攻击伤害+10%|n技能伤害+10%|n重随英雄次数+1|r</v>
      </c>
      <c r="J275" s="165" t="str">
        <f t="shared" si="133"/>
        <v>收藏礼包</v>
      </c>
      <c r="K275" s="165" t="str">
        <f t="shared" si="133"/>
        <v>|cff99ccff房间大厅界面点击右上角《|r|cffcc99ff收藏|r|cff99ccff》后可领取该礼包。|n|n|r属性：|n|cffffcc33攻击伤害+10%|n技能伤害+10%|n重随英雄次数+1|r</v>
      </c>
      <c r="L275" s="27"/>
      <c r="M275" s="166" t="str">
        <f>VLOOKUP(LEFT(RIGHT(B275,5),4),物品!B:CU,20,FALSE)</f>
        <v>ReplaceableTextures\\CommandButtons\\BTNIB04.blp</v>
      </c>
      <c r="N275" s="185" t="s">
        <v>83</v>
      </c>
      <c r="O275" s="166" t="s">
        <v>98</v>
      </c>
      <c r="P275" s="27">
        <v>3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IB05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重置版礼包</v>
      </c>
      <c r="I276" s="27" t="str">
        <f>VLOOKUP(B276,物品!B:CV,99,FALSE)</f>
        <v>|cff33ff00购买魔兽重制版可领取该礼包！|n|n|r奖励：|n招魂幡Lv3</v>
      </c>
      <c r="J276" s="165" t="str">
        <f t="shared" si="133"/>
        <v>重置版礼包</v>
      </c>
      <c r="K276" s="165" t="str">
        <f t="shared" si="133"/>
        <v>|cff33ff00购买魔兽重制版可领取该礼包！|n|n|r奖励：|n招魂幡Lv3</v>
      </c>
      <c r="L276" s="27"/>
      <c r="M276" s="166" t="str">
        <f>VLOOKUP(LEFT(RIGHT(B276,5),4),物品!B:CU,20,FALSE)</f>
        <v>ReplaceableTextures\\CommandButtons\\BTNIB05.blp</v>
      </c>
      <c r="N276" s="185" t="s">
        <v>83</v>
      </c>
      <c r="O276" s="166" t="s">
        <v>98</v>
      </c>
      <c r="P276" s="27">
        <v>0</v>
      </c>
      <c r="Q276" s="27">
        <v>1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IB06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公会福利(免费入群)</v>
      </c>
      <c r="I277" s="27" t="str">
        <f>VLOOKUP(B277,物品!B:CV,99,FALSE)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7" s="165" t="str">
        <f t="shared" ref="J277:J282" si="134">H277</f>
        <v>公会福利(免费入群)</v>
      </c>
      <c r="K277" s="165" t="str">
        <f t="shared" ref="K277:K282" si="135">I277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7" s="27"/>
      <c r="M277" s="166" t="str">
        <f>VLOOKUP(LEFT(RIGHT(B277,5),4),物品!B:CU,20,FALSE)</f>
        <v>ReplaceableTextures\\CommandButtons\\BTNIB06.blp</v>
      </c>
      <c r="N277" s="185" t="s">
        <v>83</v>
      </c>
      <c r="O277" s="166" t="s">
        <v>98</v>
      </c>
      <c r="P277" s="27">
        <v>1</v>
      </c>
      <c r="Q277" s="27">
        <v>1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IB07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星耀礼包</v>
      </c>
      <c r="I278" s="27" t="str">
        <f>VLOOKUP(B278,物品!B:CV,99,FALSE)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8" s="165" t="str">
        <f t="shared" si="134"/>
        <v>星耀礼包</v>
      </c>
      <c r="K278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8" s="27"/>
      <c r="M278" s="166" t="str">
        <f>VLOOKUP(LEFT(RIGHT(B278,5),4),物品!B:CU,20,FALSE)</f>
        <v>ReplaceableTextures\\CommandButtons\\BTNIB07.blp</v>
      </c>
      <c r="N278" s="185" t="s">
        <v>83</v>
      </c>
      <c r="O278" s="166" t="s">
        <v>98</v>
      </c>
      <c r="P278" s="27">
        <v>2</v>
      </c>
      <c r="Q278" s="27">
        <v>1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IB08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魔芝RPG礼包</v>
      </c>
      <c r="I279" s="27" t="str">
        <f>VLOOKUP(B279,物品!B:CV,99,FALSE)</f>
        <v>|cff99ccff游戏中输入《|r|cff33ff00魔芝RPG|r|cff99ccff》领取本礼包！|r|n|n|r奖励：|n|cffffcc00练功房怪物数量+1|n钻石+6|r</v>
      </c>
      <c r="J279" s="165" t="str">
        <f t="shared" si="134"/>
        <v>魔芝RPG礼包</v>
      </c>
      <c r="K279" s="165" t="str">
        <f t="shared" si="135"/>
        <v>|cff99ccff游戏中输入《|r|cff33ff00魔芝RPG|r|cff99ccff》领取本礼包！|r|n|n|r奖励：|n|cffffcc00练功房怪物数量+1|n钻石+6|r</v>
      </c>
      <c r="L279" s="27"/>
      <c r="M279" s="166" t="str">
        <f>VLOOKUP(LEFT(RIGHT(B279,5),4),物品!B:CU,20,FALSE)</f>
        <v>ReplaceableTextures\\CommandButtons\\BTNIB08.blp</v>
      </c>
      <c r="N279" s="185" t="s">
        <v>83</v>
      </c>
      <c r="O279" s="166" t="s">
        <v>98</v>
      </c>
      <c r="P279" s="27">
        <v>2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IB09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老铁礼包</v>
      </c>
      <c r="I280" s="27">
        <f>VLOOKUP(B280,物品!B:CV,99,FALSE)</f>
        <v>0</v>
      </c>
      <c r="J280" s="165" t="str">
        <f t="shared" si="134"/>
        <v>老铁礼包</v>
      </c>
      <c r="K280" s="165">
        <f t="shared" si="135"/>
        <v>0</v>
      </c>
      <c r="L280" s="27"/>
      <c r="M280" s="166" t="str">
        <f>VLOOKUP(LEFT(RIGHT(B280,5),4),物品!B:CU,20,FALSE)</f>
        <v>ReplaceableTextures\\CommandButtons\\BTNIB09.blp</v>
      </c>
      <c r="N280" s="185" t="s">
        <v>83</v>
      </c>
      <c r="O280" s="166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IB50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已领取星耀福利</v>
      </c>
      <c r="I281" s="27" t="str">
        <f>VLOOKUP(B281,物品!B:CV,99,FALSE)</f>
        <v>|cffffcc33平台名称带有“星耀”开局自动激活！|n|n|r奖励：|n|cffffcc00每秒金币+1|n每秒攻击+1|n每秒生命+5|r|N|N|cff00ff00已领取该礼包</v>
      </c>
      <c r="J281" s="165" t="str">
        <f t="shared" ref="J281" si="136">H281</f>
        <v>已领取星耀福利</v>
      </c>
      <c r="K281" s="165" t="str">
        <f t="shared" ref="K281" si="137">I281</f>
        <v>|cffffcc33平台名称带有“星耀”开局自动激活！|n|n|r奖励：|n|cffffcc00每秒金币+1|n每秒攻击+1|n每秒生命+5|r|N|N|cff00ff00已领取该礼包</v>
      </c>
      <c r="L281" s="27"/>
      <c r="M281" s="166" t="str">
        <f>VLOOKUP(LEFT(RIGHT(B281,5),4),物品!B:CU,20,FALSE)</f>
        <v>ReplaceableTextures\\commandButtons\\BTNLBUI01.blp</v>
      </c>
      <c r="N281" s="185" t="s">
        <v>83</v>
      </c>
      <c r="O281" s="166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IB51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已领取公众号礼包</v>
      </c>
      <c r="I282" s="27" t="str">
        <f>VLOOKUP(B282,物品!B:CV,99,FALSE)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2" s="165" t="str">
        <f t="shared" si="134"/>
        <v>已领取公众号礼包</v>
      </c>
      <c r="K282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2" s="27"/>
      <c r="M282" s="166" t="str">
        <f>VLOOKUP(LEFT(RIGHT(B282,5),4),物品!B:CU,20,FALSE)</f>
        <v>ReplaceableTextures\\commandButtons\\BTNLBUI01.blp</v>
      </c>
      <c r="N282" s="185" t="s">
        <v>83</v>
      </c>
      <c r="O282" s="166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IB52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已领取入群礼包</v>
      </c>
      <c r="I283" s="27" t="str">
        <f>VLOOKUP(B283,物品!B:CV,99,FALSE)</f>
        <v>加入《|cff00ffcc全民封神|r》官方QQ群，即可获得入群礼包码！|n|n输入礼包码即可获得：|n金币+1000，每秒攻击+2，每秒业力+2|N|N|cff00ff00已领取该礼包</v>
      </c>
      <c r="J283" s="165" t="str">
        <f t="shared" ref="J283:J295" si="138">H283</f>
        <v>已领取入群礼包</v>
      </c>
      <c r="K283" s="165" t="str">
        <f t="shared" ref="K283:K295" si="139">I283</f>
        <v>加入《|cff00ffcc全民封神|r》官方QQ群，即可获得入群礼包码！|n|n输入礼包码即可获得：|n金币+1000，每秒攻击+2，每秒业力+2|N|N|cff00ff00已领取该礼包</v>
      </c>
      <c r="L283" s="27"/>
      <c r="M283" s="166" t="str">
        <f>VLOOKUP(LEFT(RIGHT(B283,5),4),物品!B:CU,20,FALSE)</f>
        <v>ReplaceableTextures\\commandButtons\\BTNLBUI01.blp</v>
      </c>
      <c r="N283" s="185" t="s">
        <v>83</v>
      </c>
      <c r="O283" s="166" t="s">
        <v>98</v>
      </c>
      <c r="P283" s="27">
        <v>1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IB53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已领取拜年礼包</v>
      </c>
      <c r="I284" s="27" t="str">
        <f>VLOOKUP(B284,物品!B:CV,99,FALSE)</f>
        <v>|cff99ccff给与地图有效评论建议|r即可领取：|n每秒生命+100，每秒业力+2|n|n|r|cff808080地图等级达到3级可领取|r|N|N|cff00ff00已领取该礼包</v>
      </c>
      <c r="J284" s="165" t="str">
        <f t="shared" si="138"/>
        <v>已领取拜年礼包</v>
      </c>
      <c r="K284" s="165" t="str">
        <f t="shared" si="139"/>
        <v>|cff99ccff给与地图有效评论建议|r即可领取：|n每秒生命+100，每秒业力+2|n|n|r|cff808080地图等级达到3级可领取|r|N|N|cff00ff00已领取该礼包</v>
      </c>
      <c r="L284" s="27"/>
      <c r="M284" s="166" t="str">
        <f>VLOOKUP(LEFT(RIGHT(B284,5),4),物品!B:CU,20,FALSE)</f>
        <v>ReplaceableTextures\\commandButtons\\BTNLBUI01.blp</v>
      </c>
      <c r="N284" s="185" t="s">
        <v>83</v>
      </c>
      <c r="O284" s="166" t="s">
        <v>98</v>
      </c>
      <c r="P284" s="27">
        <v>2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IB54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已领取收藏礼包</v>
      </c>
      <c r="I285" s="27" t="str">
        <f>VLOOKUP(B285,物品!B:CV,99,FALSE)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5" s="165" t="str">
        <f t="shared" si="138"/>
        <v>已领取收藏礼包</v>
      </c>
      <c r="K285" s="165" t="str">
        <f t="shared" si="139"/>
        <v>|cff99ccff房间大厅界面点击右上角《|r|cffcc99ff收藏|r|cff99ccff》后可领取该礼包。|n|n|r属性：|n|cffffcc33攻击伤害+10%|n技能伤害+10%|n重随英雄次数+1|r|N|N|cff00ff00已领取该礼包</v>
      </c>
      <c r="L285" s="27"/>
      <c r="M285" s="166" t="str">
        <f>VLOOKUP(LEFT(RIGHT(B285,5),4),物品!B:CU,20,FALSE)</f>
        <v>ReplaceableTextures\\commandButtons\\BTNLBUI01.blp</v>
      </c>
      <c r="N285" s="185" t="s">
        <v>83</v>
      </c>
      <c r="O285" s="166" t="s">
        <v>98</v>
      </c>
      <c r="P285" s="27">
        <v>3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IB55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已领取重置版礼包</v>
      </c>
      <c r="I286" s="27" t="str">
        <f>VLOOKUP(B286,物品!B:CV,99,FALSE)</f>
        <v>|cff33ff00购买魔兽重制版可领取该礼包！|n|n|r奖励：|n招魂幡Lv3|N|N|cff00ff00已领取该礼包</v>
      </c>
      <c r="J286" s="165" t="str">
        <f t="shared" si="138"/>
        <v>已领取重置版礼包</v>
      </c>
      <c r="K286" s="165" t="str">
        <f t="shared" si="139"/>
        <v>|cff33ff00购买魔兽重制版可领取该礼包！|n|n|r奖励：|n招魂幡Lv3|N|N|cff00ff00已领取该礼包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0</v>
      </c>
      <c r="Q286" s="27">
        <v>1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IB56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已领取公会福利(免费入群)</v>
      </c>
      <c r="I287" s="27" t="str">
        <f>VLOOKUP(B287,物品!B:CV,99,FALSE)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7" s="165" t="str">
        <f t="shared" si="138"/>
        <v>已领取公会福利(免费入群)</v>
      </c>
      <c r="K287" s="165" t="str">
        <f t="shared" si="13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1</v>
      </c>
      <c r="Q287" s="27">
        <v>1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IB57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已领取星耀礼包</v>
      </c>
      <c r="I288" s="27" t="str">
        <f>VLOOKUP(B288,物品!B:CV,99,FALSE)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8" s="165" t="str">
        <f t="shared" si="138"/>
        <v>已领取星耀礼包</v>
      </c>
      <c r="K288" s="165" t="str">
        <f t="shared" si="13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2</v>
      </c>
      <c r="Q288" s="27">
        <v>1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IB58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已领取魔芝RPG礼包</v>
      </c>
      <c r="I289" s="27" t="str">
        <f>VLOOKUP(B289,物品!B:CV,99,FALSE)</f>
        <v>|cff99ccff游戏中输入《|r|cff33ff00魔芝RPG|r|cff99ccff》领取本礼包！|r|n|n|r奖励：|n|cffffcc00练功房怪物数量+1|n钻石+6|r|N|N|cff00ff00已领取该礼包</v>
      </c>
      <c r="J289" s="165" t="str">
        <f t="shared" si="138"/>
        <v>已领取魔芝RPG礼包</v>
      </c>
      <c r="K289" s="165" t="str">
        <f t="shared" si="139"/>
        <v>|cff99ccff游戏中输入《|r|cff33ff00魔芝RPG|r|cff99ccff》领取本礼包！|r|n|n|r奖励：|n|cffffcc00练功房怪物数量+1|n钻石+6|r|N|N|cff00ff00已领取该礼包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2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IB59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已领取老铁礼包</v>
      </c>
      <c r="I290" s="27" t="str">
        <f>VLOOKUP(B290,物品!B:CV,99,FALSE)</f>
        <v>|N|N|cff00ff00已领取该礼包</v>
      </c>
      <c r="J290" s="165" t="str">
        <f t="shared" si="138"/>
        <v>已领取老铁礼包</v>
      </c>
      <c r="K290" s="165" t="str">
        <f t="shared" si="139"/>
        <v>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IY00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积分兑换-永久</v>
      </c>
      <c r="I291" s="27" t="str">
        <f>VLOOKUP(B291,物品!B:CV,99,FALSE)</f>
        <v>积分兑换-永久</v>
      </c>
      <c r="J291" s="165" t="str">
        <f t="shared" ref="J291" si="140">H291</f>
        <v>积分兑换-永久</v>
      </c>
      <c r="K291" s="165" t="str">
        <f t="shared" ref="K291" si="141">I291</f>
        <v>积分兑换-永久</v>
      </c>
      <c r="L291" s="27"/>
      <c r="M291" s="166" t="str">
        <f>VLOOKUP(LEFT(RIGHT(B291,5),4),物品!B:CU,20,FALSE)</f>
        <v>ReplaceableTextures\\CommandButtons\\BTNUIRK04.blp</v>
      </c>
      <c r="N291" s="185" t="s">
        <v>83</v>
      </c>
      <c r="O291" s="166" t="s">
        <v>98</v>
      </c>
      <c r="P291" s="27">
        <v>0</v>
      </c>
      <c r="Q291" s="27">
        <v>2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IY1C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天乾地坤</v>
      </c>
      <c r="I292" s="27" t="str">
        <f>VLOOKUP(B292,物品!B:CV,99,FALSE)</f>
        <v>代码生成</v>
      </c>
      <c r="J292" s="165" t="str">
        <f t="shared" si="138"/>
        <v>天乾地坤</v>
      </c>
      <c r="K292" s="165" t="str">
        <f t="shared" si="139"/>
        <v>代码生成</v>
      </c>
      <c r="L292" s="27"/>
      <c r="M292" s="166" t="str">
        <f>VLOOKUP(LEFT(RIGHT(B292,5),4),物品!B:CU,20,FALSE)</f>
        <v>ReplaceableTextures\\CommandButtons\\BTNRY1C.blp</v>
      </c>
      <c r="N292" s="185" t="s">
        <v>83</v>
      </c>
      <c r="O292" s="166" t="s">
        <v>98</v>
      </c>
      <c r="P292" s="27">
        <v>2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IY2C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五彩凰翼</v>
      </c>
      <c r="I293" s="27" t="str">
        <f>VLOOKUP(B293,物品!B:CV,99,FALSE)</f>
        <v>代码生成</v>
      </c>
      <c r="J293" s="165" t="str">
        <f t="shared" si="138"/>
        <v>五彩凰翼</v>
      </c>
      <c r="K293" s="165" t="str">
        <f t="shared" si="139"/>
        <v>代码生成</v>
      </c>
      <c r="L293" s="27"/>
      <c r="M293" s="166" t="str">
        <f>VLOOKUP(LEFT(RIGHT(B293,5),4),物品!B:CU,20,FALSE)</f>
        <v>ReplaceableTextures\\CommandButtons\\BTNRY2C.blp</v>
      </c>
      <c r="N293" s="185" t="s">
        <v>83</v>
      </c>
      <c r="O293" s="166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IY3C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崩鸣刃</v>
      </c>
      <c r="I294" s="27" t="str">
        <f>VLOOKUP(B294,物品!B:CV,99,FALSE)</f>
        <v>代码生成</v>
      </c>
      <c r="J294" s="165" t="str">
        <f t="shared" si="138"/>
        <v>崩鸣刃</v>
      </c>
      <c r="K294" s="165" t="str">
        <f t="shared" si="139"/>
        <v>代码生成</v>
      </c>
      <c r="L294" s="27"/>
      <c r="M294" s="166" t="str">
        <f>VLOOKUP(LEFT(RIGHT(B294,5),4),物品!B:CU,20,FALSE)</f>
        <v>ReplaceableTextures\\CommandButtons\\BTNRY3C.blp</v>
      </c>
      <c r="N294" s="185" t="s">
        <v>83</v>
      </c>
      <c r="O294" s="166" t="s">
        <v>98</v>
      </c>
      <c r="P294" s="27">
        <v>3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IY4C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俯瞰寰宇</v>
      </c>
      <c r="I295" s="27" t="str">
        <f>VLOOKUP(B295,物品!B:CV,99,FALSE)</f>
        <v>代码生成</v>
      </c>
      <c r="J295" s="165" t="str">
        <f t="shared" si="138"/>
        <v>俯瞰寰宇</v>
      </c>
      <c r="K295" s="165" t="str">
        <f t="shared" si="139"/>
        <v>代码生成</v>
      </c>
      <c r="L295" s="27"/>
      <c r="M295" s="166" t="str">
        <f>VLOOKUP(LEFT(RIGHT(B295,5),4),物品!B:CU,20,FALSE)</f>
        <v>ReplaceableTextures\\CommandButtons\\BTNRY4C.blp</v>
      </c>
      <c r="N295" s="185" t="s">
        <v>83</v>
      </c>
      <c r="O295" s="166" t="s">
        <v>98</v>
      </c>
      <c r="P295" s="27">
        <v>1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IY2E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冰火双翼</v>
      </c>
      <c r="I296" s="27" t="str">
        <f>VLOOKUP(B296,物品!B:CV,99,FALSE)</f>
        <v>代码生成</v>
      </c>
      <c r="J296" s="165" t="str">
        <f t="shared" ref="J296:J297" si="142">H296</f>
        <v>冰火双翼</v>
      </c>
      <c r="K296" s="165" t="str">
        <f t="shared" ref="K296:K297" si="143">I296</f>
        <v>代码生成</v>
      </c>
      <c r="L296" s="27"/>
      <c r="M296" s="166" t="str">
        <f>VLOOKUP(LEFT(RIGHT(B296,5),4),物品!B:CU,20,FALSE)</f>
        <v>ReplaceableTextures\\CommandButtons\\BTNRY2E.blp</v>
      </c>
      <c r="N296" s="185" t="s">
        <v>83</v>
      </c>
      <c r="O296" s="166" t="s">
        <v>98</v>
      </c>
      <c r="P296" s="27">
        <v>0</v>
      </c>
      <c r="Q296" s="27">
        <v>1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IY2F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羽族之音</v>
      </c>
      <c r="I297" s="27" t="str">
        <f>VLOOKUP(B297,物品!B:CV,99,FALSE)</f>
        <v>代码生成</v>
      </c>
      <c r="J297" s="165" t="str">
        <f t="shared" si="142"/>
        <v>羽族之音</v>
      </c>
      <c r="K297" s="165" t="str">
        <f t="shared" si="143"/>
        <v>代码生成</v>
      </c>
      <c r="L297" s="27"/>
      <c r="M297" s="166" t="str">
        <f>VLOOKUP(LEFT(RIGHT(B297,5),4),物品!B:CU,20,FALSE)</f>
        <v>ReplaceableTextures\\CommandButtons\\BTNRY2F.blp</v>
      </c>
      <c r="N297" s="185" t="s">
        <v>83</v>
      </c>
      <c r="O297" s="166" t="s">
        <v>98</v>
      </c>
      <c r="P297" s="27">
        <v>1</v>
      </c>
      <c r="Q297" s="27">
        <v>1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IY4O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凌风之灵</v>
      </c>
      <c r="I298" s="27" t="str">
        <f>VLOOKUP(B298,物品!B:CV,99,FALSE)</f>
        <v>代码生成</v>
      </c>
      <c r="J298" s="165" t="str">
        <f t="shared" ref="J298" si="144">H298</f>
        <v>凌风之灵</v>
      </c>
      <c r="K298" s="165" t="str">
        <f t="shared" ref="K298" si="145">I298</f>
        <v>代码生成</v>
      </c>
      <c r="L298" s="27"/>
      <c r="M298" s="166" t="str">
        <f>VLOOKUP(LEFT(RIGHT(B298,5),4),物品!B:CU,20,FALSE)</f>
        <v>ReplaceableTextures\\CommandButtons\\BTNRY4O.blp</v>
      </c>
      <c r="N298" s="185" t="s">
        <v>83</v>
      </c>
      <c r="O298" s="166" t="s">
        <v>98</v>
      </c>
      <c r="P298" s="27">
        <v>2</v>
      </c>
      <c r="Q298" s="27">
        <v>1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IY1E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麒麟光环</v>
      </c>
      <c r="I299" s="27" t="str">
        <f>VLOOKUP(B299,物品!B:CV,99,FALSE)</f>
        <v>代码生成</v>
      </c>
      <c r="J299" s="165" t="str">
        <f t="shared" ref="J299" si="146">H299</f>
        <v>麒麟光环</v>
      </c>
      <c r="K299" s="165" t="str">
        <f t="shared" ref="K299" si="147">I299</f>
        <v>代码生成</v>
      </c>
      <c r="L299" s="27"/>
      <c r="M299" s="166" t="str">
        <f>VLOOKUP(LEFT(RIGHT(B299,5),4),物品!B:CU,20,FALSE)</f>
        <v>ReplaceableTextures\\CommandButtons\\BTNRY1E.blp</v>
      </c>
      <c r="N299" s="185" t="s">
        <v>83</v>
      </c>
      <c r="O299" s="166" t="s">
        <v>98</v>
      </c>
      <c r="P299" s="27">
        <v>3</v>
      </c>
      <c r="Q299" s="27">
        <v>1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IY3E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凛霜战锤</v>
      </c>
      <c r="I300" s="27" t="str">
        <f>VLOOKUP(B300,物品!B:CV,99,FALSE)</f>
        <v>代码生成</v>
      </c>
      <c r="J300" s="165" t="str">
        <f t="shared" ref="J300:J305" si="148">H300</f>
        <v>凛霜战锤</v>
      </c>
      <c r="K300" s="165" t="str">
        <f t="shared" ref="K300:K305" si="149">I300</f>
        <v>代码生成</v>
      </c>
      <c r="L300" s="27"/>
      <c r="M300" s="166" t="str">
        <f>VLOOKUP(LEFT(RIGHT(B300,5),4),物品!B:CU,20,FALSE)</f>
        <v>ReplaceableTextures\\CommandButtons\\BTNRY3E.blp</v>
      </c>
      <c r="N300" s="185" t="s">
        <v>83</v>
      </c>
      <c r="O300" s="166" t="s">
        <v>98</v>
      </c>
      <c r="P300" s="27">
        <v>0</v>
      </c>
      <c r="Q300" s="27">
        <v>2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IY3H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方天画戟</v>
      </c>
      <c r="I301" s="27" t="str">
        <f>VLOOKUP(B301,物品!B:CV,99,FALSE)</f>
        <v>代码生成</v>
      </c>
      <c r="J301" s="165" t="str">
        <f t="shared" ref="J301:J302" si="150">H301</f>
        <v>方天画戟</v>
      </c>
      <c r="K301" s="165" t="str">
        <f t="shared" ref="K301:K302" si="151">I301</f>
        <v>代码生成</v>
      </c>
      <c r="L301" s="27"/>
      <c r="M301" s="166" t="str">
        <f>VLOOKUP(LEFT(RIGHT(B301,5),4),物品!B:CU,20,FALSE)</f>
        <v>ReplaceableTextures\\CommandButtons\\BTNWQ03.BLP</v>
      </c>
      <c r="N301" s="185" t="s">
        <v>83</v>
      </c>
      <c r="O301" s="166" t="s">
        <v>98</v>
      </c>
      <c r="P301" s="27">
        <v>1</v>
      </c>
      <c r="Q301" s="27">
        <v>2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IY3I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异变之刃</v>
      </c>
      <c r="I302" s="27" t="str">
        <f>VLOOKUP(B302,物品!B:CV,99,FALSE)</f>
        <v>代码生成</v>
      </c>
      <c r="J302" s="165" t="str">
        <f t="shared" si="150"/>
        <v>异变之刃</v>
      </c>
      <c r="K302" s="165" t="str">
        <f t="shared" si="151"/>
        <v>代码生成</v>
      </c>
      <c r="L302" s="27"/>
      <c r="M302" s="166" t="str">
        <f>VLOOKUP(LEFT(RIGHT(B302,5),4),物品!B:CU,20,FALSE)</f>
        <v>ReplaceableTextures\\CommandButtons\\BTNWQ06.BLP</v>
      </c>
      <c r="N302" s="185" t="s">
        <v>83</v>
      </c>
      <c r="O302" s="166" t="s">
        <v>98</v>
      </c>
      <c r="P302" s="27">
        <v>3</v>
      </c>
      <c r="Q302" s="27">
        <v>2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IY0A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异变之光</v>
      </c>
      <c r="I303" s="27" t="str">
        <f>VLOOKUP(B303,物品!B:CV,99,FALSE)</f>
        <v>代码生成</v>
      </c>
      <c r="J303" s="165" t="str">
        <f t="shared" ref="J303" si="152">H303</f>
        <v>异变之光</v>
      </c>
      <c r="K303" s="165" t="str">
        <f t="shared" ref="K303" si="153">I303</f>
        <v>代码生成</v>
      </c>
      <c r="L303" s="27"/>
      <c r="M303" s="166" t="str">
        <f>VLOOKUP(LEFT(RIGHT(B303,5),4),物品!B:CU,20,FALSE)</f>
        <v>ReplaceableTextures\\CommandButtons\\BTNRY0A.blp</v>
      </c>
      <c r="N303" s="185" t="s">
        <v>83</v>
      </c>
      <c r="O303" s="166" t="s">
        <v>98</v>
      </c>
      <c r="P303" s="27">
        <v>2</v>
      </c>
      <c r="Q303" s="27">
        <v>2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IV01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兑换-工作使我快乐</v>
      </c>
      <c r="I304" s="27" t="str">
        <f>VLOOKUP(B304,物品!B:CV,99,FALSE)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4" s="165" t="str">
        <f t="shared" si="148"/>
        <v>兑换-工作使我快乐</v>
      </c>
      <c r="K304" s="165" t="str">
        <f t="shared" si="149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4" s="27"/>
      <c r="M304" s="166" t="str">
        <f>VLOOKUP(LEFT(RIGHT(B304,5),4),物品!B:CU,20,FALSE)</f>
        <v>ReplaceableTextures\\CommandButtons\\BTNRV01.blp</v>
      </c>
      <c r="N304" s="185" t="s">
        <v>83</v>
      </c>
      <c r="O304" s="166" t="s">
        <v>98</v>
      </c>
      <c r="P304" s="27">
        <v>1</v>
      </c>
      <c r="Q304" s="27">
        <v>2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IV02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兑换-GM</v>
      </c>
      <c r="I305" s="27" t="str">
        <f>VLOOKUP(B305,物品!B:CV,99,FALSE)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5" s="165" t="str">
        <f t="shared" si="148"/>
        <v>兑换-GM</v>
      </c>
      <c r="K305" s="165" t="str">
        <f t="shared" si="149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5" s="27"/>
      <c r="M305" s="166" t="str">
        <f>VLOOKUP(LEFT(RIGHT(B305,5),4),物品!B:CU,20,FALSE)</f>
        <v>ReplaceableTextures\\CommandButtons\\BTNRV02.blp</v>
      </c>
      <c r="N305" s="185" t="s">
        <v>83</v>
      </c>
      <c r="O305" s="166" t="s">
        <v>98</v>
      </c>
      <c r="P305" s="27">
        <v>2</v>
      </c>
      <c r="Q305" s="27">
        <v>2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IV03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兑换-|CffFFD24D炽星魔盒|r</v>
      </c>
      <c r="I306" s="27" t="str">
        <f>VLOOKUP(B306,物品!B:CV,99,FALSE)</f>
        <v>需求：|cff00ff0050|r 狂欢积分|n|n开启后获得|Cffffd24d随机奖励|r。|n|n|cffff0000每人每局最多只能兑换一次。|r</v>
      </c>
      <c r="J306" s="165" t="str">
        <f t="shared" ref="J306" si="154">H306</f>
        <v>兑换-|CffFFD24D炽星魔盒|r</v>
      </c>
      <c r="K306" s="165" t="str">
        <f t="shared" ref="K306" si="155">I306</f>
        <v>需求：|cff00ff0050|r 狂欢积分|n|n开启后获得|Cffffd24d随机奖励|r。|n|n|cffff0000每人每局最多只能兑换一次。|r</v>
      </c>
      <c r="L306" s="27"/>
      <c r="M306" s="166" t="str">
        <f>VLOOKUP(LEFT(RIGHT(B306,5),4),物品!B:CU,20,FALSE)</f>
        <v>ReplaceableTextures\\CommandButtons\\BTNI014.blp</v>
      </c>
      <c r="N306" s="185" t="s">
        <v>83</v>
      </c>
      <c r="O306" s="166" t="s">
        <v>98</v>
      </c>
      <c r="P306" s="27">
        <v>0</v>
      </c>
      <c r="Q306" s="27">
        <v>2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IV04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兑换-五月狂欢节</v>
      </c>
      <c r="I307" s="27" t="str">
        <f>VLOOKUP(B307,物品!B:CV,99,FALSE)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07" s="165" t="str">
        <f t="shared" ref="J307" si="156">H307</f>
        <v>兑换-五月狂欢节</v>
      </c>
      <c r="K307" s="165" t="str">
        <f t="shared" ref="K307" si="157">I307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07" s="27"/>
      <c r="M307" s="166" t="str">
        <f>VLOOKUP(LEFT(RIGHT(B307,5),4),物品!B:CU,20,FALSE)</f>
        <v>ReplaceableTextures\\CommandButtons\\BTNRY4S.BLP</v>
      </c>
      <c r="N307" s="185" t="s">
        <v>83</v>
      </c>
      <c r="O307" s="166" t="s">
        <v>98</v>
      </c>
      <c r="P307" s="27">
        <v>3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IF01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ref="J308" si="158">H308</f>
        <v>附魔</v>
      </c>
      <c r="K308" s="165">
        <f t="shared" ref="K308" si="159">I308</f>
        <v>0</v>
      </c>
      <c r="L308" s="27"/>
      <c r="M308" s="166">
        <f>VLOOKUP(LEFT(RIGHT(B308,5),4),物品!B:CU,20,FALSE)</f>
        <v>0</v>
      </c>
      <c r="N308" s="185" t="s">
        <v>83</v>
      </c>
      <c r="O308" s="166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IF02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ref="J309:J334" si="160">H309</f>
        <v>附魔</v>
      </c>
      <c r="K309" s="165">
        <f t="shared" ref="K309:K334" si="161">I309</f>
        <v>0</v>
      </c>
      <c r="L309" s="27"/>
      <c r="M309" s="166">
        <f>VLOOKUP(LEFT(RIGHT(B309,5),4),物品!B:CU,20,FALSE)</f>
        <v>0</v>
      </c>
      <c r="N309" s="185" t="s">
        <v>83</v>
      </c>
      <c r="O309" s="166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IF03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60"/>
        <v>附魔</v>
      </c>
      <c r="K310" s="165">
        <f t="shared" si="161"/>
        <v>0</v>
      </c>
      <c r="L310" s="27"/>
      <c r="M310" s="166">
        <f>VLOOKUP(LEFT(RIGHT(B310,5),4),物品!B:CU,20,FALSE)</f>
        <v>0</v>
      </c>
      <c r="N310" s="185" t="s">
        <v>83</v>
      </c>
      <c r="O310" s="166" t="s">
        <v>98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IF04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60"/>
        <v>附魔</v>
      </c>
      <c r="K311" s="165">
        <f t="shared" si="161"/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IF05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60"/>
        <v>附魔</v>
      </c>
      <c r="K312" s="165">
        <f t="shared" si="161"/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IF06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60"/>
        <v>附魔</v>
      </c>
      <c r="K313" s="165">
        <f t="shared" si="161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IF07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60"/>
        <v>附魔</v>
      </c>
      <c r="K314" s="165">
        <f t="shared" si="161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IF08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60"/>
        <v>附魔</v>
      </c>
      <c r="K315" s="165">
        <f t="shared" si="161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IF09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60"/>
        <v>附魔</v>
      </c>
      <c r="K316" s="165">
        <f t="shared" si="161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IF10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60"/>
        <v>附魔</v>
      </c>
      <c r="K317" s="165">
        <f t="shared" si="161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IF11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60"/>
        <v>附魔</v>
      </c>
      <c r="K318" s="165">
        <f t="shared" si="161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IF12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60"/>
        <v>附魔</v>
      </c>
      <c r="K319" s="165">
        <f t="shared" si="161"/>
        <v>0</v>
      </c>
      <c r="L319" s="27"/>
      <c r="M319" s="166">
        <f>VLOOKUP(LEFT(RIGHT(B319,5),4),物品!B:CU,20,FALSE)</f>
        <v>0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27" t="s">
        <v>88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1</v>
      </c>
      <c r="AJ319" s="27"/>
      <c r="AK319" s="27">
        <v>1</v>
      </c>
      <c r="AL319" s="27">
        <v>1</v>
      </c>
      <c r="AM319" s="185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IF13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60"/>
        <v>附魔</v>
      </c>
      <c r="K320" s="165">
        <f t="shared" si="161"/>
        <v>0</v>
      </c>
      <c r="L320" s="27"/>
      <c r="M320" s="166">
        <f>VLOOKUP(LEFT(RIGHT(B320,5),4),物品!B:CU,20,FALSE)</f>
        <v>0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27" t="s">
        <v>88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1</v>
      </c>
      <c r="AJ320" s="27"/>
      <c r="AK320" s="27">
        <v>1</v>
      </c>
      <c r="AL320" s="27">
        <v>1</v>
      </c>
      <c r="AM320" s="185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IF14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60"/>
        <v>附魔</v>
      </c>
      <c r="K321" s="165">
        <f t="shared" si="161"/>
        <v>0</v>
      </c>
      <c r="L321" s="27"/>
      <c r="M321" s="166">
        <f>VLOOKUP(LEFT(RIGHT(B321,5),4),物品!B:CU,20,FALSE)</f>
        <v>0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27" t="s">
        <v>88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1</v>
      </c>
      <c r="AJ321" s="27"/>
      <c r="AK321" s="27">
        <v>1</v>
      </c>
      <c r="AL321" s="27">
        <v>1</v>
      </c>
      <c r="AM321" s="185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IF15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60"/>
        <v>附魔</v>
      </c>
      <c r="K322" s="165">
        <f t="shared" si="161"/>
        <v>0</v>
      </c>
      <c r="L322" s="27"/>
      <c r="M322" s="166">
        <f>VLOOKUP(LEFT(RIGHT(B322,5),4),物品!B:CU,20,FALSE)</f>
        <v>0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27" t="s">
        <v>88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1</v>
      </c>
      <c r="AJ322" s="27"/>
      <c r="AK322" s="27">
        <v>1</v>
      </c>
      <c r="AL322" s="27">
        <v>1</v>
      </c>
      <c r="AM322" s="185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IF16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60"/>
        <v>附魔</v>
      </c>
      <c r="K323" s="165">
        <f t="shared" si="161"/>
        <v>0</v>
      </c>
      <c r="L323" s="27"/>
      <c r="M323" s="166">
        <f>VLOOKUP(LEFT(RIGHT(B323,5),4),物品!B:CU,20,FALSE)</f>
        <v>0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27" t="s">
        <v>88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1</v>
      </c>
      <c r="AJ323" s="27"/>
      <c r="AK323" s="27">
        <v>1</v>
      </c>
      <c r="AL323" s="27">
        <v>1</v>
      </c>
      <c r="AM323" s="185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IF17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60"/>
        <v>附魔</v>
      </c>
      <c r="K324" s="165">
        <f t="shared" si="161"/>
        <v>0</v>
      </c>
      <c r="L324" s="27"/>
      <c r="M324" s="166">
        <f>VLOOKUP(LEFT(RIGHT(B324,5),4),物品!B:CU,20,FALSE)</f>
        <v>0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27" t="s">
        <v>88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1</v>
      </c>
      <c r="AJ324" s="27"/>
      <c r="AK324" s="27">
        <v>1</v>
      </c>
      <c r="AL324" s="27">
        <v>1</v>
      </c>
      <c r="AM324" s="185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IF18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60"/>
        <v>附魔</v>
      </c>
      <c r="K325" s="165">
        <f t="shared" si="161"/>
        <v>0</v>
      </c>
      <c r="L325" s="27"/>
      <c r="M325" s="166">
        <f>VLOOKUP(LEFT(RIGHT(B325,5),4),物品!B:CU,20,FALSE)</f>
        <v>0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27" t="s">
        <v>88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1</v>
      </c>
      <c r="AJ325" s="27"/>
      <c r="AK325" s="27">
        <v>1</v>
      </c>
      <c r="AL325" s="27">
        <v>1</v>
      </c>
      <c r="AM325" s="185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IF19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60"/>
        <v>附魔</v>
      </c>
      <c r="K326" s="165">
        <f t="shared" si="161"/>
        <v>0</v>
      </c>
      <c r="L326" s="27"/>
      <c r="M326" s="166">
        <f>VLOOKUP(LEFT(RIGHT(B326,5),4),物品!B:CU,20,FALSE)</f>
        <v>0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27" t="s">
        <v>88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1</v>
      </c>
      <c r="AJ326" s="27"/>
      <c r="AK326" s="27">
        <v>1</v>
      </c>
      <c r="AL326" s="27">
        <v>1</v>
      </c>
      <c r="AM326" s="185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IF20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60"/>
        <v>附魔</v>
      </c>
      <c r="K327" s="165">
        <f t="shared" si="161"/>
        <v>0</v>
      </c>
      <c r="L327" s="27"/>
      <c r="M327" s="166">
        <f>VLOOKUP(LEFT(RIGHT(B327,5),4),物品!B:CU,20,FALSE)</f>
        <v>0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27" t="s">
        <v>88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1</v>
      </c>
      <c r="AJ327" s="27"/>
      <c r="AK327" s="27">
        <v>1</v>
      </c>
      <c r="AL327" s="27">
        <v>1</v>
      </c>
      <c r="AM327" s="185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IF21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60"/>
        <v>附魔</v>
      </c>
      <c r="K328" s="165">
        <f t="shared" si="161"/>
        <v>0</v>
      </c>
      <c r="L328" s="27"/>
      <c r="M328" s="166">
        <f>VLOOKUP(LEFT(RIGHT(B328,5),4),物品!B:CU,20,FALSE)</f>
        <v>0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27" t="s">
        <v>88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1</v>
      </c>
      <c r="AJ328" s="27"/>
      <c r="AK328" s="27">
        <v>1</v>
      </c>
      <c r="AL328" s="27">
        <v>1</v>
      </c>
      <c r="AM328" s="185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IF22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60"/>
        <v>附魔</v>
      </c>
      <c r="K329" s="165">
        <f t="shared" si="161"/>
        <v>0</v>
      </c>
      <c r="L329" s="27"/>
      <c r="M329" s="166">
        <f>VLOOKUP(LEFT(RIGHT(B329,5),4),物品!B:CU,20,FALSE)</f>
        <v>0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27" t="s">
        <v>88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1</v>
      </c>
      <c r="AJ329" s="27"/>
      <c r="AK329" s="27">
        <v>1</v>
      </c>
      <c r="AL329" s="27">
        <v>1</v>
      </c>
      <c r="AM329" s="185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IF23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60"/>
        <v>附魔</v>
      </c>
      <c r="K330" s="165">
        <f t="shared" si="161"/>
        <v>0</v>
      </c>
      <c r="L330" s="27"/>
      <c r="M330" s="166">
        <f>VLOOKUP(LEFT(RIGHT(B330,5),4),物品!B:CU,20,FALSE)</f>
        <v>0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27" t="s">
        <v>88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1</v>
      </c>
      <c r="AJ330" s="27"/>
      <c r="AK330" s="27">
        <v>1</v>
      </c>
      <c r="AL330" s="27">
        <v>1</v>
      </c>
      <c r="AM330" s="185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IF24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60"/>
        <v>附魔</v>
      </c>
      <c r="K331" s="165">
        <f t="shared" si="161"/>
        <v>0</v>
      </c>
      <c r="L331" s="27"/>
      <c r="M331" s="166">
        <f>VLOOKUP(LEFT(RIGHT(B331,5),4),物品!B:CU,20,FALSE)</f>
        <v>0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27" t="s">
        <v>88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1</v>
      </c>
      <c r="AJ331" s="27"/>
      <c r="AK331" s="27">
        <v>1</v>
      </c>
      <c r="AL331" s="27">
        <v>1</v>
      </c>
      <c r="AM331" s="185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IF25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60"/>
        <v>附魔</v>
      </c>
      <c r="K332" s="165">
        <f t="shared" si="161"/>
        <v>0</v>
      </c>
      <c r="L332" s="27"/>
      <c r="M332" s="166">
        <f>VLOOKUP(LEFT(RIGHT(B332,5),4),物品!B:CU,20,FALSE)</f>
        <v>0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27" t="s">
        <v>88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1</v>
      </c>
      <c r="AJ332" s="27"/>
      <c r="AK332" s="27">
        <v>1</v>
      </c>
      <c r="AL332" s="27">
        <v>1</v>
      </c>
      <c r="AM332" s="185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IF26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si="160"/>
        <v>附魔</v>
      </c>
      <c r="K333" s="165">
        <f t="shared" si="161"/>
        <v>0</v>
      </c>
      <c r="L333" s="27"/>
      <c r="M333" s="166">
        <f>VLOOKUP(LEFT(RIGHT(B333,5),4),物品!B:CU,20,FALSE)</f>
        <v>0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27" t="s">
        <v>88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1</v>
      </c>
      <c r="AJ333" s="27"/>
      <c r="AK333" s="27">
        <v>1</v>
      </c>
      <c r="AL333" s="27">
        <v>1</v>
      </c>
      <c r="AM333" s="185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IF27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si="160"/>
        <v>附魔</v>
      </c>
      <c r="K334" s="165">
        <f t="shared" si="161"/>
        <v>0</v>
      </c>
      <c r="L334" s="27"/>
      <c r="M334" s="166">
        <f>VLOOKUP(LEFT(RIGHT(B334,5),4),物品!B:CU,20,FALSE)</f>
        <v>0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27" t="s">
        <v>88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1</v>
      </c>
      <c r="AJ334" s="27"/>
      <c r="AK334" s="27">
        <v>1</v>
      </c>
      <c r="AL334" s="27">
        <v>1</v>
      </c>
      <c r="AM334" s="185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IF28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ref="J335:J337" si="162">H335</f>
        <v>附魔</v>
      </c>
      <c r="K335" s="165">
        <f t="shared" ref="K335:K337" si="163">I335</f>
        <v>0</v>
      </c>
      <c r="L335" s="27"/>
      <c r="M335" s="166">
        <f>VLOOKUP(LEFT(RIGHT(B335,5),4),物品!B:CU,20,FALSE)</f>
        <v>0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27" t="s">
        <v>88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1</v>
      </c>
      <c r="AJ335" s="27"/>
      <c r="AK335" s="27">
        <v>1</v>
      </c>
      <c r="AL335" s="27">
        <v>1</v>
      </c>
      <c r="AM335" s="185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IF29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附魔</v>
      </c>
      <c r="I336" s="27">
        <f>VLOOKUP(B336,物品!B:CV,99,FALSE)</f>
        <v>0</v>
      </c>
      <c r="J336" s="165" t="str">
        <f t="shared" si="162"/>
        <v>附魔</v>
      </c>
      <c r="K336" s="165">
        <f t="shared" si="163"/>
        <v>0</v>
      </c>
      <c r="L336" s="27"/>
      <c r="M336" s="166">
        <f>VLOOKUP(LEFT(RIGHT(B336,5),4),物品!B:CU,20,FALSE)</f>
        <v>0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27" t="s">
        <v>88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1</v>
      </c>
      <c r="AJ336" s="27"/>
      <c r="AK336" s="27">
        <v>1</v>
      </c>
      <c r="AL336" s="27">
        <v>1</v>
      </c>
      <c r="AM336" s="185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IF30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附魔</v>
      </c>
      <c r="I337" s="27">
        <f>VLOOKUP(B337,物品!B:CV,99,FALSE)</f>
        <v>0</v>
      </c>
      <c r="J337" s="165" t="str">
        <f t="shared" si="162"/>
        <v>附魔</v>
      </c>
      <c r="K337" s="165">
        <f t="shared" si="163"/>
        <v>0</v>
      </c>
      <c r="L337" s="27"/>
      <c r="M337" s="166">
        <f>VLOOKUP(LEFT(RIGHT(B337,5),4),物品!B:CU,20,FALSE)</f>
        <v>0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27" t="s">
        <v>88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1</v>
      </c>
      <c r="AJ337" s="27"/>
      <c r="AK337" s="27">
        <v>1</v>
      </c>
      <c r="AL337" s="27">
        <v>1</v>
      </c>
      <c r="AM337" s="185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IF31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附魔</v>
      </c>
      <c r="I338" s="27">
        <f>VLOOKUP(B338,物品!B:CV,99,FALSE)</f>
        <v>0</v>
      </c>
      <c r="J338" s="165" t="str">
        <f t="shared" ref="J338:J352" si="164">H338</f>
        <v>附魔</v>
      </c>
      <c r="K338" s="165">
        <f t="shared" ref="K338:K352" si="165">I338</f>
        <v>0</v>
      </c>
      <c r="L338" s="27"/>
      <c r="M338" s="166">
        <f>VLOOKUP(LEFT(RIGHT(B338,5),4),物品!B:CU,20,FALSE)</f>
        <v>0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27" t="s">
        <v>88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1</v>
      </c>
      <c r="AJ338" s="27"/>
      <c r="AK338" s="27">
        <v>1</v>
      </c>
      <c r="AL338" s="27">
        <v>1</v>
      </c>
      <c r="AM338" s="185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IF32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附魔</v>
      </c>
      <c r="I339" s="27">
        <f>VLOOKUP(B339,物品!B:CV,99,FALSE)</f>
        <v>0</v>
      </c>
      <c r="J339" s="165" t="str">
        <f t="shared" ref="J339" si="166">H339</f>
        <v>附魔</v>
      </c>
      <c r="K339" s="165">
        <f t="shared" ref="K339" si="167">I339</f>
        <v>0</v>
      </c>
      <c r="L339" s="27"/>
      <c r="M339" s="166">
        <f>VLOOKUP(LEFT(RIGHT(B339,5),4),物品!B:CU,20,FALSE)</f>
        <v>0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27" t="s">
        <v>88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1</v>
      </c>
      <c r="AJ339" s="27"/>
      <c r="AK339" s="27">
        <v>1</v>
      </c>
      <c r="AL339" s="27">
        <v>1</v>
      </c>
      <c r="AM339" s="185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IC00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没抽到任何东西</v>
      </c>
      <c r="I340" s="27">
        <f>VLOOKUP(B340,物品!B:CV,99,FALSE)</f>
        <v>0</v>
      </c>
      <c r="J340" s="165" t="str">
        <f t="shared" ref="J340" si="168">H340</f>
        <v>没抽到任何东西</v>
      </c>
      <c r="K340" s="165">
        <f t="shared" ref="K340" si="169">I340</f>
        <v>0</v>
      </c>
      <c r="L340" s="27"/>
      <c r="M340" s="166">
        <f>VLOOKUP(LEFT(RIGHT(B340,5),4),物品!B:CU,20,FALSE)</f>
        <v>0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27" t="s">
        <v>88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1</v>
      </c>
      <c r="AJ340" s="27"/>
      <c r="AK340" s="27">
        <v>1</v>
      </c>
      <c r="AL340" s="27">
        <v>1</v>
      </c>
      <c r="AM340" s="185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IC01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玄铁+1</v>
      </c>
      <c r="I341" s="27">
        <f>VLOOKUP(B341,物品!B:CV,99,FALSE)</f>
        <v>0</v>
      </c>
      <c r="J341" s="165" t="str">
        <f t="shared" si="164"/>
        <v>玄铁+1</v>
      </c>
      <c r="K341" s="165">
        <f t="shared" si="165"/>
        <v>0</v>
      </c>
      <c r="L341" s="27"/>
      <c r="M341" s="166">
        <f>VLOOKUP(LEFT(RIGHT(B341,5),4),物品!B:CU,20,FALSE)</f>
        <v>0</v>
      </c>
      <c r="N341" s="185" t="s">
        <v>83</v>
      </c>
      <c r="O341" s="168" t="s">
        <v>1420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27" t="s">
        <v>88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1</v>
      </c>
      <c r="AJ341" s="27"/>
      <c r="AK341" s="27">
        <v>1</v>
      </c>
      <c r="AL341" s="27">
        <v>1</v>
      </c>
      <c r="AM341" s="185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IC02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杀敌数</v>
      </c>
      <c r="I342" s="27">
        <f>VLOOKUP(B342,物品!B:CV,99,FALSE)</f>
        <v>0</v>
      </c>
      <c r="J342" s="165" t="str">
        <f t="shared" si="164"/>
        <v>杀敌数</v>
      </c>
      <c r="K342" s="165">
        <f t="shared" si="165"/>
        <v>0</v>
      </c>
      <c r="L342" s="27"/>
      <c r="M342" s="166">
        <f>VLOOKUP(LEFT(RIGHT(B342,5),4),物品!B:CU,20,FALSE)</f>
        <v>0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27" t="s">
        <v>88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1</v>
      </c>
      <c r="AJ342" s="27"/>
      <c r="AK342" s="27">
        <v>1</v>
      </c>
      <c r="AL342" s="27">
        <v>1</v>
      </c>
      <c r="AM342" s="185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IC03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攻击力低</v>
      </c>
      <c r="I343" s="27">
        <f>VLOOKUP(B343,物品!B:CV,99,FALSE)</f>
        <v>0</v>
      </c>
      <c r="J343" s="165" t="str">
        <f t="shared" si="164"/>
        <v>攻击力低</v>
      </c>
      <c r="K343" s="165">
        <f t="shared" si="165"/>
        <v>0</v>
      </c>
      <c r="L343" s="27"/>
      <c r="M343" s="166">
        <f>VLOOKUP(LEFT(RIGHT(B343,5),4),物品!B:CU,20,FALSE)</f>
        <v>0</v>
      </c>
      <c r="N343" s="185" t="s">
        <v>83</v>
      </c>
      <c r="O343" s="166" t="s">
        <v>98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27" t="s">
        <v>88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1</v>
      </c>
      <c r="AJ343" s="27"/>
      <c r="AK343" s="27">
        <v>1</v>
      </c>
      <c r="AL343" s="27">
        <v>1</v>
      </c>
      <c r="AM343" s="185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IC04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攻击力中</v>
      </c>
      <c r="I344" s="27">
        <f>VLOOKUP(B344,物品!B:CV,99,FALSE)</f>
        <v>0</v>
      </c>
      <c r="J344" s="165" t="str">
        <f t="shared" si="164"/>
        <v>攻击力中</v>
      </c>
      <c r="K344" s="165">
        <f t="shared" si="165"/>
        <v>0</v>
      </c>
      <c r="L344" s="27"/>
      <c r="M344" s="166">
        <f>VLOOKUP(LEFT(RIGHT(B344,5),4),物品!B:CU,20,FALSE)</f>
        <v>0</v>
      </c>
      <c r="N344" s="185" t="s">
        <v>83</v>
      </c>
      <c r="O344" s="166" t="s">
        <v>98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27" t="s">
        <v>88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1</v>
      </c>
      <c r="AJ344" s="27"/>
      <c r="AK344" s="27">
        <v>1</v>
      </c>
      <c r="AL344" s="27">
        <v>1</v>
      </c>
      <c r="AM344" s="185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IC05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攻击力高</v>
      </c>
      <c r="I345" s="27">
        <f>VLOOKUP(B345,物品!B:CV,99,FALSE)</f>
        <v>0</v>
      </c>
      <c r="J345" s="165" t="str">
        <f t="shared" si="164"/>
        <v>攻击力高</v>
      </c>
      <c r="K345" s="165">
        <f t="shared" si="165"/>
        <v>0</v>
      </c>
      <c r="L345" s="27"/>
      <c r="M345" s="166">
        <f>VLOOKUP(LEFT(RIGHT(B345,5),4),物品!B:CU,20,FALSE)</f>
        <v>0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27" t="s">
        <v>88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1</v>
      </c>
      <c r="AJ345" s="27"/>
      <c r="AK345" s="27">
        <v>1</v>
      </c>
      <c r="AL345" s="27">
        <v>1</v>
      </c>
      <c r="AM345" s="185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物品!B346</f>
        <v>IC06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生命值低</v>
      </c>
      <c r="I346" s="27">
        <f>VLOOKUP(B346,物品!B:CV,99,FALSE)</f>
        <v>0</v>
      </c>
      <c r="J346" s="165" t="str">
        <f t="shared" si="164"/>
        <v>生命值低</v>
      </c>
      <c r="K346" s="165">
        <f t="shared" si="165"/>
        <v>0</v>
      </c>
      <c r="L346" s="27"/>
      <c r="M346" s="166">
        <f>VLOOKUP(LEFT(RIGHT(B346,5),4),物品!B:CU,20,FALSE)</f>
        <v>0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27" t="s">
        <v>88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1</v>
      </c>
      <c r="AJ346" s="27"/>
      <c r="AK346" s="27">
        <v>1</v>
      </c>
      <c r="AL346" s="27">
        <v>1</v>
      </c>
      <c r="AM346" s="185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物品!B347</f>
        <v>IC07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生命值中</v>
      </c>
      <c r="I347" s="27">
        <f>VLOOKUP(B347,物品!B:CV,99,FALSE)</f>
        <v>0</v>
      </c>
      <c r="J347" s="165" t="str">
        <f t="shared" si="164"/>
        <v>生命值中</v>
      </c>
      <c r="K347" s="165">
        <f t="shared" si="165"/>
        <v>0</v>
      </c>
      <c r="L347" s="27"/>
      <c r="M347" s="166">
        <f>VLOOKUP(LEFT(RIGHT(B347,5),4),物品!B:CU,20,FALSE)</f>
        <v>0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27" t="s">
        <v>88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1</v>
      </c>
      <c r="AJ347" s="27"/>
      <c r="AK347" s="27">
        <v>1</v>
      </c>
      <c r="AL347" s="27">
        <v>1</v>
      </c>
      <c r="AM347" s="185" t="s">
        <v>83</v>
      </c>
      <c r="AN347" s="27">
        <v>1</v>
      </c>
      <c r="AO347" s="27">
        <v>1</v>
      </c>
      <c r="AP347" s="27">
        <v>1</v>
      </c>
    </row>
    <row r="348" spans="1:42">
      <c r="A348" s="163"/>
      <c r="B348" s="27" t="str">
        <f>物品!B348</f>
        <v>IC08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生命值高</v>
      </c>
      <c r="I348" s="27">
        <f>VLOOKUP(B348,物品!B:CV,99,FALSE)</f>
        <v>0</v>
      </c>
      <c r="J348" s="165" t="str">
        <f t="shared" si="164"/>
        <v>生命值高</v>
      </c>
      <c r="K348" s="165">
        <f t="shared" si="165"/>
        <v>0</v>
      </c>
      <c r="L348" s="27"/>
      <c r="M348" s="166">
        <f>VLOOKUP(LEFT(RIGHT(B348,5),4),物品!B:CU,20,FALSE)</f>
        <v>0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27" t="s">
        <v>88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1</v>
      </c>
      <c r="AJ348" s="27"/>
      <c r="AK348" s="27">
        <v>1</v>
      </c>
      <c r="AL348" s="27">
        <v>1</v>
      </c>
      <c r="AM348" s="185" t="s">
        <v>83</v>
      </c>
      <c r="AN348" s="27">
        <v>1</v>
      </c>
      <c r="AO348" s="27">
        <v>1</v>
      </c>
      <c r="AP348" s="27">
        <v>1</v>
      </c>
    </row>
    <row r="349" spans="1:42">
      <c r="A349" s="163"/>
      <c r="B349" s="27" t="str">
        <f>物品!B349</f>
        <v>IC09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业力低</v>
      </c>
      <c r="I349" s="27">
        <f>VLOOKUP(B349,物品!B:CV,99,FALSE)</f>
        <v>0</v>
      </c>
      <c r="J349" s="165" t="str">
        <f t="shared" si="164"/>
        <v>业力低</v>
      </c>
      <c r="K349" s="165">
        <f t="shared" si="165"/>
        <v>0</v>
      </c>
      <c r="L349" s="27"/>
      <c r="M349" s="166">
        <f>VLOOKUP(LEFT(RIGHT(B349,5),4),物品!B:CU,20,FALSE)</f>
        <v>0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27" t="s">
        <v>88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1</v>
      </c>
      <c r="AJ349" s="27"/>
      <c r="AK349" s="27">
        <v>1</v>
      </c>
      <c r="AL349" s="27">
        <v>1</v>
      </c>
      <c r="AM349" s="185" t="s">
        <v>83</v>
      </c>
      <c r="AN349" s="27">
        <v>1</v>
      </c>
      <c r="AO349" s="27">
        <v>1</v>
      </c>
      <c r="AP349" s="27">
        <v>1</v>
      </c>
    </row>
    <row r="350" spans="1:42">
      <c r="A350" s="163"/>
      <c r="B350" s="27" t="str">
        <f>物品!B350</f>
        <v>IC10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业力中</v>
      </c>
      <c r="I350" s="27">
        <f>VLOOKUP(B350,物品!B:CV,99,FALSE)</f>
        <v>0</v>
      </c>
      <c r="J350" s="165" t="str">
        <f t="shared" si="164"/>
        <v>业力中</v>
      </c>
      <c r="K350" s="165">
        <f t="shared" si="165"/>
        <v>0</v>
      </c>
      <c r="L350" s="27"/>
      <c r="M350" s="166">
        <f>VLOOKUP(LEFT(RIGHT(B350,5),4),物品!B:CU,20,FALSE)</f>
        <v>0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27" t="s">
        <v>88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1</v>
      </c>
      <c r="AJ350" s="27"/>
      <c r="AK350" s="27">
        <v>1</v>
      </c>
      <c r="AL350" s="27">
        <v>1</v>
      </c>
      <c r="AM350" s="185" t="s">
        <v>83</v>
      </c>
      <c r="AN350" s="27">
        <v>1</v>
      </c>
      <c r="AO350" s="27">
        <v>1</v>
      </c>
      <c r="AP350" s="27">
        <v>1</v>
      </c>
    </row>
    <row r="351" spans="1:42">
      <c r="A351" s="163"/>
      <c r="B351" s="27" t="str">
        <f>物品!B351</f>
        <v>IC11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业力高</v>
      </c>
      <c r="I351" s="27">
        <f>VLOOKUP(B351,物品!B:CV,99,FALSE)</f>
        <v>0</v>
      </c>
      <c r="J351" s="165" t="str">
        <f t="shared" si="164"/>
        <v>业力高</v>
      </c>
      <c r="K351" s="165">
        <f t="shared" si="165"/>
        <v>0</v>
      </c>
      <c r="L351" s="27"/>
      <c r="M351" s="166">
        <f>VLOOKUP(LEFT(RIGHT(B351,5),4),物品!B:CU,20,FALSE)</f>
        <v>0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27" t="s">
        <v>88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1</v>
      </c>
      <c r="AJ351" s="27"/>
      <c r="AK351" s="27">
        <v>1</v>
      </c>
      <c r="AL351" s="27">
        <v>1</v>
      </c>
      <c r="AM351" s="185" t="s">
        <v>83</v>
      </c>
      <c r="AN351" s="27">
        <v>1</v>
      </c>
      <c r="AO351" s="27">
        <v>1</v>
      </c>
      <c r="AP351" s="27">
        <v>1</v>
      </c>
    </row>
    <row r="352" spans="1:42" ht="15">
      <c r="A352" s="163"/>
      <c r="B352" s="27" t="str">
        <f>物品!B352</f>
        <v>IK01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|CffBF00FF【稀有】白虎|r</v>
      </c>
      <c r="I352" s="27" t="str">
        <f>VLOOKUP(B352,物品!B:CV,99,FALSE)</f>
        <v>致命倍率|Cffffc926+150%|n|n|r|Cffff00bf【白虎】|r+|Cffff00bf【白虎】|r=|Cffffc926【神威虎爪】|n|n|r|Cff00ff7f点击穿戴或脱卸。|r</v>
      </c>
      <c r="J352" s="165" t="str">
        <f t="shared" si="164"/>
        <v>|CffBF00FF【稀有】白虎|r</v>
      </c>
      <c r="K352" s="165" t="str">
        <f t="shared" si="165"/>
        <v>致命倍率|Cffffc926+150%|n|n|r|Cffff00bf【白虎】|r+|Cffff00bf【白虎】|r=|Cffffc926【神威虎爪】|n|n|r|Cff00ff7f点击穿戴或脱卸。|r</v>
      </c>
      <c r="L352" s="27"/>
      <c r="M352" s="166" t="str">
        <f>VLOOKUP(LEFT(RIGHT(B352,5),4),物品!B:CU,20,FALSE)</f>
        <v>ReplaceableTextures\\CommandButtons\\BTNSST01.blp</v>
      </c>
      <c r="N352" s="27">
        <v>0.5</v>
      </c>
      <c r="O352" s="166" t="s">
        <v>108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7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5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IK02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|CffBF00FF【稀有】玄武|r</v>
      </c>
      <c r="I353" s="27" t="str">
        <f>VLOOKUP(B353,物品!B:CV,99,FALSE)</f>
        <v>最大生命|Cffffc926+10%|n|n|r|Cffff00bf【玄武】|r+|Cffff00bf【玄武】|r=|Cffffc926【佛陀舍利】|n|n|r|Cff00ff7f点击穿戴或脱卸。|r</v>
      </c>
      <c r="J353" s="165" t="str">
        <f t="shared" ref="J353:J380" si="170">H353</f>
        <v>|CffBF00FF【稀有】玄武|r</v>
      </c>
      <c r="K353" s="165" t="str">
        <f t="shared" ref="K353:K380" si="171">I353</f>
        <v>最大生命|Cffffc926+10%|n|n|r|Cffff00bf【玄武】|r+|Cffff00bf【玄武】|r=|Cffffc926【佛陀舍利】|n|n|r|Cff00ff7f点击穿戴或脱卸。|r</v>
      </c>
      <c r="L353" s="27"/>
      <c r="M353" s="166" t="str">
        <f>VLOOKUP(LEFT(RIGHT(B353,5),4),物品!B:CU,20,FALSE)</f>
        <v>ReplaceableTextures\\CommandButtons\\BTNSST02.blp</v>
      </c>
      <c r="N353" s="27">
        <v>0.5</v>
      </c>
      <c r="O353" s="166" t="s">
        <v>108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7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5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IK03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|CffBF00FF【稀有】帝魄|r</v>
      </c>
      <c r="I354" s="27" t="str">
        <f>VLOOKUP(B354,物品!B:CV,99,FALSE)</f>
        <v>道兵伤害|Cffffc926+30%|n|n|r|Cffff00bf【帝魄】|r+|Cffff00bf【帝魄】|r=|Cffffc926【昊天帝玉】|n|n|r|Cff00ff7f点击穿戴或脱卸。|r</v>
      </c>
      <c r="J354" s="165" t="str">
        <f t="shared" si="170"/>
        <v>|CffBF00FF【稀有】帝魄|r</v>
      </c>
      <c r="K354" s="165" t="str">
        <f t="shared" si="171"/>
        <v>道兵伤害|Cffffc926+30%|n|n|r|Cffff00bf【帝魄】|r+|Cffff00bf【帝魄】|r=|Cffffc926【昊天帝玉】|n|n|r|Cff00ff7f点击穿戴或脱卸。|r</v>
      </c>
      <c r="L354" s="27"/>
      <c r="M354" s="166" t="str">
        <f>VLOOKUP(LEFT(RIGHT(B354,5),4),物品!B:CU,20,FALSE)</f>
        <v>ReplaceableTextures\\CommandButtons\\BTNSST03.blp</v>
      </c>
      <c r="N354" s="27">
        <v>0.5</v>
      </c>
      <c r="O354" s="166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7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5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IK04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|CffBF00FF【稀有】青龙|r</v>
      </c>
      <c r="I355" s="27" t="str">
        <f>VLOOKUP(B355,物品!B:CV,99,FALSE)</f>
        <v>攻击|Cffffc926+30000|r，攻击|Cffffc926+6%|n|n|r|Cffff00bf【青龙】|r+|Cffff00bf【青龙】|r=|Cffffc926【应龙珠】|n|n|r|Cff00ff7f点击穿戴或脱卸。|r</v>
      </c>
      <c r="J355" s="165" t="str">
        <f t="shared" si="170"/>
        <v>|CffBF00FF【稀有】青龙|r</v>
      </c>
      <c r="K355" s="165" t="str">
        <f t="shared" si="171"/>
        <v>攻击|Cffffc926+30000|r，攻击|Cffffc926+6%|n|n|r|Cffff00bf【青龙】|r+|Cffff00bf【青龙】|r=|Cffffc926【应龙珠】|n|n|r|Cff00ff7f点击穿戴或脱卸。|r</v>
      </c>
      <c r="L355" s="27"/>
      <c r="M355" s="166" t="str">
        <f>VLOOKUP(LEFT(RIGHT(B355,5),4),物品!B:CU,20,FALSE)</f>
        <v>ReplaceableTextures\\CommandButtons\\BTNSST04.blp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5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IK05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|CffBF00FF【稀有】白泽|r</v>
      </c>
      <c r="I356" s="27" t="str">
        <f>VLOOKUP(B356,物品!B:CV,99,FALSE)</f>
        <v>护甲穿透|Cffffc926+80|n|n|r|Cffff00bf【白泽】|r+|Cffff00bf【白泽】|r=|Cffffc926【白泽之灵】|n|n|r|Cff00ff7f点击穿戴或脱卸。|r</v>
      </c>
      <c r="J356" s="165" t="str">
        <f t="shared" si="170"/>
        <v>|CffBF00FF【稀有】白泽|r</v>
      </c>
      <c r="K356" s="165" t="str">
        <f t="shared" si="171"/>
        <v>护甲穿透|Cffffc926+80|n|n|r|Cffff00bf【白泽】|r+|Cffff00bf【白泽】|r=|Cffffc926【白泽之灵】|n|n|r|Cff00ff7f点击穿戴或脱卸。|r</v>
      </c>
      <c r="L356" s="27"/>
      <c r="M356" s="166" t="str">
        <f>VLOOKUP(LEFT(RIGHT(B356,5),4),物品!B:CU,20,FALSE)</f>
        <v>ReplaceableTextures\\CommandButtons\\BTNSST05.blp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5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IK06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|CffBF00FF【稀有】麒麟|r</v>
      </c>
      <c r="I357" s="27" t="str">
        <f>VLOOKUP(B357,物品!B:CV,99,FALSE)</f>
        <v>暴击伤害|Cffffc926+30%|n|n|r|Cffff00bf【麒麟】|r+|Cffff00bf【麒麟】|r=|Cffffc926【麒麟心】|n|n|r|Cff00ff7f点击穿戴或脱卸。|r</v>
      </c>
      <c r="J357" s="165" t="str">
        <f t="shared" si="170"/>
        <v>|CffBF00FF【稀有】麒麟|r</v>
      </c>
      <c r="K357" s="165" t="str">
        <f t="shared" si="171"/>
        <v>暴击伤害|Cffffc926+30%|n|n|r|Cffff00bf【麒麟】|r+|Cffff00bf【麒麟】|r=|Cffffc926【麒麟心】|n|n|r|Cff00ff7f点击穿戴或脱卸。|r</v>
      </c>
      <c r="L357" s="27"/>
      <c r="M357" s="166" t="str">
        <f>VLOOKUP(LEFT(RIGHT(B357,5),4),物品!B:CU,20,FALSE)</f>
        <v>ReplaceableTextures\\CommandButtons\\BTNSST06.blp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5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IK07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|CffBF00FF【稀有】腾蛇|r</v>
      </c>
      <c r="I358" s="27" t="str">
        <f>VLOOKUP(B358,物品!B:CV,99,FALSE)</f>
        <v>护甲|Cffffc926+60|n|n|r|Cffff00bf【腾蛇】|r+|Cffff00bf【腾蛇】|r=|Cffffc926【腾蛇之牙】|n|n|r|Cff00ff7f点击穿戴或脱卸。|r</v>
      </c>
      <c r="J358" s="165" t="str">
        <f t="shared" si="170"/>
        <v>|CffBF00FF【稀有】腾蛇|r</v>
      </c>
      <c r="K358" s="165" t="str">
        <f t="shared" si="171"/>
        <v>护甲|Cffffc926+60|n|n|r|Cffff00bf【腾蛇】|r+|Cffff00bf【腾蛇】|r=|Cffffc926【腾蛇之牙】|n|n|r|Cff00ff7f点击穿戴或脱卸。|r</v>
      </c>
      <c r="L358" s="27"/>
      <c r="M358" s="166" t="str">
        <f>VLOOKUP(LEFT(RIGHT(B358,5),4),物品!B:CU,20,FALSE)</f>
        <v>ReplaceableTextures\\CommandButtons\\BTNSST07.blp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5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IK08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|CffBF00FF【稀有】朱雀|r</v>
      </c>
      <c r="I359" s="27" t="str">
        <f>VLOOKUP(B359,物品!B:CV,99,FALSE)</f>
        <v>业力|Cffffc926+30000|r，业力|Cffffc926+6%|n|n|r|Cffff00bf【朱雀】|r+|Cffff00bf【朱雀】|r=|Cffffc926【悟道碑石】|n|n|r|Cff00ff7f点击穿戴或脱卸。|r</v>
      </c>
      <c r="J359" s="165" t="str">
        <f t="shared" si="170"/>
        <v>|CffBF00FF【稀有】朱雀|r</v>
      </c>
      <c r="K359" s="165" t="str">
        <f t="shared" si="171"/>
        <v>业力|Cffffc926+30000|r，业力|Cffffc926+6%|n|n|r|Cffff00bf【朱雀】|r+|Cffff00bf【朱雀】|r=|Cffffc926【悟道碑石】|n|n|r|Cff00ff7f点击穿戴或脱卸。|r</v>
      </c>
      <c r="L359" s="27"/>
      <c r="M359" s="166" t="str">
        <f>VLOOKUP(LEFT(RIGHT(B359,5),4),物品!B:CU,20,FALSE)</f>
        <v>ReplaceableTextures\\CommandButtons\\BTNSST08.blp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5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IK1A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|CffFFD24D【史诗】神威虎爪|r</v>
      </c>
      <c r="I360" s="27" t="str">
        <f>VLOOKUP(B360,物品!B:CV,99,FALSE)</f>
        <v>致命倍率|Cffffc926+300%|n|n|r|Cffaaaaaa○刻印槽 【空】|r|n|n|Cff00ff7f点击穿戴或脱卸。|r</v>
      </c>
      <c r="J360" s="165" t="str">
        <f t="shared" si="170"/>
        <v>|CffFFD24D【史诗】神威虎爪|r</v>
      </c>
      <c r="K360" s="165" t="str">
        <f t="shared" si="171"/>
        <v>致命倍率|Cffffc926+300%|n|n|r|Cffaaaaaa○刻印槽 【空】|r|n|n|Cff00ff7f点击穿戴或脱卸。|r</v>
      </c>
      <c r="L360" s="27"/>
      <c r="M360" s="166" t="str">
        <f>VLOOKUP(LEFT(RIGHT(B360,5),4),物品!B:CU,20,FALSE)</f>
        <v>ReplaceableTextures\\CommandButtons\\BTNSST09.blp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IK1B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|CffFFD24D【史诗】神威虎爪|r</v>
      </c>
      <c r="I361" s="27" t="str">
        <f>VLOOKUP(B361,物品!B:CV,99,FALSE)</f>
        <v>致命倍率|Cffffc926+300%|n|n|r|Cffaaaaaa○|CffFFD24D金之符印+1|r|r|n|n|Cff00ff7f点击穿戴或脱卸。|r</v>
      </c>
      <c r="J361" s="165" t="str">
        <f t="shared" si="170"/>
        <v>|CffFFD24D【史诗】神威虎爪|r</v>
      </c>
      <c r="K361" s="165" t="str">
        <f t="shared" si="171"/>
        <v>致命倍率|Cffffc926+300%|n|n|r|Cffaaaaaa○|CffFFD24D金之符印+1|r|r|n|n|Cff00ff7f点击穿戴或脱卸。|r</v>
      </c>
      <c r="L361" s="27"/>
      <c r="M361" s="166" t="str">
        <f>VLOOKUP(LEFT(RIGHT(B361,5),4),物品!B:CU,20,FALSE)</f>
        <v>ReplaceableTextures\\CommandButtons\\BTNSST09.blp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IK1C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|CffFFD24D【史诗】神威虎爪|r</v>
      </c>
      <c r="I362" s="27" t="str">
        <f>VLOOKUP(B362,物品!B:CV,99,FALSE)</f>
        <v>致命倍率|Cffffc926+300%|n|n|r|Cffaaaaaa○|CffFFD24D木之符印+1|r|r|n|n|Cff00ff7f点击穿戴或脱卸。|r</v>
      </c>
      <c r="J362" s="165" t="str">
        <f t="shared" si="170"/>
        <v>|CffFFD24D【史诗】神威虎爪|r</v>
      </c>
      <c r="K362" s="165" t="str">
        <f t="shared" si="171"/>
        <v>致命倍率|Cffffc926+300%|n|n|r|Cffaaaaaa○|CffFFD24D木之符印+1|r|r|n|n|Cff00ff7f点击穿戴或脱卸。|r</v>
      </c>
      <c r="L362" s="27"/>
      <c r="M362" s="166" t="str">
        <f>VLOOKUP(LEFT(RIGHT(B362,5),4),物品!B:CU,20,FALSE)</f>
        <v>ReplaceableTextures\\CommandButtons\\BTNSST09.blp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IK1D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致命倍率|Cffffc926+300%|n|n|r|Cffaaaaaa○|CffFFD24D水之符印+1|r|r|n|n|Cff00ff7f点击穿戴或脱卸。|r</v>
      </c>
      <c r="J363" s="165" t="str">
        <f t="shared" si="170"/>
        <v>|CffFFD24D【史诗】神威虎爪|r</v>
      </c>
      <c r="K363" s="165" t="str">
        <f t="shared" si="171"/>
        <v>致命倍率|Cffffc926+300%|n|n|r|Cffaaaaaa○|CffFFD24D水之符印+1|r|r|n|n|Cff00ff7f点击穿戴或脱卸。|r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IK1E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|CffFFD24D【史诗】神威虎爪|r</v>
      </c>
      <c r="I364" s="27" t="str">
        <f>VLOOKUP(B364,物品!B:CV,99,FALSE)</f>
        <v>致命倍率|Cffffc926+300%|n|n|r|Cffaaaaaa○|CffFFD24D火之符印+1|r|r|n|n|Cff00ff7f点击穿戴或脱卸。|r</v>
      </c>
      <c r="J364" s="165" t="str">
        <f t="shared" si="170"/>
        <v>|CffFFD24D【史诗】神威虎爪|r</v>
      </c>
      <c r="K364" s="165" t="str">
        <f t="shared" si="171"/>
        <v>致命倍率|Cffffc926+300%|n|n|r|Cffaaaaaa○|CffFFD24D火之符印+1|r|r|n|n|Cff00ff7f点击穿戴或脱卸。|r</v>
      </c>
      <c r="L364" s="27"/>
      <c r="M364" s="166" t="str">
        <f>VLOOKUP(LEFT(RIGHT(B364,5),4),物品!B:CU,20,FALSE)</f>
        <v>ReplaceableTextures\\CommandButtons\\BTNSST09.blp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IK1F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|CffFFD24D【史诗】神威虎爪|r</v>
      </c>
      <c r="I365" s="27" t="str">
        <f>VLOOKUP(B365,物品!B:CV,99,FALSE)</f>
        <v>致命倍率|Cffffc926+300%|n|n|r|Cffaaaaaa○|CffFFD24D土之符印+1|r|r|n|n|Cff00ff7f点击穿戴或脱卸。|r</v>
      </c>
      <c r="J365" s="165" t="str">
        <f t="shared" si="170"/>
        <v>|CffFFD24D【史诗】神威虎爪|r</v>
      </c>
      <c r="K365" s="165" t="str">
        <f t="shared" si="171"/>
        <v>致命倍率|Cffffc926+300%|n|n|r|Cffaaaaaa○|CffFFD24D土之符印+1|r|r|n|n|Cff00ff7f点击穿戴或脱卸。|r</v>
      </c>
      <c r="L365" s="27"/>
      <c r="M365" s="166" t="str">
        <f>VLOOKUP(LEFT(RIGHT(B365,5),4),物品!B:CU,20,FALSE)</f>
        <v>ReplaceableTextures\\CommandButtons\\BTNSST09.blp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IK1G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|CffFFD24D【史诗】神威虎爪|r</v>
      </c>
      <c r="I366" s="27" t="str">
        <f>VLOOKUP(B366,物品!B:CV,99,FALSE)</f>
        <v>致命倍率|Cffffc926+300%|n|n|r|Cffaaaaaa○|CffFFD24D光之符印+1|r|r|n|n|Cff00ff7f点击穿戴或脱卸。|r</v>
      </c>
      <c r="J366" s="165" t="str">
        <f t="shared" si="170"/>
        <v>|CffFFD24D【史诗】神威虎爪|r</v>
      </c>
      <c r="K366" s="165" t="str">
        <f t="shared" si="171"/>
        <v>致命倍率|Cffffc926+300%|n|n|r|Cffaaaaaa○|CffFFD24D光之符印+1|r|r|n|n|Cff00ff7f点击穿戴或脱卸。|r</v>
      </c>
      <c r="L366" s="27"/>
      <c r="M366" s="166" t="str">
        <f>VLOOKUP(LEFT(RIGHT(B366,5),4),物品!B:CU,20,FALSE)</f>
        <v>ReplaceableTextures\\CommandButtons\\BTNSST09.blp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IK1H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|CffFFD24D【史诗】神威虎爪|r</v>
      </c>
      <c r="I367" s="27" t="str">
        <f>VLOOKUP(B367,物品!B:CV,99,FALSE)</f>
        <v>致命倍率|Cffffc926+300%|n|n|r|Cffaaaaaa○|CffFFD24D雷之符印+1|r|r|n|n|Cff00ff7f点击穿戴或脱卸。|r</v>
      </c>
      <c r="J367" s="165" t="str">
        <f t="shared" si="170"/>
        <v>|CffFFD24D【史诗】神威虎爪|r</v>
      </c>
      <c r="K367" s="165" t="str">
        <f t="shared" si="171"/>
        <v>致命倍率|Cffffc926+300%|n|n|r|Cffaaaaaa○|CffFFD24D雷之符印+1|r|r|n|n|Cff00ff7f点击穿戴或脱卸。|r</v>
      </c>
      <c r="L367" s="27"/>
      <c r="M367" s="166" t="str">
        <f>VLOOKUP(LEFT(RIGHT(B367,5),4),物品!B:CU,20,FALSE)</f>
        <v>ReplaceableTextures\\CommandButtons\\BTNSST09.blp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IK1I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|CffFFD24D【史诗】神威虎爪|r</v>
      </c>
      <c r="I368" s="27" t="str">
        <f>VLOOKUP(B368,物品!B:CV,99,FALSE)</f>
        <v>致命倍率|Cffffc926+300%|n|n|r|Cffaaaaaa○|CffFFD24D暗之符印+1|r|r|n|n|Cff00ff7f点击穿戴或脱卸。|r</v>
      </c>
      <c r="J368" s="165" t="str">
        <f t="shared" si="170"/>
        <v>|CffFFD24D【史诗】神威虎爪|r</v>
      </c>
      <c r="K368" s="165" t="str">
        <f t="shared" si="171"/>
        <v>致命倍率|Cffffc926+300%|n|n|r|Cffaaaaaa○|CffFFD24D暗之符印+1|r|r|n|n|Cff00ff7f点击穿戴或脱卸。|r</v>
      </c>
      <c r="L368" s="27"/>
      <c r="M368" s="166" t="str">
        <f>VLOOKUP(LEFT(RIGHT(B368,5),4),物品!B:CU,20,FALSE)</f>
        <v>ReplaceableTextures\\CommandButtons\\BTNSST09.blp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IK2A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|CffFFD24D【史诗】佛陀舍利|r</v>
      </c>
      <c r="I369" s="27" t="str">
        <f>VLOOKUP(B369,物品!B:CV,99,FALSE)</f>
        <v>最大生命|Cffffc926+20%|n|n|r|Cffaaaaaa○刻印槽 【空】|r|n|n|Cff00ff7f点击穿戴或脱卸。|r</v>
      </c>
      <c r="J369" s="165" t="str">
        <f t="shared" si="170"/>
        <v>|CffFFD24D【史诗】佛陀舍利|r</v>
      </c>
      <c r="K369" s="165" t="str">
        <f t="shared" si="171"/>
        <v>最大生命|Cffffc926+20%|n|n|r|Cffaaaaaa○刻印槽 【空】|r|n|n|Cff00ff7f点击穿戴或脱卸。|r</v>
      </c>
      <c r="L369" s="27"/>
      <c r="M369" s="166" t="str">
        <f>VLOOKUP(LEFT(RIGHT(B369,5),4),物品!B:CU,20,FALSE)</f>
        <v>ReplaceableTextures\\CommandButtons\\BTNSST10.blp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IK2B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|CffFFD24D【史诗】佛陀舍利|r</v>
      </c>
      <c r="I370" s="27" t="str">
        <f>VLOOKUP(B370,物品!B:CV,99,FALSE)</f>
        <v>最大生命|Cffffc926+20%|n|n|r|Cffaaaaaa○|CffFFD24D金之符印+1|r|r|n|n|Cff00ff7f点击穿戴或脱卸。|r</v>
      </c>
      <c r="J370" s="165" t="str">
        <f t="shared" si="170"/>
        <v>|CffFFD24D【史诗】佛陀舍利|r</v>
      </c>
      <c r="K370" s="165" t="str">
        <f t="shared" si="171"/>
        <v>最大生命|Cffffc926+20%|n|n|r|Cffaaaaaa○|CffFFD24D金之符印+1|r|r|n|n|Cff00ff7f点击穿戴或脱卸。|r</v>
      </c>
      <c r="L370" s="27"/>
      <c r="M370" s="166" t="str">
        <f>VLOOKUP(LEFT(RIGHT(B370,5),4),物品!B:CU,20,FALSE)</f>
        <v>ReplaceableTextures\\CommandButtons\\BTNSST10.blp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IK2C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|CffFFD24D【史诗】佛陀舍利|r</v>
      </c>
      <c r="I371" s="27" t="str">
        <f>VLOOKUP(B371,物品!B:CV,99,FALSE)</f>
        <v>最大生命|Cffffc926+20%|n|n|r|Cffaaaaaa○|CffFFD24D木之符印+1|r|r|n|n|Cff00ff7f点击穿戴或脱卸。|r</v>
      </c>
      <c r="J371" s="165" t="str">
        <f t="shared" si="170"/>
        <v>|CffFFD24D【史诗】佛陀舍利|r</v>
      </c>
      <c r="K371" s="165" t="str">
        <f t="shared" si="171"/>
        <v>最大生命|Cffffc926+20%|n|n|r|Cffaaaaaa○|CffFFD24D木之符印+1|r|r|n|n|Cff00ff7f点击穿戴或脱卸。|r</v>
      </c>
      <c r="L371" s="27"/>
      <c r="M371" s="166" t="str">
        <f>VLOOKUP(LEFT(RIGHT(B371,5),4),物品!B:CU,20,FALSE)</f>
        <v>ReplaceableTextures\\CommandButtons\\BTNSST10.blp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IK2D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最大生命|Cffffc926+20%|n|n|r|Cffaaaaaa○|CffFFD24D水之符印+1|r|r|n|n|Cff00ff7f点击穿戴或脱卸。|r</v>
      </c>
      <c r="J372" s="165" t="str">
        <f t="shared" si="170"/>
        <v>|CffFFD24D【史诗】佛陀舍利|r</v>
      </c>
      <c r="K372" s="165" t="str">
        <f t="shared" si="171"/>
        <v>最大生命|Cffffc926+20%|n|n|r|Cffaaaaaa○|CffFFD24D水之符印+1|r|r|n|n|Cff00ff7f点击穿戴或脱卸。|r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IK2E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|CffFFD24D【史诗】佛陀舍利|r</v>
      </c>
      <c r="I373" s="27" t="str">
        <f>VLOOKUP(B373,物品!B:CV,99,FALSE)</f>
        <v>最大生命|Cffffc926+20%|n|n|r|Cffaaaaaa○|CffFFD24D火之符印+1|r|r|n|n|Cff00ff7f点击穿戴或脱卸。|r</v>
      </c>
      <c r="J373" s="165" t="str">
        <f t="shared" si="170"/>
        <v>|CffFFD24D【史诗】佛陀舍利|r</v>
      </c>
      <c r="K373" s="165" t="str">
        <f t="shared" si="171"/>
        <v>最大生命|Cffffc926+20%|n|n|r|Cffaaaaaa○|CffFFD24D火之符印+1|r|r|n|n|Cff00ff7f点击穿戴或脱卸。|r</v>
      </c>
      <c r="L373" s="27"/>
      <c r="M373" s="166" t="str">
        <f>VLOOKUP(LEFT(RIGHT(B373,5),4),物品!B:CU,20,FALSE)</f>
        <v>ReplaceableTextures\\CommandButtons\\BTNSST10.blp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IK2F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|CffFFD24D【史诗】佛陀舍利|r</v>
      </c>
      <c r="I374" s="27" t="str">
        <f>VLOOKUP(B374,物品!B:CV,99,FALSE)</f>
        <v>最大生命|Cffffc926+20%|n|n|r|Cffaaaaaa○|CffFFD24D土之符印+1|r|r|n|n|Cff00ff7f点击穿戴或脱卸。|r</v>
      </c>
      <c r="J374" s="165" t="str">
        <f t="shared" si="170"/>
        <v>|CffFFD24D【史诗】佛陀舍利|r</v>
      </c>
      <c r="K374" s="165" t="str">
        <f t="shared" si="171"/>
        <v>最大生命|Cffffc926+20%|n|n|r|Cffaaaaaa○|CffFFD24D土之符印+1|r|r|n|n|Cff00ff7f点击穿戴或脱卸。|r</v>
      </c>
      <c r="L374" s="27"/>
      <c r="M374" s="166" t="str">
        <f>VLOOKUP(LEFT(RIGHT(B374,5),4),物品!B:CU,20,FALSE)</f>
        <v>ReplaceableTextures\\CommandButtons\\BTNSST10.blp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IK2G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|CffFFD24D【史诗】佛陀舍利|r</v>
      </c>
      <c r="I375" s="27" t="str">
        <f>VLOOKUP(B375,物品!B:CV,99,FALSE)</f>
        <v>最大生命|Cffffc926+20%|n|n|r|Cffaaaaaa○|CffFFD24D光之符印+1|r|r|n|n|Cff00ff7f点击穿戴或脱卸。|r</v>
      </c>
      <c r="J375" s="165" t="str">
        <f t="shared" si="170"/>
        <v>|CffFFD24D【史诗】佛陀舍利|r</v>
      </c>
      <c r="K375" s="165" t="str">
        <f t="shared" si="171"/>
        <v>最大生命|Cffffc926+20%|n|n|r|Cffaaaaaa○|CffFFD24D光之符印+1|r|r|n|n|Cff00ff7f点击穿戴或脱卸。|r</v>
      </c>
      <c r="L375" s="27"/>
      <c r="M375" s="166" t="str">
        <f>VLOOKUP(LEFT(RIGHT(B375,5),4),物品!B:CU,20,FALSE)</f>
        <v>ReplaceableTextures\\CommandButtons\\BTNSST10.blp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IK2H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|CffFFD24D【史诗】佛陀舍利|r</v>
      </c>
      <c r="I376" s="27" t="str">
        <f>VLOOKUP(B376,物品!B:CV,99,FALSE)</f>
        <v>最大生命|Cffffc926+20%|n|n|r|Cffaaaaaa○|CffFFD24D雷之符印+1|r|r|n|n|Cff00ff7f点击穿戴或脱卸。|r</v>
      </c>
      <c r="J376" s="165" t="str">
        <f t="shared" si="170"/>
        <v>|CffFFD24D【史诗】佛陀舍利|r</v>
      </c>
      <c r="K376" s="165" t="str">
        <f t="shared" si="171"/>
        <v>最大生命|Cffffc926+20%|n|n|r|Cffaaaaaa○|CffFFD24D雷之符印+1|r|r|n|n|Cff00ff7f点击穿戴或脱卸。|r</v>
      </c>
      <c r="L376" s="27"/>
      <c r="M376" s="166" t="str">
        <f>VLOOKUP(LEFT(RIGHT(B376,5),4),物品!B:CU,20,FALSE)</f>
        <v>ReplaceableTextures\\CommandButtons\\BTNSST10.blp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IK2I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|CffFFD24D【史诗】佛陀舍利|r</v>
      </c>
      <c r="I377" s="27" t="str">
        <f>VLOOKUP(B377,物品!B:CV,99,FALSE)</f>
        <v>最大生命|Cffffc926+20%|n|n|r|Cffaaaaaa○|CffFFD24D暗之符印+1|r|r|n|n|Cff00ff7f点击穿戴或脱卸。|r</v>
      </c>
      <c r="J377" s="165" t="str">
        <f t="shared" si="170"/>
        <v>|CffFFD24D【史诗】佛陀舍利|r</v>
      </c>
      <c r="K377" s="165" t="str">
        <f t="shared" si="171"/>
        <v>最大生命|Cffffc926+20%|n|n|r|Cffaaaaaa○|CffFFD24D暗之符印+1|r|r|n|n|Cff00ff7f点击穿戴或脱卸。|r</v>
      </c>
      <c r="L377" s="27"/>
      <c r="M377" s="166" t="str">
        <f>VLOOKUP(LEFT(RIGHT(B377,5),4),物品!B:CU,20,FALSE)</f>
        <v>ReplaceableTextures\\CommandButtons\\BTNSST10.blp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IK3A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|CffFFD24D【史诗】昊天帝玉|r</v>
      </c>
      <c r="I378" s="27" t="str">
        <f>VLOOKUP(B378,物品!B:CV,99,FALSE)</f>
        <v>道兵伤害|Cffffc926+60%|n|n|r|Cffaaaaaa○刻印槽 【空】|r|n|n|Cff00ff7f点击穿戴或脱卸。|r</v>
      </c>
      <c r="J378" s="165" t="str">
        <f t="shared" si="170"/>
        <v>|CffFFD24D【史诗】昊天帝玉|r</v>
      </c>
      <c r="K378" s="165" t="str">
        <f t="shared" si="171"/>
        <v>道兵伤害|Cffffc926+60%|n|n|r|Cffaaaaaa○刻印槽 【空】|r|n|n|Cff00ff7f点击穿戴或脱卸。|r</v>
      </c>
      <c r="L378" s="27"/>
      <c r="M378" s="166" t="str">
        <f>VLOOKUP(LEFT(RIGHT(B378,5),4),物品!B:CU,20,FALSE)</f>
        <v>ReplaceableTextures\\CommandButtons\\BTNSST11.blp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IK3B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|CffFFD24D【史诗】昊天帝玉|r</v>
      </c>
      <c r="I379" s="27" t="str">
        <f>VLOOKUP(B379,物品!B:CV,99,FALSE)</f>
        <v>道兵伤害|Cffffc926+60%|n|n|r|Cffaaaaaa○|CffFFD24D金之符印+1|r|r|n|n|Cff00ff7f点击穿戴或脱卸。|r</v>
      </c>
      <c r="J379" s="165" t="str">
        <f t="shared" si="170"/>
        <v>|CffFFD24D【史诗】昊天帝玉|r</v>
      </c>
      <c r="K379" s="165" t="str">
        <f t="shared" si="171"/>
        <v>道兵伤害|Cffffc926+60%|n|n|r|Cffaaaaaa○|CffFFD24D金之符印+1|r|r|n|n|Cff00ff7f点击穿戴或脱卸。|r</v>
      </c>
      <c r="L379" s="27"/>
      <c r="M379" s="166" t="str">
        <f>VLOOKUP(LEFT(RIGHT(B379,5),4),物品!B:CU,20,FALSE)</f>
        <v>ReplaceableTextures\\CommandButtons\\BTNSST11.blp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IK3C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|CffFFD24D【史诗】昊天帝玉|r</v>
      </c>
      <c r="I380" s="27" t="str">
        <f>VLOOKUP(B380,物品!B:CV,99,FALSE)</f>
        <v>道兵伤害|Cffffc926+60%|n|n|r|Cffaaaaaa○|CffFFD24D木之符印+1|r|r|n|n|Cff00ff7f点击穿戴或脱卸。|r</v>
      </c>
      <c r="J380" s="165" t="str">
        <f t="shared" si="170"/>
        <v>|CffFFD24D【史诗】昊天帝玉|r</v>
      </c>
      <c r="K380" s="165" t="str">
        <f t="shared" si="171"/>
        <v>道兵伤害|Cffffc926+60%|n|n|r|Cffaaaaaa○|CffFFD24D木之符印+1|r|r|n|n|Cff00ff7f点击穿戴或脱卸。|r</v>
      </c>
      <c r="L380" s="27"/>
      <c r="M380" s="166" t="str">
        <f>VLOOKUP(LEFT(RIGHT(B380,5),4),物品!B:CU,20,FALSE)</f>
        <v>ReplaceableTextures\\CommandButtons\\BTNSST11.blp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IK3D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道兵伤害|Cffffc926+60%|n|n|r|Cffaaaaaa○|CffFFD24D水之符印+1|r|r|n|n|Cff00ff7f点击穿戴或脱卸。|r</v>
      </c>
      <c r="J381" s="165" t="str">
        <f t="shared" ref="J381:J440" si="172">H381</f>
        <v>|CffFFD24D【史诗】昊天帝玉|r</v>
      </c>
      <c r="K381" s="165" t="str">
        <f t="shared" ref="K381:K440" si="173">I381</f>
        <v>道兵伤害|Cffffc926+60%|n|n|r|Cffaaaaaa○|CffFFD24D水之符印+1|r|r|n|n|Cff00ff7f点击穿戴或脱卸。|r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IK3E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|CffFFD24D【史诗】昊天帝玉|r</v>
      </c>
      <c r="I382" s="27" t="str">
        <f>VLOOKUP(B382,物品!B:CV,99,FALSE)</f>
        <v>道兵伤害|Cffffc926+60%|n|n|r|Cffaaaaaa○|CffFFD24D火之符印+1|r|r|n|n|Cff00ff7f点击穿戴或脱卸。|r</v>
      </c>
      <c r="J382" s="165" t="str">
        <f t="shared" si="172"/>
        <v>|CffFFD24D【史诗】昊天帝玉|r</v>
      </c>
      <c r="K382" s="165" t="str">
        <f t="shared" si="173"/>
        <v>道兵伤害|Cffffc926+60%|n|n|r|Cffaaaaaa○|CffFFD24D火之符印+1|r|r|n|n|Cff00ff7f点击穿戴或脱卸。|r</v>
      </c>
      <c r="L382" s="27"/>
      <c r="M382" s="166" t="str">
        <f>VLOOKUP(LEFT(RIGHT(B382,5),4),物品!B:CU,20,FALSE)</f>
        <v>ReplaceableTextures\\CommandButtons\\BTNSST11.blp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IK3F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|CffFFD24D【史诗】昊天帝玉|r</v>
      </c>
      <c r="I383" s="27" t="str">
        <f>VLOOKUP(B383,物品!B:CV,99,FALSE)</f>
        <v>道兵伤害|Cffffc926+60%|n|n|r|Cffaaaaaa○|CffFFD24D土之符印+1|r|r|n|n|Cff00ff7f点击穿戴或脱卸。|r</v>
      </c>
      <c r="J383" s="165" t="str">
        <f t="shared" si="172"/>
        <v>|CffFFD24D【史诗】昊天帝玉|r</v>
      </c>
      <c r="K383" s="165" t="str">
        <f t="shared" si="173"/>
        <v>道兵伤害|Cffffc926+60%|n|n|r|Cffaaaaaa○|CffFFD24D土之符印+1|r|r|n|n|Cff00ff7f点击穿戴或脱卸。|r</v>
      </c>
      <c r="L383" s="27"/>
      <c r="M383" s="166" t="str">
        <f>VLOOKUP(LEFT(RIGHT(B383,5),4),物品!B:CU,20,FALSE)</f>
        <v>ReplaceableTextures\\CommandButtons\\BTNSST11.blp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IK3G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|CffFFD24D【史诗】昊天帝玉|r</v>
      </c>
      <c r="I384" s="27" t="str">
        <f>VLOOKUP(B384,物品!B:CV,99,FALSE)</f>
        <v>道兵伤害|Cffffc926+60%|n|n|r|Cffaaaaaa○|CffFFD24D光之符印+1|r|r|n|n|Cff00ff7f点击穿戴或脱卸。|r</v>
      </c>
      <c r="J384" s="165" t="str">
        <f t="shared" si="172"/>
        <v>|CffFFD24D【史诗】昊天帝玉|r</v>
      </c>
      <c r="K384" s="165" t="str">
        <f t="shared" si="173"/>
        <v>道兵伤害|Cffffc926+60%|n|n|r|Cffaaaaaa○|CffFFD24D光之符印+1|r|r|n|n|Cff00ff7f点击穿戴或脱卸。|r</v>
      </c>
      <c r="L384" s="27"/>
      <c r="M384" s="166" t="str">
        <f>VLOOKUP(LEFT(RIGHT(B384,5),4),物品!B:CU,20,FALSE)</f>
        <v>ReplaceableTextures\\CommandButtons\\BTNSST11.blp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IK3H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|CffFFD24D【史诗】昊天帝玉|r</v>
      </c>
      <c r="I385" s="27" t="str">
        <f>VLOOKUP(B385,物品!B:CV,99,FALSE)</f>
        <v>道兵伤害|Cffffc926+60%|n|n|r|Cffaaaaaa○|CffFFD24D雷之符印+1|r|r|n|n|Cff00ff7f点击穿戴或脱卸。|r</v>
      </c>
      <c r="J385" s="165" t="str">
        <f t="shared" si="172"/>
        <v>|CffFFD24D【史诗】昊天帝玉|r</v>
      </c>
      <c r="K385" s="165" t="str">
        <f t="shared" si="173"/>
        <v>道兵伤害|Cffffc926+60%|n|n|r|Cffaaaaaa○|CffFFD24D雷之符印+1|r|r|n|n|Cff00ff7f点击穿戴或脱卸。|r</v>
      </c>
      <c r="L385" s="27"/>
      <c r="M385" s="166" t="str">
        <f>VLOOKUP(LEFT(RIGHT(B385,5),4),物品!B:CU,20,FALSE)</f>
        <v>ReplaceableTextures\\CommandButtons\\BTNSST11.blp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IK3I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|CffFFD24D【史诗】昊天帝玉|r</v>
      </c>
      <c r="I386" s="27" t="str">
        <f>VLOOKUP(B386,物品!B:CV,99,FALSE)</f>
        <v>道兵伤害|Cffffc926+60%|n|n|r|Cffaaaaaa○|CffFFD24D暗之符印+1|r|r|n|n|Cff00ff7f点击穿戴或脱卸。|r</v>
      </c>
      <c r="J386" s="165" t="str">
        <f t="shared" si="172"/>
        <v>|CffFFD24D【史诗】昊天帝玉|r</v>
      </c>
      <c r="K386" s="165" t="str">
        <f t="shared" si="173"/>
        <v>道兵伤害|Cffffc926+60%|n|n|r|Cffaaaaaa○|CffFFD24D暗之符印+1|r|r|n|n|Cff00ff7f点击穿戴或脱卸。|r</v>
      </c>
      <c r="L386" s="27"/>
      <c r="M386" s="166" t="str">
        <f>VLOOKUP(LEFT(RIGHT(B386,5),4),物品!B:CU,20,FALSE)</f>
        <v>ReplaceableTextures\\CommandButtons\\BTNSST11.blp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IK4A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|CffFFD24D【史诗】应龙珠|r</v>
      </c>
      <c r="I387" s="27" t="str">
        <f>VLOOKUP(B387,物品!B:CV,99,FALSE)</f>
        <v>攻击|Cffffc926+50000|r，攻击|Cffffc926+12%|n|n|r|Cffaaaaaa○刻印槽 【空】|r|n|n|Cff00ff7f点击穿戴或脱卸。|r</v>
      </c>
      <c r="J387" s="165" t="str">
        <f t="shared" si="172"/>
        <v>|CffFFD24D【史诗】应龙珠|r</v>
      </c>
      <c r="K387" s="165" t="str">
        <f t="shared" si="173"/>
        <v>攻击|Cffffc926+50000|r，攻击|Cffffc926+12%|n|n|r|Cffaaaaaa○刻印槽 【空】|r|n|n|Cff00ff7f点击穿戴或脱卸。|r</v>
      </c>
      <c r="L387" s="27"/>
      <c r="M387" s="166" t="str">
        <f>VLOOKUP(LEFT(RIGHT(B387,5),4),物品!B:CU,20,FALSE)</f>
        <v>ReplaceableTextures\\CommandButtons\\BTNSST12.blp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IK4B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|CffFFD24D【史诗】应龙珠|r</v>
      </c>
      <c r="I388" s="27" t="str">
        <f>VLOOKUP(B388,物品!B:CV,99,FALSE)</f>
        <v>攻击|Cffffc926+50000|r，攻击|Cffffc926+12%|n|n|r|Cffaaaaaa○|CffFFD24D金之符印+1|r|r|n|n|Cff00ff7f点击穿戴或脱卸。|r</v>
      </c>
      <c r="J388" s="165" t="str">
        <f t="shared" si="172"/>
        <v>|CffFFD24D【史诗】应龙珠|r</v>
      </c>
      <c r="K388" s="165" t="str">
        <f t="shared" si="173"/>
        <v>攻击|Cffffc926+50000|r，攻击|Cffffc926+12%|n|n|r|Cffaaaaaa○|CffFFD24D金之符印+1|r|r|n|n|Cff00ff7f点击穿戴或脱卸。|r</v>
      </c>
      <c r="L388" s="27"/>
      <c r="M388" s="166" t="str">
        <f>VLOOKUP(LEFT(RIGHT(B388,5),4),物品!B:CU,20,FALSE)</f>
        <v>ReplaceableTextures\\CommandButtons\\BTNSST12.blp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IK4C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|CffFFD24D【史诗】应龙珠|r</v>
      </c>
      <c r="I389" s="27" t="str">
        <f>VLOOKUP(B389,物品!B:CV,99,FALSE)</f>
        <v>攻击|Cffffc926+50000|r，攻击|Cffffc926+12%|n|n|r|Cffaaaaaa○|CffFFD24D木之符印+1|r|r|n|n|Cff00ff7f点击穿戴或脱卸。|r</v>
      </c>
      <c r="J389" s="165" t="str">
        <f t="shared" si="172"/>
        <v>|CffFFD24D【史诗】应龙珠|r</v>
      </c>
      <c r="K389" s="165" t="str">
        <f t="shared" si="173"/>
        <v>攻击|Cffffc926+50000|r，攻击|Cffffc926+12%|n|n|r|Cffaaaaaa○|CffFFD24D木之符印+1|r|r|n|n|Cff00ff7f点击穿戴或脱卸。|r</v>
      </c>
      <c r="L389" s="27"/>
      <c r="M389" s="166" t="str">
        <f>VLOOKUP(LEFT(RIGHT(B389,5),4),物品!B:CU,20,FALSE)</f>
        <v>ReplaceableTextures\\CommandButtons\\BTNSST12.blp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IK4D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攻击|Cffffc926+50000|r，攻击|Cffffc926+12%|n|n|r|Cffaaaaaa○|CffFFD24D水之符印+1|r|r|n|n|Cff00ff7f点击穿戴或脱卸。|r</v>
      </c>
      <c r="J390" s="165" t="str">
        <f t="shared" si="172"/>
        <v>|CffFFD24D【史诗】应龙珠|r</v>
      </c>
      <c r="K390" s="165" t="str">
        <f t="shared" si="173"/>
        <v>攻击|Cffffc926+50000|r，攻击|Cffffc926+12%|n|n|r|Cffaaaaaa○|CffFFD24D水之符印+1|r|r|n|n|Cff00ff7f点击穿戴或脱卸。|r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IK4E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|CffFFD24D【史诗】应龙珠|r</v>
      </c>
      <c r="I391" s="27" t="str">
        <f>VLOOKUP(B391,物品!B:CV,99,FALSE)</f>
        <v>攻击|Cffffc926+50000|r，攻击|Cffffc926+12%|n|n|r|Cffaaaaaa○|CffFFD24D火之符印+1|r|r|n|n|Cff00ff7f点击穿戴或脱卸。|r</v>
      </c>
      <c r="J391" s="165" t="str">
        <f t="shared" si="172"/>
        <v>|CffFFD24D【史诗】应龙珠|r</v>
      </c>
      <c r="K391" s="165" t="str">
        <f t="shared" si="173"/>
        <v>攻击|Cffffc926+50000|r，攻击|Cffffc926+12%|n|n|r|Cffaaaaaa○|CffFFD24D火之符印+1|r|r|n|n|Cff00ff7f点击穿戴或脱卸。|r</v>
      </c>
      <c r="L391" s="27"/>
      <c r="M391" s="166" t="str">
        <f>VLOOKUP(LEFT(RIGHT(B391,5),4),物品!B:CU,20,FALSE)</f>
        <v>ReplaceableTextures\\CommandButtons\\BTNSST12.blp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IK4F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|CffFFD24D【史诗】应龙珠|r</v>
      </c>
      <c r="I392" s="27" t="str">
        <f>VLOOKUP(B392,物品!B:CV,99,FALSE)</f>
        <v>攻击|Cffffc926+50000|r，攻击|Cffffc926+12%|n|n|r|Cffaaaaaa○|CffFFD24D土之符印+1|r|r|n|n|Cff00ff7f点击穿戴或脱卸。|r</v>
      </c>
      <c r="J392" s="165" t="str">
        <f t="shared" si="172"/>
        <v>|CffFFD24D【史诗】应龙珠|r</v>
      </c>
      <c r="K392" s="165" t="str">
        <f t="shared" si="173"/>
        <v>攻击|Cffffc926+50000|r，攻击|Cffffc926+12%|n|n|r|Cffaaaaaa○|CffFFD24D土之符印+1|r|r|n|n|Cff00ff7f点击穿戴或脱卸。|r</v>
      </c>
      <c r="L392" s="27"/>
      <c r="M392" s="166" t="str">
        <f>VLOOKUP(LEFT(RIGHT(B392,5),4),物品!B:CU,20,FALSE)</f>
        <v>ReplaceableTextures\\CommandButtons\\BTNSST12.blp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IK4G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|CffFFD24D【史诗】应龙珠|r</v>
      </c>
      <c r="I393" s="27" t="str">
        <f>VLOOKUP(B393,物品!B:CV,99,FALSE)</f>
        <v>攻击|Cffffc926+50000|r，攻击|Cffffc926+12%|n|n|r|Cffaaaaaa○|CffFFD24D光之符印+1|r|r|n|n|Cff00ff7f点击穿戴或脱卸。|r</v>
      </c>
      <c r="J393" s="165" t="str">
        <f t="shared" si="172"/>
        <v>|CffFFD24D【史诗】应龙珠|r</v>
      </c>
      <c r="K393" s="165" t="str">
        <f t="shared" si="173"/>
        <v>攻击|Cffffc926+50000|r，攻击|Cffffc926+12%|n|n|r|Cffaaaaaa○|CffFFD24D光之符印+1|r|r|n|n|Cff00ff7f点击穿戴或脱卸。|r</v>
      </c>
      <c r="L393" s="27"/>
      <c r="M393" s="166" t="str">
        <f>VLOOKUP(LEFT(RIGHT(B393,5),4),物品!B:CU,20,FALSE)</f>
        <v>ReplaceableTextures\\CommandButtons\\BTNSST12.blp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IK4H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|CffFFD24D【史诗】应龙珠|r</v>
      </c>
      <c r="I394" s="27" t="str">
        <f>VLOOKUP(B394,物品!B:CV,99,FALSE)</f>
        <v>攻击|Cffffc926+50000|r，攻击|Cffffc926+12%|n|n|r|Cffaaaaaa○|CffFFD24D雷之符印+1|r|r|n|n|Cff00ff7f点击穿戴或脱卸。|r</v>
      </c>
      <c r="J394" s="165" t="str">
        <f t="shared" si="172"/>
        <v>|CffFFD24D【史诗】应龙珠|r</v>
      </c>
      <c r="K394" s="165" t="str">
        <f t="shared" si="173"/>
        <v>攻击|Cffffc926+50000|r，攻击|Cffffc926+12%|n|n|r|Cffaaaaaa○|CffFFD24D雷之符印+1|r|r|n|n|Cff00ff7f点击穿戴或脱卸。|r</v>
      </c>
      <c r="L394" s="27"/>
      <c r="M394" s="166" t="str">
        <f>VLOOKUP(LEFT(RIGHT(B394,5),4),物品!B:CU,20,FALSE)</f>
        <v>ReplaceableTextures\\CommandButtons\\BTNSST12.blp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IK4I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|CffFFD24D【史诗】应龙珠|r</v>
      </c>
      <c r="I395" s="27" t="str">
        <f>VLOOKUP(B395,物品!B:CV,99,FALSE)</f>
        <v>攻击|Cffffc926+50000|r，攻击|Cffffc926+12%|n|n|r|Cffaaaaaa○|CffFFD24D暗之符印+1|r|r|n|n|Cff00ff7f点击穿戴或脱卸。|r</v>
      </c>
      <c r="J395" s="165" t="str">
        <f t="shared" si="172"/>
        <v>|CffFFD24D【史诗】应龙珠|r</v>
      </c>
      <c r="K395" s="165" t="str">
        <f t="shared" si="173"/>
        <v>攻击|Cffffc926+50000|r，攻击|Cffffc926+12%|n|n|r|Cffaaaaaa○|CffFFD24D暗之符印+1|r|r|n|n|Cff00ff7f点击穿戴或脱卸。|r</v>
      </c>
      <c r="L395" s="27"/>
      <c r="M395" s="166" t="str">
        <f>VLOOKUP(LEFT(RIGHT(B395,5),4),物品!B:CU,20,FALSE)</f>
        <v>ReplaceableTextures\\CommandButtons\\BTNSST12.blp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IK5A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|CffFFD24D【史诗】白泽之灵|r</v>
      </c>
      <c r="I396" s="27" t="str">
        <f>VLOOKUP(B396,物品!B:CV,99,FALSE)</f>
        <v>护甲穿透|Cffffc926+150|n|n|r|Cffaaaaaa○刻印槽 【空】|r|n|n|Cff00ff7f点击穿戴或脱卸。|r</v>
      </c>
      <c r="J396" s="165" t="str">
        <f t="shared" si="172"/>
        <v>|CffFFD24D【史诗】白泽之灵|r</v>
      </c>
      <c r="K396" s="165" t="str">
        <f t="shared" si="173"/>
        <v>护甲穿透|Cffffc926+150|n|n|r|Cffaaaaaa○刻印槽 【空】|r|n|n|Cff00ff7f点击穿戴或脱卸。|r</v>
      </c>
      <c r="L396" s="27"/>
      <c r="M396" s="166" t="str">
        <f>VLOOKUP(LEFT(RIGHT(B396,5),4),物品!B:CU,20,FALSE)</f>
        <v>ReplaceableTextures\\CommandButtons\\BTNSST13.blp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IK5B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|CffFFD24D【史诗】白泽之灵|r</v>
      </c>
      <c r="I397" s="27" t="str">
        <f>VLOOKUP(B397,物品!B:CV,99,FALSE)</f>
        <v>护甲穿透|Cffffc926+150|n|n|r|Cffaaaaaa○|CffFFD24D金之符印+1|r|r|n|n|Cff00ff7f点击穿戴或脱卸。|r</v>
      </c>
      <c r="J397" s="165" t="str">
        <f t="shared" si="172"/>
        <v>|CffFFD24D【史诗】白泽之灵|r</v>
      </c>
      <c r="K397" s="165" t="str">
        <f t="shared" si="173"/>
        <v>护甲穿透|Cffffc926+150|n|n|r|Cffaaaaaa○|CffFFD24D金之符印+1|r|r|n|n|Cff00ff7f点击穿戴或脱卸。|r</v>
      </c>
      <c r="L397" s="27"/>
      <c r="M397" s="166" t="str">
        <f>VLOOKUP(LEFT(RIGHT(B397,5),4),物品!B:CU,20,FALSE)</f>
        <v>ReplaceableTextures\\CommandButtons\\BTNSST13.blp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IK5C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|CffFFD24D【史诗】白泽之灵|r</v>
      </c>
      <c r="I398" s="27" t="str">
        <f>VLOOKUP(B398,物品!B:CV,99,FALSE)</f>
        <v>护甲穿透|Cffffc926+150|n|n|r|Cffaaaaaa○|CffFFD24D木之符印+1|r|r|n|n|Cff00ff7f点击穿戴或脱卸。|r</v>
      </c>
      <c r="J398" s="165" t="str">
        <f t="shared" si="172"/>
        <v>|CffFFD24D【史诗】白泽之灵|r</v>
      </c>
      <c r="K398" s="165" t="str">
        <f t="shared" si="173"/>
        <v>护甲穿透|Cffffc926+150|n|n|r|Cffaaaaaa○|CffFFD24D木之符印+1|r|r|n|n|Cff00ff7f点击穿戴或脱卸。|r</v>
      </c>
      <c r="L398" s="27"/>
      <c r="M398" s="166" t="str">
        <f>VLOOKUP(LEFT(RIGHT(B398,5),4),物品!B:CU,20,FALSE)</f>
        <v>ReplaceableTextures\\CommandButtons\\BTNSST13.blp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IK5D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护甲穿透|Cffffc926+150|n|n|r|Cffaaaaaa○|CffFFD24D水之符印+1|r|r|n|n|Cff00ff7f点击穿戴或脱卸。|r</v>
      </c>
      <c r="J399" s="165" t="str">
        <f t="shared" si="172"/>
        <v>|CffFFD24D【史诗】白泽之灵|r</v>
      </c>
      <c r="K399" s="165" t="str">
        <f t="shared" si="173"/>
        <v>护甲穿透|Cffffc926+150|n|n|r|Cffaaaaaa○|CffFFD24D水之符印+1|r|r|n|n|Cff00ff7f点击穿戴或脱卸。|r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IK5E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|CffFFD24D【史诗】白泽之灵|r</v>
      </c>
      <c r="I400" s="27" t="str">
        <f>VLOOKUP(B400,物品!B:CV,99,FALSE)</f>
        <v>护甲穿透|Cffffc926+150|n|n|r|Cffaaaaaa○|CffFFD24D火之符印+1|r|r|n|n|Cff00ff7f点击穿戴或脱卸。|r</v>
      </c>
      <c r="J400" s="165" t="str">
        <f t="shared" si="172"/>
        <v>|CffFFD24D【史诗】白泽之灵|r</v>
      </c>
      <c r="K400" s="165" t="str">
        <f t="shared" si="173"/>
        <v>护甲穿透|Cffffc926+150|n|n|r|Cffaaaaaa○|CffFFD24D火之符印+1|r|r|n|n|Cff00ff7f点击穿戴或脱卸。|r</v>
      </c>
      <c r="L400" s="27"/>
      <c r="M400" s="166" t="str">
        <f>VLOOKUP(LEFT(RIGHT(B400,5),4),物品!B:CU,20,FALSE)</f>
        <v>ReplaceableTextures\\CommandButtons\\BTNSST13.blp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IK5F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|CffFFD24D【史诗】白泽之灵|r</v>
      </c>
      <c r="I401" s="27" t="str">
        <f>VLOOKUP(B401,物品!B:CV,99,FALSE)</f>
        <v>护甲穿透|Cffffc926+150|n|n|r|Cffaaaaaa○|CffFFD24D土之符印+1|r|r|n|n|Cff00ff7f点击穿戴或脱卸。|r</v>
      </c>
      <c r="J401" s="165" t="str">
        <f t="shared" si="172"/>
        <v>|CffFFD24D【史诗】白泽之灵|r</v>
      </c>
      <c r="K401" s="165" t="str">
        <f t="shared" si="173"/>
        <v>护甲穿透|Cffffc926+150|n|n|r|Cffaaaaaa○|CffFFD24D土之符印+1|r|r|n|n|Cff00ff7f点击穿戴或脱卸。|r</v>
      </c>
      <c r="L401" s="27"/>
      <c r="M401" s="166" t="str">
        <f>VLOOKUP(LEFT(RIGHT(B401,5),4),物品!B:CU,20,FALSE)</f>
        <v>ReplaceableTextures\\CommandButtons\\BTNSST13.blp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IK5G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|CffFFD24D【史诗】白泽之灵|r</v>
      </c>
      <c r="I402" s="27" t="str">
        <f>VLOOKUP(B402,物品!B:CV,99,FALSE)</f>
        <v>护甲穿透|Cffffc926+150|n|n|r|Cffaaaaaa○|CffFFD24D光之符印+1|r|r|n|n|Cff00ff7f点击穿戴或脱卸。|r</v>
      </c>
      <c r="J402" s="165" t="str">
        <f t="shared" si="172"/>
        <v>|CffFFD24D【史诗】白泽之灵|r</v>
      </c>
      <c r="K402" s="165" t="str">
        <f t="shared" si="173"/>
        <v>护甲穿透|Cffffc926+150|n|n|r|Cffaaaaaa○|CffFFD24D光之符印+1|r|r|n|n|Cff00ff7f点击穿戴或脱卸。|r</v>
      </c>
      <c r="L402" s="27"/>
      <c r="M402" s="166" t="str">
        <f>VLOOKUP(LEFT(RIGHT(B402,5),4),物品!B:CU,20,FALSE)</f>
        <v>ReplaceableTextures\\CommandButtons\\BTNSST13.blp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IK5H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|CffFFD24D【史诗】白泽之灵|r</v>
      </c>
      <c r="I403" s="27" t="str">
        <f>VLOOKUP(B403,物品!B:CV,99,FALSE)</f>
        <v>护甲穿透|Cffffc926+150|n|n|r|Cffaaaaaa○|CffFFD24D雷之符印+1|r|r|n|n|Cff00ff7f点击穿戴或脱卸。|r</v>
      </c>
      <c r="J403" s="165" t="str">
        <f t="shared" si="172"/>
        <v>|CffFFD24D【史诗】白泽之灵|r</v>
      </c>
      <c r="K403" s="165" t="str">
        <f t="shared" si="173"/>
        <v>护甲穿透|Cffffc926+150|n|n|r|Cffaaaaaa○|CffFFD24D雷之符印+1|r|r|n|n|Cff00ff7f点击穿戴或脱卸。|r</v>
      </c>
      <c r="L403" s="27"/>
      <c r="M403" s="166" t="str">
        <f>VLOOKUP(LEFT(RIGHT(B403,5),4),物品!B:CU,20,FALSE)</f>
        <v>ReplaceableTextures\\CommandButtons\\BTNSST13.blp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IK5I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|CffFFD24D【史诗】白泽之灵|r</v>
      </c>
      <c r="I404" s="27" t="str">
        <f>VLOOKUP(B404,物品!B:CV,99,FALSE)</f>
        <v>护甲穿透|Cffffc926+150|n|n|r|Cffaaaaaa○|CffFFD24D暗之符印+1|r|r|n|n|Cff00ff7f点击穿戴或脱卸。|r</v>
      </c>
      <c r="J404" s="165" t="str">
        <f t="shared" si="172"/>
        <v>|CffFFD24D【史诗】白泽之灵|r</v>
      </c>
      <c r="K404" s="165" t="str">
        <f t="shared" si="173"/>
        <v>护甲穿透|Cffffc926+150|n|n|r|Cffaaaaaa○|CffFFD24D暗之符印+1|r|r|n|n|Cff00ff7f点击穿戴或脱卸。|r</v>
      </c>
      <c r="L404" s="27"/>
      <c r="M404" s="166" t="str">
        <f>VLOOKUP(LEFT(RIGHT(B404,5),4),物品!B:CU,20,FALSE)</f>
        <v>ReplaceableTextures\\CommandButtons\\BTNSST13.blp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IK6A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|CffFFD24D【史诗】麒麟心|r</v>
      </c>
      <c r="I405" s="27" t="str">
        <f>VLOOKUP(B405,物品!B:CV,99,FALSE)</f>
        <v>暴击伤害|Cffffc926+60%|n|n|r|Cffaaaaaa○刻印槽 【空】|r|n|n|Cff00ff7f点击穿戴或脱卸。|r</v>
      </c>
      <c r="J405" s="165" t="str">
        <f t="shared" si="172"/>
        <v>|CffFFD24D【史诗】麒麟心|r</v>
      </c>
      <c r="K405" s="165" t="str">
        <f t="shared" si="173"/>
        <v>暴击伤害|Cffffc926+60%|n|n|r|Cffaaaaaa○刻印槽 【空】|r|n|n|Cff00ff7f点击穿戴或脱卸。|r</v>
      </c>
      <c r="L405" s="27"/>
      <c r="M405" s="166" t="str">
        <f>VLOOKUP(LEFT(RIGHT(B405,5),4),物品!B:CU,20,FALSE)</f>
        <v>ReplaceableTextures\\CommandButtons\\BTNSST14.blp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IK6B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|CffFFD24D【史诗】麒麟心|r</v>
      </c>
      <c r="I406" s="27" t="str">
        <f>VLOOKUP(B406,物品!B:CV,99,FALSE)</f>
        <v>暴击伤害|Cffffc926+60%|n|n|r|Cffaaaaaa○|CffFFD24D金之符印+1|r|r|n|n|Cff00ff7f点击穿戴或脱卸。|r</v>
      </c>
      <c r="J406" s="165" t="str">
        <f t="shared" si="172"/>
        <v>|CffFFD24D【史诗】麒麟心|r</v>
      </c>
      <c r="K406" s="165" t="str">
        <f t="shared" si="173"/>
        <v>暴击伤害|Cffffc926+60%|n|n|r|Cffaaaaaa○|CffFFD24D金之符印+1|r|r|n|n|Cff00ff7f点击穿戴或脱卸。|r</v>
      </c>
      <c r="L406" s="27"/>
      <c r="M406" s="166" t="str">
        <f>VLOOKUP(LEFT(RIGHT(B406,5),4),物品!B:CU,20,FALSE)</f>
        <v>ReplaceableTextures\\CommandButtons\\BTNSST14.blp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IK6C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|CffFFD24D【史诗】麒麟心|r</v>
      </c>
      <c r="I407" s="27" t="str">
        <f>VLOOKUP(B407,物品!B:CV,99,FALSE)</f>
        <v>暴击伤害|Cffffc926+60%|n|n|r|Cffaaaaaa○|CffFFD24D木之符印+1|r|r|n|n|Cff00ff7f点击穿戴或脱卸。|r</v>
      </c>
      <c r="J407" s="165" t="str">
        <f t="shared" si="172"/>
        <v>|CffFFD24D【史诗】麒麟心|r</v>
      </c>
      <c r="K407" s="165" t="str">
        <f t="shared" si="173"/>
        <v>暴击伤害|Cffffc926+60%|n|n|r|Cffaaaaaa○|CffFFD24D木之符印+1|r|r|n|n|Cff00ff7f点击穿戴或脱卸。|r</v>
      </c>
      <c r="L407" s="27"/>
      <c r="M407" s="166" t="str">
        <f>VLOOKUP(LEFT(RIGHT(B407,5),4),物品!B:CU,20,FALSE)</f>
        <v>ReplaceableTextures\\CommandButtons\\BTNSST14.blp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IK6D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暴击伤害|Cffffc926+60%|n|n|r|Cffaaaaaa○|CffFFD24D水之符印+1|r|r|n|n|Cff00ff7f点击穿戴或脱卸。|r</v>
      </c>
      <c r="J408" s="165" t="str">
        <f t="shared" si="172"/>
        <v>|CffFFD24D【史诗】麒麟心|r</v>
      </c>
      <c r="K408" s="165" t="str">
        <f t="shared" si="173"/>
        <v>暴击伤害|Cffffc926+60%|n|n|r|Cffaaaaaa○|CffFFD24D水之符印+1|r|r|n|n|Cff00ff7f点击穿戴或脱卸。|r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IK6E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|CffFFD24D【史诗】麒麟心|r</v>
      </c>
      <c r="I409" s="27" t="str">
        <f>VLOOKUP(B409,物品!B:CV,99,FALSE)</f>
        <v>暴击伤害|Cffffc926+60%|n|n|r|Cffaaaaaa○|CffFFD24D火之符印+1|r|r|n|n|Cff00ff7f点击穿戴或脱卸。|r</v>
      </c>
      <c r="J409" s="165" t="str">
        <f t="shared" si="172"/>
        <v>|CffFFD24D【史诗】麒麟心|r</v>
      </c>
      <c r="K409" s="165" t="str">
        <f t="shared" si="173"/>
        <v>暴击伤害|Cffffc926+60%|n|n|r|Cffaaaaaa○|CffFFD24D火之符印+1|r|r|n|n|Cff00ff7f点击穿戴或脱卸。|r</v>
      </c>
      <c r="L409" s="27"/>
      <c r="M409" s="166" t="str">
        <f>VLOOKUP(LEFT(RIGHT(B409,5),4),物品!B:CU,20,FALSE)</f>
        <v>ReplaceableTextures\\CommandButtons\\BTNSST14.blp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IK6F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|CffFFD24D【史诗】麒麟心|r</v>
      </c>
      <c r="I410" s="27" t="str">
        <f>VLOOKUP(B410,物品!B:CV,99,FALSE)</f>
        <v>暴击伤害|Cffffc926+60%|n|n|r|Cffaaaaaa○|CffFFD24D土之符印+1|r|r|n|n|Cff00ff7f点击穿戴或脱卸。|r</v>
      </c>
      <c r="J410" s="165" t="str">
        <f t="shared" si="172"/>
        <v>|CffFFD24D【史诗】麒麟心|r</v>
      </c>
      <c r="K410" s="165" t="str">
        <f t="shared" si="173"/>
        <v>暴击伤害|Cffffc926+60%|n|n|r|Cffaaaaaa○|CffFFD24D土之符印+1|r|r|n|n|Cff00ff7f点击穿戴或脱卸。|r</v>
      </c>
      <c r="L410" s="27"/>
      <c r="M410" s="166" t="str">
        <f>VLOOKUP(LEFT(RIGHT(B410,5),4),物品!B:CU,20,FALSE)</f>
        <v>ReplaceableTextures\\CommandButtons\\BTNSST14.blp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IK6G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|CffFFD24D【史诗】麒麟心|r</v>
      </c>
      <c r="I411" s="27" t="str">
        <f>VLOOKUP(B411,物品!B:CV,99,FALSE)</f>
        <v>暴击伤害|Cffffc926+60%|n|n|r|Cffaaaaaa○|CffFFD24D光之符印+1|r|r|n|n|Cff00ff7f点击穿戴或脱卸。|r</v>
      </c>
      <c r="J411" s="165" t="str">
        <f t="shared" si="172"/>
        <v>|CffFFD24D【史诗】麒麟心|r</v>
      </c>
      <c r="K411" s="165" t="str">
        <f t="shared" si="173"/>
        <v>暴击伤害|Cffffc926+60%|n|n|r|Cffaaaaaa○|CffFFD24D光之符印+1|r|r|n|n|Cff00ff7f点击穿戴或脱卸。|r</v>
      </c>
      <c r="L411" s="27"/>
      <c r="M411" s="166" t="str">
        <f>VLOOKUP(LEFT(RIGHT(B411,5),4),物品!B:CU,20,FALSE)</f>
        <v>ReplaceableTextures\\CommandButtons\\BTNSST14.blp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IK6H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|CffFFD24D【史诗】麒麟心|r</v>
      </c>
      <c r="I412" s="27" t="str">
        <f>VLOOKUP(B412,物品!B:CV,99,FALSE)</f>
        <v>暴击伤害|Cffffc926+60%|n|n|r|Cffaaaaaa○|CffFFD24D雷之符印+1|r|r|n|n|Cff00ff7f点击穿戴或脱卸。|r</v>
      </c>
      <c r="J412" s="165" t="str">
        <f t="shared" si="172"/>
        <v>|CffFFD24D【史诗】麒麟心|r</v>
      </c>
      <c r="K412" s="165" t="str">
        <f t="shared" si="173"/>
        <v>暴击伤害|Cffffc926+60%|n|n|r|Cffaaaaaa○|CffFFD24D雷之符印+1|r|r|n|n|Cff00ff7f点击穿戴或脱卸。|r</v>
      </c>
      <c r="L412" s="27"/>
      <c r="M412" s="166" t="str">
        <f>VLOOKUP(LEFT(RIGHT(B412,5),4),物品!B:CU,20,FALSE)</f>
        <v>ReplaceableTextures\\CommandButtons\\BTNSST14.blp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IK6I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|CffFFD24D【史诗】麒麟心|r</v>
      </c>
      <c r="I413" s="27" t="str">
        <f>VLOOKUP(B413,物品!B:CV,99,FALSE)</f>
        <v>暴击伤害|Cffffc926+60%|n|n|r|Cffaaaaaa○|CffFFD24D暗之符印+1|r|r|n|n|Cff00ff7f点击穿戴或脱卸。|r</v>
      </c>
      <c r="J413" s="165" t="str">
        <f t="shared" si="172"/>
        <v>|CffFFD24D【史诗】麒麟心|r</v>
      </c>
      <c r="K413" s="165" t="str">
        <f t="shared" si="173"/>
        <v>暴击伤害|Cffffc926+60%|n|n|r|Cffaaaaaa○|CffFFD24D暗之符印+1|r|r|n|n|Cff00ff7f点击穿戴或脱卸。|r</v>
      </c>
      <c r="L413" s="27"/>
      <c r="M413" s="166" t="str">
        <f>VLOOKUP(LEFT(RIGHT(B413,5),4),物品!B:CU,20,FALSE)</f>
        <v>ReplaceableTextures\\CommandButtons\\BTNSST14.blp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IK7A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|CffFFD24D【史诗】腾蛇之牙|r</v>
      </c>
      <c r="I414" s="27" t="str">
        <f>VLOOKUP(B414,物品!B:CV,99,FALSE)</f>
        <v>护甲|Cffffc926+100|n|n|r|Cffaaaaaa○刻印槽 【空】|r|n|n|Cff00ff7f点击穿戴或脱卸。|r</v>
      </c>
      <c r="J414" s="165" t="str">
        <f t="shared" si="172"/>
        <v>|CffFFD24D【史诗】腾蛇之牙|r</v>
      </c>
      <c r="K414" s="165" t="str">
        <f t="shared" si="173"/>
        <v>护甲|Cffffc926+100|n|n|r|Cffaaaaaa○刻印槽 【空】|r|n|n|Cff00ff7f点击穿戴或脱卸。|r</v>
      </c>
      <c r="L414" s="27"/>
      <c r="M414" s="166" t="str">
        <f>VLOOKUP(LEFT(RIGHT(B414,5),4),物品!B:CU,20,FALSE)</f>
        <v>ReplaceableTextures\\CommandButtons\\BTNSST15.blp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IK7B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|CffFFD24D【史诗】腾蛇之牙|r</v>
      </c>
      <c r="I415" s="27" t="str">
        <f>VLOOKUP(B415,物品!B:CV,99,FALSE)</f>
        <v>护甲|Cffffc926+100|n|n|r|Cffaaaaaa○|CffFFD24D金之符印+1|r|r|n|n|Cff00ff7f点击穿戴或脱卸。|r</v>
      </c>
      <c r="J415" s="165" t="str">
        <f t="shared" si="172"/>
        <v>|CffFFD24D【史诗】腾蛇之牙|r</v>
      </c>
      <c r="K415" s="165" t="str">
        <f t="shared" si="173"/>
        <v>护甲|Cffffc926+100|n|n|r|Cffaaaaaa○|CffFFD24D金之符印+1|r|r|n|n|Cff00ff7f点击穿戴或脱卸。|r</v>
      </c>
      <c r="L415" s="27"/>
      <c r="M415" s="166" t="str">
        <f>VLOOKUP(LEFT(RIGHT(B415,5),4),物品!B:CU,20,FALSE)</f>
        <v>ReplaceableTextures\\CommandButtons\\BTNSST15.blp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IK7C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|CffFFD24D【史诗】腾蛇之牙|r</v>
      </c>
      <c r="I416" s="27" t="str">
        <f>VLOOKUP(B416,物品!B:CV,99,FALSE)</f>
        <v>护甲|Cffffc926+100|n|n|r|Cffaaaaaa○|CffFFD24D木之符印+1|r|r|n|n|Cff00ff7f点击穿戴或脱卸。|r</v>
      </c>
      <c r="J416" s="165" t="str">
        <f t="shared" si="172"/>
        <v>|CffFFD24D【史诗】腾蛇之牙|r</v>
      </c>
      <c r="K416" s="165" t="str">
        <f t="shared" si="173"/>
        <v>护甲|Cffffc926+100|n|n|r|Cffaaaaaa○|CffFFD24D木之符印+1|r|r|n|n|Cff00ff7f点击穿戴或脱卸。|r</v>
      </c>
      <c r="L416" s="27"/>
      <c r="M416" s="166" t="str">
        <f>VLOOKUP(LEFT(RIGHT(B416,5),4),物品!B:CU,20,FALSE)</f>
        <v>ReplaceableTextures\\CommandButtons\\BTNSST15.blp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IK7D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护甲|Cffffc926+100|n|n|r|Cffaaaaaa○|CffFFD24D水之符印+1|r|r|n|n|Cff00ff7f点击穿戴或脱卸。|r</v>
      </c>
      <c r="J417" s="165" t="str">
        <f t="shared" si="172"/>
        <v>|CffFFD24D【史诗】腾蛇之牙|r</v>
      </c>
      <c r="K417" s="165" t="str">
        <f t="shared" si="173"/>
        <v>护甲|Cffffc926+100|n|n|r|Cffaaaaaa○|CffFFD24D水之符印+1|r|r|n|n|Cff00ff7f点击穿戴或脱卸。|r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IK7E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|CffFFD24D【史诗】腾蛇之牙|r</v>
      </c>
      <c r="I418" s="27" t="str">
        <f>VLOOKUP(B418,物品!B:CV,99,FALSE)</f>
        <v>护甲|Cffffc926+100|n|n|r|Cffaaaaaa○|CffFFD24D火之符印+1|r|r|n|n|Cff00ff7f点击穿戴或脱卸。|r</v>
      </c>
      <c r="J418" s="165" t="str">
        <f t="shared" si="172"/>
        <v>|CffFFD24D【史诗】腾蛇之牙|r</v>
      </c>
      <c r="K418" s="165" t="str">
        <f t="shared" si="173"/>
        <v>护甲|Cffffc926+100|n|n|r|Cffaaaaaa○|CffFFD24D火之符印+1|r|r|n|n|Cff00ff7f点击穿戴或脱卸。|r</v>
      </c>
      <c r="L418" s="27"/>
      <c r="M418" s="166" t="str">
        <f>VLOOKUP(LEFT(RIGHT(B418,5),4),物品!B:CU,20,FALSE)</f>
        <v>ReplaceableTextures\\CommandButtons\\BTNSST15.blp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IK7F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|CffFFD24D【史诗】腾蛇之牙|r</v>
      </c>
      <c r="I419" s="27" t="str">
        <f>VLOOKUP(B419,物品!B:CV,99,FALSE)</f>
        <v>护甲|Cffffc926+100|n|n|r|Cffaaaaaa○|CffFFD24D土之符印+1|r|r|n|n|Cff00ff7f点击穿戴或脱卸。|r</v>
      </c>
      <c r="J419" s="165" t="str">
        <f t="shared" si="172"/>
        <v>|CffFFD24D【史诗】腾蛇之牙|r</v>
      </c>
      <c r="K419" s="165" t="str">
        <f t="shared" si="173"/>
        <v>护甲|Cffffc926+100|n|n|r|Cffaaaaaa○|CffFFD24D土之符印+1|r|r|n|n|Cff00ff7f点击穿戴或脱卸。|r</v>
      </c>
      <c r="L419" s="27"/>
      <c r="M419" s="166" t="str">
        <f>VLOOKUP(LEFT(RIGHT(B419,5),4),物品!B:CU,20,FALSE)</f>
        <v>ReplaceableTextures\\CommandButtons\\BTNSST15.blp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IK7G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|CffFFD24D【史诗】腾蛇之牙|r</v>
      </c>
      <c r="I420" s="27" t="str">
        <f>VLOOKUP(B420,物品!B:CV,99,FALSE)</f>
        <v>护甲|Cffffc926+100|n|n|r|Cffaaaaaa○|CffFFD24D光之符印+1|r|r|n|n|Cff00ff7f点击穿戴或脱卸。|r</v>
      </c>
      <c r="J420" s="165" t="str">
        <f t="shared" si="172"/>
        <v>|CffFFD24D【史诗】腾蛇之牙|r</v>
      </c>
      <c r="K420" s="165" t="str">
        <f t="shared" si="173"/>
        <v>护甲|Cffffc926+100|n|n|r|Cffaaaaaa○|CffFFD24D光之符印+1|r|r|n|n|Cff00ff7f点击穿戴或脱卸。|r</v>
      </c>
      <c r="L420" s="27"/>
      <c r="M420" s="166" t="str">
        <f>VLOOKUP(LEFT(RIGHT(B420,5),4),物品!B:CU,20,FALSE)</f>
        <v>ReplaceableTextures\\CommandButtons\\BTNSST15.blp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IK7H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|CffFFD24D【史诗】腾蛇之牙|r</v>
      </c>
      <c r="I421" s="27" t="str">
        <f>VLOOKUP(B421,物品!B:CV,99,FALSE)</f>
        <v>护甲|Cffffc926+100|n|n|r|Cffaaaaaa○|CffFFD24D雷之符印+1|r|r|n|n|Cff00ff7f点击穿戴或脱卸。|r</v>
      </c>
      <c r="J421" s="165" t="str">
        <f t="shared" si="172"/>
        <v>|CffFFD24D【史诗】腾蛇之牙|r</v>
      </c>
      <c r="K421" s="165" t="str">
        <f t="shared" si="173"/>
        <v>护甲|Cffffc926+100|n|n|r|Cffaaaaaa○|CffFFD24D雷之符印+1|r|r|n|n|Cff00ff7f点击穿戴或脱卸。|r</v>
      </c>
      <c r="L421" s="27"/>
      <c r="M421" s="166" t="str">
        <f>VLOOKUP(LEFT(RIGHT(B421,5),4),物品!B:CU,20,FALSE)</f>
        <v>ReplaceableTextures\\CommandButtons\\BTNSST15.blp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IK7I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|CffFFD24D【史诗】腾蛇之牙|r</v>
      </c>
      <c r="I422" s="27" t="str">
        <f>VLOOKUP(B422,物品!B:CV,99,FALSE)</f>
        <v>护甲|Cffffc926+100|n|n|r|Cffaaaaaa○|CffFFD24D暗之符印+1|r|r|n|n|Cff00ff7f点击穿戴或脱卸。|r</v>
      </c>
      <c r="J422" s="165" t="str">
        <f t="shared" si="172"/>
        <v>|CffFFD24D【史诗】腾蛇之牙|r</v>
      </c>
      <c r="K422" s="165" t="str">
        <f t="shared" si="173"/>
        <v>护甲|Cffffc926+100|n|n|r|Cffaaaaaa○|CffFFD24D暗之符印+1|r|r|n|n|Cff00ff7f点击穿戴或脱卸。|r</v>
      </c>
      <c r="L422" s="27"/>
      <c r="M422" s="166" t="str">
        <f>VLOOKUP(LEFT(RIGHT(B422,5),4),物品!B:CU,20,FALSE)</f>
        <v>ReplaceableTextures\\CommandButtons\\BTNSST15.blp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IK8A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|CffFFD24D【史诗】悟道碑石|r</v>
      </c>
      <c r="I423" s="27" t="str">
        <f>VLOOKUP(B423,物品!B:CV,99,FALSE)</f>
        <v>业力|Cffffc926+50000|r，业力|Cffffc926+12%|n|n|r|Cffaaaaaa○刻印槽 【空】|r|n|n|Cff00ff7f点击穿戴或脱卸。|r</v>
      </c>
      <c r="J423" s="165" t="str">
        <f t="shared" si="172"/>
        <v>|CffFFD24D【史诗】悟道碑石|r</v>
      </c>
      <c r="K423" s="165" t="str">
        <f t="shared" si="173"/>
        <v>业力|Cffffc926+50000|r，业力|Cffffc926+12%|n|n|r|Cffaaaaaa○刻印槽 【空】|r|n|n|Cff00ff7f点击穿戴或脱卸。|r</v>
      </c>
      <c r="L423" s="27"/>
      <c r="M423" s="166" t="str">
        <f>VLOOKUP(LEFT(RIGHT(B423,5),4),物品!B:CU,20,FALSE)</f>
        <v>ReplaceableTextures\\CommandButtons\\BTNSST16.blp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IK8B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|CffFFD24D【史诗】悟道碑石|r</v>
      </c>
      <c r="I424" s="27" t="str">
        <f>VLOOKUP(B424,物品!B:CV,99,FALSE)</f>
        <v>业力|Cffffc926+50000|r，业力|Cffffc926+12%|n|n|r|Cffaaaaaa○|CffFFD24D金之符印+1|r|r|n|n|Cff00ff7f点击穿戴或脱卸。|r</v>
      </c>
      <c r="J424" s="165" t="str">
        <f t="shared" si="172"/>
        <v>|CffFFD24D【史诗】悟道碑石|r</v>
      </c>
      <c r="K424" s="165" t="str">
        <f t="shared" si="173"/>
        <v>业力|Cffffc926+50000|r，业力|Cffffc926+12%|n|n|r|Cffaaaaaa○|CffFFD24D金之符印+1|r|r|n|n|Cff00ff7f点击穿戴或脱卸。|r</v>
      </c>
      <c r="L424" s="27"/>
      <c r="M424" s="166" t="str">
        <f>VLOOKUP(LEFT(RIGHT(B424,5),4),物品!B:CU,20,FALSE)</f>
        <v>ReplaceableTextures\\CommandButtons\\BTNSST16.blp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IK8C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|CffFFD24D【史诗】悟道碑石|r</v>
      </c>
      <c r="I425" s="27" t="str">
        <f>VLOOKUP(B425,物品!B:CV,99,FALSE)</f>
        <v>业力|Cffffc926+50000|r，业力|Cffffc926+12%|n|n|r|Cffaaaaaa○|CffFFD24D木之符印+1|r|r|n|n|Cff00ff7f点击穿戴或脱卸。|r</v>
      </c>
      <c r="J425" s="165" t="str">
        <f t="shared" si="172"/>
        <v>|CffFFD24D【史诗】悟道碑石|r</v>
      </c>
      <c r="K425" s="165" t="str">
        <f t="shared" si="173"/>
        <v>业力|Cffffc926+50000|r，业力|Cffffc926+12%|n|n|r|Cffaaaaaa○|CffFFD24D木之符印+1|r|r|n|n|Cff00ff7f点击穿戴或脱卸。|r</v>
      </c>
      <c r="L425" s="27"/>
      <c r="M425" s="166" t="str">
        <f>VLOOKUP(LEFT(RIGHT(B425,5),4),物品!B:CU,20,FALSE)</f>
        <v>ReplaceableTextures\\CommandButtons\\BTNSST16.blp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IK8D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业力|Cffffc926+50000|r，业力|Cffffc926+12%|n|n|r|Cffaaaaaa○|CffFFD24D水之符印+1|r|r|n|n|Cff00ff7f点击穿戴或脱卸。|r</v>
      </c>
      <c r="J426" s="165" t="str">
        <f t="shared" si="172"/>
        <v>|CffFFD24D【史诗】悟道碑石|r</v>
      </c>
      <c r="K426" s="165" t="str">
        <f t="shared" si="173"/>
        <v>业力|Cffffc926+50000|r，业力|Cffffc926+12%|n|n|r|Cffaaaaaa○|CffFFD24D水之符印+1|r|r|n|n|Cff00ff7f点击穿戴或脱卸。|r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IK8E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|CffFFD24D【史诗】悟道碑石|r</v>
      </c>
      <c r="I427" s="27" t="str">
        <f>VLOOKUP(B427,物品!B:CV,99,FALSE)</f>
        <v>业力|Cffffc926+50000|r，业力|Cffffc926+12%|n|n|r|Cffaaaaaa○|CffFFD24D火之符印+1|r|r|n|n|Cff00ff7f点击穿戴或脱卸。|r</v>
      </c>
      <c r="J427" s="165" t="str">
        <f t="shared" si="172"/>
        <v>|CffFFD24D【史诗】悟道碑石|r</v>
      </c>
      <c r="K427" s="165" t="str">
        <f t="shared" si="173"/>
        <v>业力|Cffffc926+50000|r，业力|Cffffc926+12%|n|n|r|Cffaaaaaa○|CffFFD24D火之符印+1|r|r|n|n|Cff00ff7f点击穿戴或脱卸。|r</v>
      </c>
      <c r="L427" s="27"/>
      <c r="M427" s="166" t="str">
        <f>VLOOKUP(LEFT(RIGHT(B427,5),4),物品!B:CU,20,FALSE)</f>
        <v>ReplaceableTextures\\CommandButtons\\BTNSST16.blp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IK8F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|CffFFD24D【史诗】悟道碑石|r</v>
      </c>
      <c r="I428" s="27" t="str">
        <f>VLOOKUP(B428,物品!B:CV,99,FALSE)</f>
        <v>业力|Cffffc926+50000|r，业力|Cffffc926+12%|n|n|r|Cffaaaaaa○|CffFFD24D土之符印+1|r|r|n|n|Cff00ff7f点击穿戴或脱卸。|r</v>
      </c>
      <c r="J428" s="165" t="str">
        <f t="shared" si="172"/>
        <v>|CffFFD24D【史诗】悟道碑石|r</v>
      </c>
      <c r="K428" s="165" t="str">
        <f t="shared" si="173"/>
        <v>业力|Cffffc926+50000|r，业力|Cffffc926+12%|n|n|r|Cffaaaaaa○|CffFFD24D土之符印+1|r|r|n|n|Cff00ff7f点击穿戴或脱卸。|r</v>
      </c>
      <c r="L428" s="27"/>
      <c r="M428" s="166" t="str">
        <f>VLOOKUP(LEFT(RIGHT(B428,5),4),物品!B:CU,20,FALSE)</f>
        <v>ReplaceableTextures\\CommandButtons\\BTNSST16.blp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IK8G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|CffFFD24D【史诗】悟道碑石|r</v>
      </c>
      <c r="I429" s="27" t="str">
        <f>VLOOKUP(B429,物品!B:CV,99,FALSE)</f>
        <v>业力|Cffffc926+50000|r，业力|Cffffc926+12%|n|n|r|Cffaaaaaa○|CffFFD24D光之符印+1|r|r|n|n|Cff00ff7f点击穿戴或脱卸。|r</v>
      </c>
      <c r="J429" s="165" t="str">
        <f t="shared" si="172"/>
        <v>|CffFFD24D【史诗】悟道碑石|r</v>
      </c>
      <c r="K429" s="165" t="str">
        <f t="shared" si="173"/>
        <v>业力|Cffffc926+50000|r，业力|Cffffc926+12%|n|n|r|Cffaaaaaa○|CffFFD24D光之符印+1|r|r|n|n|Cff00ff7f点击穿戴或脱卸。|r</v>
      </c>
      <c r="L429" s="27"/>
      <c r="M429" s="166" t="str">
        <f>VLOOKUP(LEFT(RIGHT(B429,5),4),物品!B:CU,20,FALSE)</f>
        <v>ReplaceableTextures\\CommandButtons\\BTNSST16.blp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IK8H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|CffFFD24D【史诗】悟道碑石|r</v>
      </c>
      <c r="I430" s="27" t="str">
        <f>VLOOKUP(B430,物品!B:CV,99,FALSE)</f>
        <v>业力|Cffffc926+50000|r，业力|Cffffc926+12%|n|n|r|Cffaaaaaa○|CffFFD24D雷之符印+1|r|r|n|n|Cff00ff7f点击穿戴或脱卸。|r</v>
      </c>
      <c r="J430" s="165" t="str">
        <f t="shared" si="172"/>
        <v>|CffFFD24D【史诗】悟道碑石|r</v>
      </c>
      <c r="K430" s="165" t="str">
        <f t="shared" si="173"/>
        <v>业力|Cffffc926+50000|r，业力|Cffffc926+12%|n|n|r|Cffaaaaaa○|CffFFD24D雷之符印+1|r|r|n|n|Cff00ff7f点击穿戴或脱卸。|r</v>
      </c>
      <c r="L430" s="27"/>
      <c r="M430" s="166" t="str">
        <f>VLOOKUP(LEFT(RIGHT(B430,5),4),物品!B:CU,20,FALSE)</f>
        <v>ReplaceableTextures\\CommandButtons\\BTNSST16.blp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IK8I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|CffFFD24D【史诗】悟道碑石|r</v>
      </c>
      <c r="I431" s="27" t="str">
        <f>VLOOKUP(B431,物品!B:CV,99,FALSE)</f>
        <v>业力|Cffffc926+50000|r，业力|Cffffc926+12%|n|n|r|Cffaaaaaa○|CffFFD24D暗之符印+1|r|r|n|n|Cff00ff7f点击穿戴或脱卸。|r</v>
      </c>
      <c r="J431" s="165" t="str">
        <f t="shared" si="172"/>
        <v>|CffFFD24D【史诗】悟道碑石|r</v>
      </c>
      <c r="K431" s="165" t="str">
        <f t="shared" si="173"/>
        <v>业力|Cffffc926+50000|r，业力|Cffffc926+12%|n|n|r|Cffaaaaaa○|CffFFD24D暗之符印+1|r|r|n|n|Cff00ff7f点击穿戴或脱卸。|r</v>
      </c>
      <c r="L431" s="27"/>
      <c r="M431" s="166" t="str">
        <f>VLOOKUP(LEFT(RIGHT(B431,5),4),物品!B:CU,20,FALSE)</f>
        <v>ReplaceableTextures\\CommandButtons\\BTNSST16.blp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IK91</v>
      </c>
      <c r="C432" s="27" t="s">
        <v>41</v>
      </c>
      <c r="D432" s="27" t="s">
        <v>81</v>
      </c>
      <c r="E432" s="170" t="s">
        <v>112</v>
      </c>
      <c r="F432" s="27"/>
      <c r="G432" s="27"/>
      <c r="H432" s="27" t="str">
        <f>VLOOKUP(LEFT(RIGHT(B432,5),4),物品!B:CU,2,FALSE)</f>
        <v>|CffFFD24D金之刻印|r</v>
      </c>
      <c r="I432" s="27" t="str">
        <f>VLOOKUP(B432,物品!B:CV,99,FALSE)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32" s="165" t="str">
        <f t="shared" si="172"/>
        <v>|CffFFD24D金之刻印|r</v>
      </c>
      <c r="K432" s="165" t="str">
        <f t="shared" si="173"/>
        <v>为|Cffffc926史诗品质|r的|Cffffc926宝物|r附加一条|Cffffc926金之符印|r属性。|n|n|Cff00ff7f点击可将刻印镶嵌至指定史诗品质的宝物。|n|r|Cffff0000镶嵌后不可拆卸和替换。|r</v>
      </c>
      <c r="L432" s="27"/>
      <c r="M432" s="166" t="str">
        <f>VLOOKUP(LEFT(RIGHT(B432,5),4),物品!B:CU,20,FALSE)</f>
        <v>ReplaceableTextures\\CommandButtons\\BTNUI_Fuin_01.blp</v>
      </c>
      <c r="N432" s="27">
        <v>1</v>
      </c>
      <c r="O432" s="166" t="s">
        <v>113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IK92</v>
      </c>
      <c r="C433" s="27" t="s">
        <v>41</v>
      </c>
      <c r="D433" s="27" t="s">
        <v>81</v>
      </c>
      <c r="E433" s="170" t="s">
        <v>114</v>
      </c>
      <c r="F433" s="27"/>
      <c r="G433" s="27"/>
      <c r="H433" s="27" t="str">
        <f>VLOOKUP(LEFT(RIGHT(B433,5),4),物品!B:CU,2,FALSE)</f>
        <v>|CffFFD24D木之刻印|r</v>
      </c>
      <c r="I433" s="27" t="str">
        <f>VLOOKUP(B433,物品!B:CV,99,FALSE)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33" s="165" t="str">
        <f t="shared" si="172"/>
        <v>|CffFFD24D木之刻印|r</v>
      </c>
      <c r="K433" s="165" t="str">
        <f t="shared" si="173"/>
        <v>为|Cffffc926史诗品质|r的|Cffffc926宝物|r附加一条|Cffffc926木之符印|r属性。|n|n|Cff00ff7f点击可将刻印镶嵌至指定史诗品质的宝物。|n|r|Cffff0000镶嵌后不可拆卸和替换。|r</v>
      </c>
      <c r="L433" s="27"/>
      <c r="M433" s="166" t="str">
        <f>VLOOKUP(LEFT(RIGHT(B433,5),4),物品!B:CU,20,FALSE)</f>
        <v>ReplaceableTextures\\CommandButtons\\BTNUI_Fuin_02.blp</v>
      </c>
      <c r="N433" s="27">
        <v>1</v>
      </c>
      <c r="O433" s="166" t="s">
        <v>113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物品!B434</f>
        <v>IK93</v>
      </c>
      <c r="C434" s="27" t="s">
        <v>41</v>
      </c>
      <c r="D434" s="27" t="s">
        <v>81</v>
      </c>
      <c r="E434" s="170" t="s">
        <v>115</v>
      </c>
      <c r="F434" s="27"/>
      <c r="G434" s="27"/>
      <c r="H434" s="27" t="str">
        <f>VLOOKUP(LEFT(RIGHT(B434,5),4),物品!B:CU,2,FALSE)</f>
        <v>|CffFFD24D水之刻印|r</v>
      </c>
      <c r="I434" s="27" t="str">
        <f>VLOOKUP(B434,物品!B:CV,99,FALSE)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4" s="165" t="str">
        <f t="shared" si="172"/>
        <v>|CffFFD24D水之刻印|r</v>
      </c>
      <c r="K434" s="165" t="str">
        <f t="shared" si="173"/>
        <v>为|Cffffc926史诗品质|r的|Cffffc926宝物|r附加一条|Cffffc926水之符印|r属性。|n|n|Cff00ff7f点击可将刻印镶嵌至指定史诗品质的宝物。|n|r|Cffff0000镶嵌后不可拆卸和替换。|r</v>
      </c>
      <c r="L434" s="27"/>
      <c r="M434" s="166" t="str">
        <f>VLOOKUP(LEFT(RIGHT(B434,5),4),物品!B:CU,20,FALSE)</f>
        <v>ReplaceableTextures\\CommandButtons\\BTNUI_Fuin_03.blp</v>
      </c>
      <c r="N434" s="27">
        <v>1</v>
      </c>
      <c r="O434" s="166" t="s">
        <v>113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物品!B435</f>
        <v>IK94</v>
      </c>
      <c r="C435" s="27" t="s">
        <v>41</v>
      </c>
      <c r="D435" s="27" t="s">
        <v>81</v>
      </c>
      <c r="E435" s="170" t="s">
        <v>116</v>
      </c>
      <c r="F435" s="27"/>
      <c r="G435" s="27"/>
      <c r="H435" s="27" t="str">
        <f>VLOOKUP(LEFT(RIGHT(B435,5),4),物品!B:CU,2,FALSE)</f>
        <v>|CffFFD24D火之刻印|r</v>
      </c>
      <c r="I435" s="27" t="str">
        <f>VLOOKUP(B435,物品!B:CV,99,FALSE)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5" s="165" t="str">
        <f t="shared" si="172"/>
        <v>|CffFFD24D火之刻印|r</v>
      </c>
      <c r="K435" s="165" t="str">
        <f t="shared" si="173"/>
        <v>为|Cffffc926史诗品质|r的|Cffffc926宝物|r附加一条|Cffffc926火之符印|r属性。|n|n|Cff00ff7f点击可将刻印镶嵌至指定史诗品质的宝物。|n|r|Cffff0000镶嵌后不可拆卸和替换。|r</v>
      </c>
      <c r="L435" s="27"/>
      <c r="M435" s="166" t="str">
        <f>VLOOKUP(LEFT(RIGHT(B435,5),4),物品!B:CU,20,FALSE)</f>
        <v>ReplaceableTextures\\CommandButtons\\BTNUI_Fuin_04.blp</v>
      </c>
      <c r="N435" s="27">
        <v>1</v>
      </c>
      <c r="O435" s="166" t="s">
        <v>113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物品!B436</f>
        <v>IK95</v>
      </c>
      <c r="C436" s="27" t="s">
        <v>41</v>
      </c>
      <c r="D436" s="27" t="s">
        <v>81</v>
      </c>
      <c r="E436" s="170" t="s">
        <v>117</v>
      </c>
      <c r="F436" s="27"/>
      <c r="G436" s="27"/>
      <c r="H436" s="27" t="str">
        <f>VLOOKUP(LEFT(RIGHT(B436,5),4),物品!B:CU,2,FALSE)</f>
        <v>|CffFFD24D土之刻印|r</v>
      </c>
      <c r="I436" s="27" t="str">
        <f>VLOOKUP(B436,物品!B:CV,99,FALSE)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6" s="165" t="str">
        <f t="shared" si="172"/>
        <v>|CffFFD24D土之刻印|r</v>
      </c>
      <c r="K436" s="165" t="str">
        <f t="shared" si="173"/>
        <v>为|Cffffc926史诗品质|r的|Cffffc926宝物|r附加一条|Cffffc926土之符印|r属性。|n|n|Cff00ff7f点击可将刻印镶嵌至指定史诗品质的宝物。|n|r|Cffff0000镶嵌后不可拆卸和替换。|r</v>
      </c>
      <c r="L436" s="27"/>
      <c r="M436" s="166" t="str">
        <f>VLOOKUP(LEFT(RIGHT(B436,5),4),物品!B:CU,20,FALSE)</f>
        <v>ReplaceableTextures\\CommandButtons\\BTNUI_Fuin_05.blp</v>
      </c>
      <c r="N436" s="27">
        <v>1</v>
      </c>
      <c r="O436" s="166" t="s">
        <v>113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物品!B437</f>
        <v>IK96</v>
      </c>
      <c r="C437" s="27" t="s">
        <v>41</v>
      </c>
      <c r="D437" s="27" t="s">
        <v>81</v>
      </c>
      <c r="E437" s="170" t="s">
        <v>118</v>
      </c>
      <c r="F437" s="27"/>
      <c r="G437" s="27"/>
      <c r="H437" s="27" t="str">
        <f>VLOOKUP(LEFT(RIGHT(B437,5),4),物品!B:CU,2,FALSE)</f>
        <v>|CffFFD24D光之刻印|r</v>
      </c>
      <c r="I437" s="27" t="str">
        <f>VLOOKUP(B437,物品!B:CV,99,FALSE)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37" s="165" t="str">
        <f t="shared" si="172"/>
        <v>|CffFFD24D光之刻印|r</v>
      </c>
      <c r="K437" s="165" t="str">
        <f t="shared" si="173"/>
        <v>为|Cffffc926史诗品质|r的|Cffffc926宝物|r附加一条|Cffffc926光之符印|r属性。|n|n|Cff00ff7f点击可将刻印镶嵌至指定史诗品质的宝物。|n|r|Cffff0000镶嵌后不可拆卸和替换。|r</v>
      </c>
      <c r="L437" s="27"/>
      <c r="M437" s="166" t="str">
        <f>VLOOKUP(LEFT(RIGHT(B437,5),4),物品!B:CU,20,FALSE)</f>
        <v>ReplaceableTextures\\CommandButtons\\BTNUI_Fuin_06.blp</v>
      </c>
      <c r="N437" s="27">
        <v>1</v>
      </c>
      <c r="O437" s="166" t="s">
        <v>113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物品!B438</f>
        <v>IK97</v>
      </c>
      <c r="C438" s="27" t="s">
        <v>41</v>
      </c>
      <c r="D438" s="27" t="s">
        <v>81</v>
      </c>
      <c r="E438" s="170" t="s">
        <v>119</v>
      </c>
      <c r="F438" s="27"/>
      <c r="G438" s="27"/>
      <c r="H438" s="27" t="str">
        <f>VLOOKUP(LEFT(RIGHT(B438,5),4),物品!B:CU,2,FALSE)</f>
        <v>|CffFFD24D雷之刻印|r</v>
      </c>
      <c r="I438" s="27" t="str">
        <f>VLOOKUP(B438,物品!B:CV,99,FALSE)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38" s="165" t="str">
        <f t="shared" si="172"/>
        <v>|CffFFD24D雷之刻印|r</v>
      </c>
      <c r="K438" s="165" t="str">
        <f t="shared" si="173"/>
        <v>为|Cffffc926史诗品质|r的|Cffffc926宝物|r附加一条|Cffffc926雷之符印|r属性。|n|n|Cff00ff7f点击可将刻印镶嵌至指定史诗品质的宝物。|n|r|Cffff0000镶嵌后不可拆卸和替换。|r</v>
      </c>
      <c r="L438" s="27"/>
      <c r="M438" s="166" t="str">
        <f>VLOOKUP(LEFT(RIGHT(B438,5),4),物品!B:CU,20,FALSE)</f>
        <v>ReplaceableTextures\\CommandButtons\\BTNUI_Fuin_07.blp</v>
      </c>
      <c r="N438" s="27">
        <v>1</v>
      </c>
      <c r="O438" s="166" t="s">
        <v>113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物品!B439</f>
        <v>IK98</v>
      </c>
      <c r="C439" s="27" t="s">
        <v>41</v>
      </c>
      <c r="D439" s="27" t="s">
        <v>81</v>
      </c>
      <c r="E439" s="170" t="s">
        <v>120</v>
      </c>
      <c r="F439" s="27"/>
      <c r="G439" s="27"/>
      <c r="H439" s="27" t="str">
        <f>VLOOKUP(LEFT(RIGHT(B439,5),4),物品!B:CU,2,FALSE)</f>
        <v>|CffFFD24D暗之刻印|r</v>
      </c>
      <c r="I439" s="27" t="str">
        <f>VLOOKUP(B439,物品!B:CV,99,FALSE)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39" s="165" t="str">
        <f t="shared" si="172"/>
        <v>|CffFFD24D暗之刻印|r</v>
      </c>
      <c r="K439" s="165" t="str">
        <f t="shared" si="173"/>
        <v>为|Cffffc926史诗品质|r的|Cffffc926宝物|r附加一条|Cffffc926暗之符印|r属性。|n|n|Cff00ff7f点击可将刻印镶嵌至指定史诗品质的宝物。|n|r|Cffff0000镶嵌后不可拆卸和替换。|r</v>
      </c>
      <c r="L439" s="27"/>
      <c r="M439" s="166" t="str">
        <f>VLOOKUP(LEFT(RIGHT(B439,5),4),物品!B:CU,20,FALSE)</f>
        <v>ReplaceableTextures\\CommandButtons\\BTNUI_Fuin_08.blp</v>
      </c>
      <c r="N439" s="27">
        <v>1</v>
      </c>
      <c r="O439" s="166" t="s">
        <v>113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>
      <c r="A440" s="163"/>
      <c r="B440" s="27" t="str">
        <f>物品!B440</f>
        <v>IL0A</v>
      </c>
      <c r="C440" s="27" t="s">
        <v>41</v>
      </c>
      <c r="D440" s="27" t="s">
        <v>81</v>
      </c>
      <c r="E440" s="27"/>
      <c r="F440" s="27"/>
      <c r="G440" s="27"/>
      <c r="H440" s="27" t="str">
        <f>VLOOKUP(LEFT(RIGHT(B440,5),4),物品!B:CU,2,FALSE)</f>
        <v>兑换：|CffFFD24D炽星魔盒|r</v>
      </c>
      <c r="I440" s="27" t="str">
        <f>VLOOKUP(B440,物品!B:CV,99,FALSE)</f>
        <v>|cffffcc00需求：|r钻石x6|n|n开启后获得|Cffffd24d随机奖励|r。</v>
      </c>
      <c r="J440" s="165" t="str">
        <f t="shared" si="172"/>
        <v>兑换：|CffFFD24D炽星魔盒|r</v>
      </c>
      <c r="K440" s="165" t="str">
        <f t="shared" si="173"/>
        <v>|cffffcc00需求：|r钻石x6|n|n开启后获得|Cffffd24d随机奖励|r。</v>
      </c>
      <c r="L440" s="27"/>
      <c r="M440" s="166" t="str">
        <f>VLOOKUP(LEFT(RIGHT(B440,5),4),物品!B:CU,20,FALSE)</f>
        <v>ReplaceableTextures\\CommandButtons\\BTNI014.blp</v>
      </c>
      <c r="N440" s="185" t="s">
        <v>83</v>
      </c>
      <c r="O440" s="166" t="s">
        <v>98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27" t="s">
        <v>88</v>
      </c>
      <c r="X440" s="27">
        <v>0</v>
      </c>
      <c r="Y440" s="185" t="s">
        <v>83</v>
      </c>
      <c r="Z440" s="27">
        <v>0</v>
      </c>
      <c r="AA440" s="27">
        <v>0</v>
      </c>
      <c r="AB440" s="27">
        <v>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>
        <v>1</v>
      </c>
      <c r="AJ440" s="27"/>
      <c r="AK440" s="27">
        <v>1</v>
      </c>
      <c r="AL440" s="27">
        <v>1</v>
      </c>
      <c r="AM440" s="185" t="s">
        <v>83</v>
      </c>
      <c r="AN440" s="27">
        <v>1</v>
      </c>
      <c r="AO440" s="27">
        <v>1</v>
      </c>
      <c r="AP440" s="27">
        <v>1</v>
      </c>
    </row>
    <row r="441" spans="1:42">
      <c r="A441" s="163"/>
      <c r="B441" s="27" t="str">
        <f>物品!B441</f>
        <v>IL0B</v>
      </c>
      <c r="C441" s="27" t="s">
        <v>41</v>
      </c>
      <c r="D441" s="27" t="s">
        <v>81</v>
      </c>
      <c r="E441" s="27"/>
      <c r="F441" s="27"/>
      <c r="G441" s="27"/>
      <c r="H441" s="27" t="str">
        <f>VLOOKUP(LEFT(RIGHT(B441,5),4),物品!B:CU,2,FALSE)</f>
        <v>兑换：|cff00BFFF初级附魔石|r</v>
      </c>
      <c r="I441" s="27" t="str">
        <f>VLOOKUP(B441,物品!B:CV,99,FALSE)</f>
        <v>|cffffcc00需求：|r钻石x2|n|n为指定的装备附魔一条额外属性。|n|n|cffff0000只可附魔紫色及以上品质装备|r</v>
      </c>
      <c r="J441" s="165" t="str">
        <f t="shared" ref="J441:J455" si="174">H441</f>
        <v>兑换：|cff00BFFF初级附魔石|r</v>
      </c>
      <c r="K441" s="165" t="str">
        <f t="shared" ref="K441:K455" si="175">I441</f>
        <v>|cffffcc00需求：|r钻石x2|n|n为指定的装备附魔一条额外属性。|n|n|cffff0000只可附魔紫色及以上品质装备|r</v>
      </c>
      <c r="L441" s="27"/>
      <c r="M441" s="166" t="str">
        <f>VLOOKUP(LEFT(RIGHT(B441,5),4),物品!B:CU,20,FALSE)</f>
        <v>ReplaceableTextures\\CommandButtons\\BTNCS51.blp</v>
      </c>
      <c r="N441" s="185" t="s">
        <v>83</v>
      </c>
      <c r="O441" s="166" t="s">
        <v>98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27" t="s">
        <v>88</v>
      </c>
      <c r="X441" s="27">
        <v>0</v>
      </c>
      <c r="Y441" s="185" t="s">
        <v>83</v>
      </c>
      <c r="Z441" s="27">
        <v>0</v>
      </c>
      <c r="AA441" s="27">
        <v>0</v>
      </c>
      <c r="AB441" s="27">
        <v>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>
        <v>1</v>
      </c>
      <c r="AJ441" s="27"/>
      <c r="AK441" s="27">
        <v>1</v>
      </c>
      <c r="AL441" s="27">
        <v>1</v>
      </c>
      <c r="AM441" s="185" t="s">
        <v>83</v>
      </c>
      <c r="AN441" s="27">
        <v>1</v>
      </c>
      <c r="AO441" s="27">
        <v>1</v>
      </c>
      <c r="AP441" s="27">
        <v>1</v>
      </c>
    </row>
    <row r="442" spans="1:42">
      <c r="A442" s="163"/>
      <c r="B442" s="27" t="str">
        <f>物品!B442</f>
        <v>IL0C</v>
      </c>
      <c r="C442" s="27" t="s">
        <v>41</v>
      </c>
      <c r="D442" s="27" t="s">
        <v>81</v>
      </c>
      <c r="E442" s="27"/>
      <c r="F442" s="27"/>
      <c r="G442" s="27"/>
      <c r="H442" s="27" t="str">
        <f>VLOOKUP(LEFT(RIGHT(B442,5),4),物品!B:CU,2,FALSE)</f>
        <v>兑换：|cffffff00中级附魔石|r</v>
      </c>
      <c r="I442" s="27" t="str">
        <f>VLOOKUP(B442,物品!B:CV,99,FALSE)</f>
        <v>|cffffcc00需求：|r钻石x4|n|n为指定装备附魔一条较强的额外属性。|n|n|cffff0000只可附魔紫色及以上品质装备|r</v>
      </c>
      <c r="J442" s="165" t="str">
        <f t="shared" si="174"/>
        <v>兑换：|cffffff00中级附魔石|r</v>
      </c>
      <c r="K442" s="165" t="str">
        <f t="shared" si="175"/>
        <v>|cffffcc00需求：|r钻石x4|n|n为指定装备附魔一条较强的额外属性。|n|n|cffff0000只可附魔紫色及以上品质装备|r</v>
      </c>
      <c r="L442" s="27"/>
      <c r="M442" s="166" t="str">
        <f>VLOOKUP(LEFT(RIGHT(B442,5),4),物品!B:CU,20,FALSE)</f>
        <v>ReplaceableTextures\\CommandButtons\\BTNCS52.blp</v>
      </c>
      <c r="N442" s="185" t="s">
        <v>83</v>
      </c>
      <c r="O442" s="166" t="s">
        <v>98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27" t="s">
        <v>88</v>
      </c>
      <c r="X442" s="27">
        <v>0</v>
      </c>
      <c r="Y442" s="185" t="s">
        <v>83</v>
      </c>
      <c r="Z442" s="27">
        <v>0</v>
      </c>
      <c r="AA442" s="27">
        <v>0</v>
      </c>
      <c r="AB442" s="27">
        <v>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>
        <v>1</v>
      </c>
      <c r="AJ442" s="27"/>
      <c r="AK442" s="27">
        <v>1</v>
      </c>
      <c r="AL442" s="27">
        <v>1</v>
      </c>
      <c r="AM442" s="185" t="s">
        <v>83</v>
      </c>
      <c r="AN442" s="27">
        <v>1</v>
      </c>
      <c r="AO442" s="27">
        <v>1</v>
      </c>
      <c r="AP442" s="27">
        <v>1</v>
      </c>
    </row>
    <row r="443" spans="1:42">
      <c r="A443" s="163"/>
      <c r="B443" s="27" t="str">
        <f>物品!B443</f>
        <v>IL0D</v>
      </c>
      <c r="C443" s="27" t="s">
        <v>41</v>
      </c>
      <c r="D443" s="27" t="s">
        <v>81</v>
      </c>
      <c r="E443" s="27"/>
      <c r="F443" s="27"/>
      <c r="G443" s="27"/>
      <c r="H443" s="27" t="str">
        <f>VLOOKUP(LEFT(RIGHT(B443,5),4),物品!B:CU,2,FALSE)</f>
        <v>兑换：|cffff0033高级附魔石|r</v>
      </c>
      <c r="I443" s="27" t="str">
        <f>VLOOKUP(B443,物品!B:CV,99,FALSE)</f>
        <v>|cffffcc00需求：|r钻石x8|n|n为指定装备附魔一条强大的额外属性。|n|n|cffff0000只可附魔紫色及以上品质装备|r</v>
      </c>
      <c r="J443" s="165" t="str">
        <f t="shared" si="174"/>
        <v>兑换：|cffff0033高级附魔石|r</v>
      </c>
      <c r="K443" s="165" t="str">
        <f t="shared" si="175"/>
        <v>|cffffcc00需求：|r钻石x8|n|n为指定装备附魔一条强大的额外属性。|n|n|cffff0000只可附魔紫色及以上品质装备|r</v>
      </c>
      <c r="L443" s="27"/>
      <c r="M443" s="166" t="str">
        <f>VLOOKUP(LEFT(RIGHT(B443,5),4),物品!B:CU,20,FALSE)</f>
        <v>ReplaceableTextures\\CommandButtons\\BTNCS53.blp</v>
      </c>
      <c r="N443" s="185" t="s">
        <v>83</v>
      </c>
      <c r="O443" s="166" t="s">
        <v>98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27" t="s">
        <v>88</v>
      </c>
      <c r="X443" s="27">
        <v>0</v>
      </c>
      <c r="Y443" s="185" t="s">
        <v>83</v>
      </c>
      <c r="Z443" s="27">
        <v>0</v>
      </c>
      <c r="AA443" s="27">
        <v>0</v>
      </c>
      <c r="AB443" s="27">
        <v>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>
        <v>1</v>
      </c>
      <c r="AJ443" s="27"/>
      <c r="AK443" s="27">
        <v>1</v>
      </c>
      <c r="AL443" s="27">
        <v>1</v>
      </c>
      <c r="AM443" s="185" t="s">
        <v>83</v>
      </c>
      <c r="AN443" s="27">
        <v>1</v>
      </c>
      <c r="AO443" s="27">
        <v>1</v>
      </c>
      <c r="AP443" s="27">
        <v>1</v>
      </c>
    </row>
    <row r="444" spans="1:42">
      <c r="A444" s="163"/>
      <c r="B444" s="27" t="str">
        <f>物品!B444</f>
        <v>IL0E</v>
      </c>
      <c r="C444" s="27" t="s">
        <v>41</v>
      </c>
      <c r="D444" s="27" t="s">
        <v>81</v>
      </c>
      <c r="E444" s="27"/>
      <c r="F444" s="27"/>
      <c r="G444" s="27"/>
      <c r="H444" s="27" t="str">
        <f>VLOOKUP(LEFT(RIGHT(B444,5),4),物品!B:CU,2,FALSE)</f>
        <v>兑换：|Cff00BFFF来点玄铁|r</v>
      </c>
      <c r="I444" s="27" t="str">
        <f>VLOOKUP(B444,物品!B:CV,99,FALSE)</f>
        <v>|cffffcc00需求：|r钻石x1|n|n玄铁|Cffffc926+5~20|r</v>
      </c>
      <c r="J444" s="165" t="str">
        <f t="shared" si="174"/>
        <v>兑换：|Cff00BFFF来点玄铁|r</v>
      </c>
      <c r="K444" s="165" t="str">
        <f t="shared" si="175"/>
        <v>|cffffcc00需求：|r钻石x1|n|n玄铁|Cffffc926+5~20|r</v>
      </c>
      <c r="L444" s="27"/>
      <c r="M444" s="166" t="str">
        <f>VLOOKUP(LEFT(RIGHT(B444,5),4),物品!B:CU,20,FALSE)</f>
        <v>ReplaceableTextures\\CommandButtons\\BTNIN17.blp</v>
      </c>
      <c r="N444" s="185" t="s">
        <v>83</v>
      </c>
      <c r="O444" s="166" t="s">
        <v>98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27" t="s">
        <v>88</v>
      </c>
      <c r="X444" s="27">
        <v>0</v>
      </c>
      <c r="Y444" s="185" t="s">
        <v>83</v>
      </c>
      <c r="Z444" s="27">
        <v>0</v>
      </c>
      <c r="AA444" s="27">
        <v>0</v>
      </c>
      <c r="AB444" s="27">
        <v>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>
        <v>1</v>
      </c>
      <c r="AJ444" s="27"/>
      <c r="AK444" s="27">
        <v>1</v>
      </c>
      <c r="AL444" s="27">
        <v>1</v>
      </c>
      <c r="AM444" s="185" t="s">
        <v>83</v>
      </c>
      <c r="AN444" s="27">
        <v>1</v>
      </c>
      <c r="AO444" s="27">
        <v>1</v>
      </c>
      <c r="AP444" s="27">
        <v>1</v>
      </c>
    </row>
    <row r="445" spans="1:42">
      <c r="A445" s="163"/>
      <c r="B445" s="27" t="str">
        <f>物品!B445</f>
        <v>IL0F</v>
      </c>
      <c r="C445" s="27" t="s">
        <v>41</v>
      </c>
      <c r="D445" s="27" t="s">
        <v>81</v>
      </c>
      <c r="E445" s="27"/>
      <c r="F445" s="27"/>
      <c r="G445" s="27"/>
      <c r="H445" s="27" t="str">
        <f>VLOOKUP(LEFT(RIGHT(B445,5),4),物品!B:CU,2,FALSE)</f>
        <v>兑换：|CffFFC926大金矿|r</v>
      </c>
      <c r="I445" s="27" t="str">
        <f>VLOOKUP(B445,物品!B:CV,99,FALSE)</f>
        <v>|cffffcc00需求：|r钻石x4|n|n金币|Cffffc926+8888~88888|r</v>
      </c>
      <c r="J445" s="165" t="str">
        <f t="shared" si="174"/>
        <v>兑换：|CffFFC926大金矿|r</v>
      </c>
      <c r="K445" s="165" t="str">
        <f t="shared" si="175"/>
        <v>|cffffcc00需求：|r钻石x4|n|n金币|Cffffc926+8888~88888|r</v>
      </c>
      <c r="L445" s="27"/>
      <c r="M445" s="166" t="str">
        <f>VLOOKUP(LEFT(RIGHT(B445,5),4),物品!B:CU,20,FALSE)</f>
        <v>ReplaceableTextures\\CommandButtons\\BTNIN23.blp</v>
      </c>
      <c r="N445" s="185" t="s">
        <v>83</v>
      </c>
      <c r="O445" s="166" t="s">
        <v>98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27" t="s">
        <v>88</v>
      </c>
      <c r="X445" s="27">
        <v>0</v>
      </c>
      <c r="Y445" s="185" t="s">
        <v>83</v>
      </c>
      <c r="Z445" s="27">
        <v>0</v>
      </c>
      <c r="AA445" s="27">
        <v>0</v>
      </c>
      <c r="AB445" s="27">
        <v>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>
        <v>1</v>
      </c>
      <c r="AJ445" s="27"/>
      <c r="AK445" s="27">
        <v>1</v>
      </c>
      <c r="AL445" s="27">
        <v>1</v>
      </c>
      <c r="AM445" s="185" t="s">
        <v>83</v>
      </c>
      <c r="AN445" s="27">
        <v>1</v>
      </c>
      <c r="AO445" s="27">
        <v>1</v>
      </c>
      <c r="AP445" s="27">
        <v>1</v>
      </c>
    </row>
    <row r="446" spans="1:42">
      <c r="A446" s="163"/>
      <c r="B446" s="27" t="str">
        <f>物品!B446</f>
        <v>IL0G</v>
      </c>
      <c r="C446" s="27" t="s">
        <v>41</v>
      </c>
      <c r="D446" s="27" t="s">
        <v>81</v>
      </c>
      <c r="E446" s="27"/>
      <c r="F446" s="27"/>
      <c r="G446" s="27"/>
      <c r="H446" s="27" t="str">
        <f>VLOOKUP(LEFT(RIGHT(B446,5),4),物品!B:CU,2,FALSE)</f>
        <v>兑换：|cffff0000虚空神石|r</v>
      </c>
      <c r="I446" s="27" t="str">
        <f>VLOOKUP(B446,物品!B:CV,99,FALSE)</f>
        <v>|cffffcc00需求：|r钻石x8|n|n点击后可将|Cffffc926任意|r装备提升一级。|n|n|Cff00ff7f只能对|r|Cffff73ff创|r|Cffff56bf世|r|Cffff397f品|r|Cffff1c3f质|r|Cff00ff7f以下的装备使用。|r</v>
      </c>
      <c r="J446" s="165" t="str">
        <f t="shared" si="174"/>
        <v>兑换：|cffff0000虚空神石|r</v>
      </c>
      <c r="K446" s="165" t="str">
        <f t="shared" si="175"/>
        <v>|cffffcc00需求：|r钻石x8|n|n点击后可将|Cffffc926任意|r装备提升一级。|n|n|Cff00ff7f只能对|r|Cffff73ff创|r|Cffff56bf世|r|Cffff397f品|r|Cffff1c3f质|r|Cff00ff7f以下的装备使用。|r</v>
      </c>
      <c r="L446" s="27"/>
      <c r="M446" s="166" t="str">
        <f>VLOOKUP(LEFT(RIGHT(B446,5),4),物品!B:CU,20,FALSE)</f>
        <v>ReplaceableTextures\\CommandButtons\\BTNCS41.blp</v>
      </c>
      <c r="N446" s="185" t="s">
        <v>83</v>
      </c>
      <c r="O446" s="166" t="s">
        <v>98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27" t="s">
        <v>88</v>
      </c>
      <c r="X446" s="27">
        <v>0</v>
      </c>
      <c r="Y446" s="185" t="s">
        <v>83</v>
      </c>
      <c r="Z446" s="27">
        <v>0</v>
      </c>
      <c r="AA446" s="27">
        <v>0</v>
      </c>
      <c r="AB446" s="27">
        <v>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>
        <v>1</v>
      </c>
      <c r="AJ446" s="27"/>
      <c r="AK446" s="27">
        <v>1</v>
      </c>
      <c r="AL446" s="27">
        <v>1</v>
      </c>
      <c r="AM446" s="185" t="s">
        <v>83</v>
      </c>
      <c r="AN446" s="27">
        <v>1</v>
      </c>
      <c r="AO446" s="27">
        <v>1</v>
      </c>
      <c r="AP446" s="27">
        <v>1</v>
      </c>
    </row>
    <row r="447" spans="1:42">
      <c r="A447" s="163"/>
      <c r="B447" s="27" t="str">
        <f>物品!B447</f>
        <v>IL0H</v>
      </c>
      <c r="C447" s="27" t="s">
        <v>41</v>
      </c>
      <c r="D447" s="27" t="s">
        <v>81</v>
      </c>
      <c r="E447" s="27"/>
      <c r="F447" s="27"/>
      <c r="G447" s="27"/>
      <c r="H447" s="27" t="str">
        <f>VLOOKUP(LEFT(RIGHT(B447,5),4),物品!B:CU,2,FALSE)</f>
        <v>兑换：|Cff00BFFF小银行|r</v>
      </c>
      <c r="I447" s="27" t="str">
        <f>VLOOKUP(B447,物品!B:CV,99,FALSE)</f>
        <v>|cffffcc00需求：|r钻石x1|n|n金币|Cffffc926+2888~18888|r</v>
      </c>
      <c r="J447" s="165" t="str">
        <f t="shared" si="174"/>
        <v>兑换：|Cff00BFFF小银行|r</v>
      </c>
      <c r="K447" s="165" t="str">
        <f t="shared" si="175"/>
        <v>|cffffcc00需求：|r钻石x1|n|n金币|Cffffc926+2888~18888|r</v>
      </c>
      <c r="L447" s="27"/>
      <c r="M447" s="166" t="str">
        <f>VLOOKUP(LEFT(RIGHT(B447,5),4),物品!B:CU,20,FALSE)</f>
        <v>ReplaceableTextures\\CommandButtons\\BTNIN22.blp</v>
      </c>
      <c r="N447" s="185" t="s">
        <v>83</v>
      </c>
      <c r="O447" s="166" t="s">
        <v>98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27" t="s">
        <v>88</v>
      </c>
      <c r="X447" s="27">
        <v>0</v>
      </c>
      <c r="Y447" s="185" t="s">
        <v>83</v>
      </c>
      <c r="Z447" s="27">
        <v>0</v>
      </c>
      <c r="AA447" s="27">
        <v>0</v>
      </c>
      <c r="AB447" s="27">
        <v>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>
        <v>1</v>
      </c>
      <c r="AJ447" s="27"/>
      <c r="AK447" s="27">
        <v>1</v>
      </c>
      <c r="AL447" s="27">
        <v>1</v>
      </c>
      <c r="AM447" s="185" t="s">
        <v>83</v>
      </c>
      <c r="AN447" s="27">
        <v>1</v>
      </c>
      <c r="AO447" s="27">
        <v>1</v>
      </c>
      <c r="AP447" s="27">
        <v>1</v>
      </c>
    </row>
    <row r="448" spans="1:42">
      <c r="A448" s="163"/>
      <c r="B448" s="27" t="str">
        <f>物品!B448</f>
        <v>IL0I</v>
      </c>
      <c r="C448" s="27" t="s">
        <v>41</v>
      </c>
      <c r="D448" s="27" t="s">
        <v>81</v>
      </c>
      <c r="E448" s="27"/>
      <c r="F448" s="27"/>
      <c r="G448" s="27"/>
      <c r="H448" s="27" t="str">
        <f>VLOOKUP(LEFT(RIGHT(B448,5),4),物品!B:CU,2,FALSE)</f>
        <v>兑换：|CffFFD24D补天石|r</v>
      </c>
      <c r="I448" s="27" t="str">
        <f>VLOOKUP(B448,物品!B:CV,99,FALSE)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48" s="165" t="str">
        <f t="shared" si="174"/>
        <v>兑换：|CffFFD24D补天石|r</v>
      </c>
      <c r="K448" s="165" t="str">
        <f t="shared" si="17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48" s="27"/>
      <c r="M448" s="166" t="str">
        <f>VLOOKUP(LEFT(RIGHT(B448,5),4),物品!B:CU,20,FALSE)</f>
        <v>ReplaceableTextures\\CommandButtons\\BTNIP02.blp</v>
      </c>
      <c r="N448" s="185" t="s">
        <v>83</v>
      </c>
      <c r="O448" s="166" t="s">
        <v>98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27" t="s">
        <v>88</v>
      </c>
      <c r="X448" s="27">
        <v>0</v>
      </c>
      <c r="Y448" s="185" t="s">
        <v>83</v>
      </c>
      <c r="Z448" s="27">
        <v>0</v>
      </c>
      <c r="AA448" s="27">
        <v>0</v>
      </c>
      <c r="AB448" s="27">
        <v>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>
        <v>1</v>
      </c>
      <c r="AJ448" s="27"/>
      <c r="AK448" s="27">
        <v>1</v>
      </c>
      <c r="AL448" s="27">
        <v>1</v>
      </c>
      <c r="AM448" s="185" t="s">
        <v>83</v>
      </c>
      <c r="AN448" s="27">
        <v>1</v>
      </c>
      <c r="AO448" s="27">
        <v>1</v>
      </c>
      <c r="AP448" s="27">
        <v>1</v>
      </c>
    </row>
    <row r="449" spans="1:42">
      <c r="A449" s="163"/>
      <c r="B449" s="27" t="str">
        <f>物品!B449</f>
        <v>IL1A</v>
      </c>
      <c r="C449" s="27" t="s">
        <v>41</v>
      </c>
      <c r="D449" s="27" t="s">
        <v>81</v>
      </c>
      <c r="E449" s="27"/>
      <c r="F449" s="27"/>
      <c r="G449" s="27"/>
      <c r="H449" s="27" t="str">
        <f>VLOOKUP(LEFT(RIGHT(B449,5),4),物品!B:CU,2,FALSE)</f>
        <v>兑换：|CffFF0000技能进化石|r</v>
      </c>
      <c r="I449" s="27" t="str">
        <f>VLOOKUP(B449,物品!B:CV,99,FALSE)</f>
        <v>|cffffcc00需求：|r钻石x15|n|n使指定的|Cffffc926A级|r技能进化为|Cffff0000S级|r。</v>
      </c>
      <c r="J449" s="165" t="str">
        <f t="shared" si="174"/>
        <v>兑换：|CffFF0000技能进化石|r</v>
      </c>
      <c r="K449" s="165" t="str">
        <f t="shared" si="175"/>
        <v>|cffffcc00需求：|r钻石x15|n|n使指定的|Cffffc926A级|r技能进化为|Cffff0000S级|r。</v>
      </c>
      <c r="L449" s="27"/>
      <c r="M449" s="166" t="str">
        <f>VLOOKUP(LEFT(RIGHT(B449,5),4),物品!B:CU,20,FALSE)</f>
        <v>ReplaceableTextures\\CommandButtons\\BTNIN04.blp</v>
      </c>
      <c r="N449" s="185" t="s">
        <v>83</v>
      </c>
      <c r="O449" s="166" t="s">
        <v>98</v>
      </c>
      <c r="P449" s="27">
        <v>3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27" t="s">
        <v>88</v>
      </c>
      <c r="X449" s="27">
        <v>0</v>
      </c>
      <c r="Y449" s="185" t="s">
        <v>83</v>
      </c>
      <c r="Z449" s="27">
        <v>0</v>
      </c>
      <c r="AA449" s="27">
        <v>0</v>
      </c>
      <c r="AB449" s="27">
        <v>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>
        <v>1</v>
      </c>
      <c r="AJ449" s="27"/>
      <c r="AK449" s="27">
        <v>1</v>
      </c>
      <c r="AL449" s="27">
        <v>1</v>
      </c>
      <c r="AM449" s="185" t="s">
        <v>83</v>
      </c>
      <c r="AN449" s="27">
        <v>1</v>
      </c>
      <c r="AO449" s="27">
        <v>1</v>
      </c>
      <c r="AP449" s="27">
        <v>1</v>
      </c>
    </row>
    <row r="450" spans="1:42">
      <c r="A450" s="163"/>
      <c r="B450" s="27" t="str">
        <f>物品!B450</f>
        <v>IL1B</v>
      </c>
      <c r="C450" s="27" t="s">
        <v>41</v>
      </c>
      <c r="D450" s="27" t="s">
        <v>81</v>
      </c>
      <c r="E450" s="27"/>
      <c r="F450" s="27"/>
      <c r="G450" s="27"/>
      <c r="H450" s="27" t="str">
        <f>VLOOKUP(LEFT(RIGHT(B450,5),4),物品!B:CU,2,FALSE)</f>
        <v>兑换：|CffFF0000招魂幡Lv5|r</v>
      </c>
      <c r="I450" s="27" t="str">
        <f>VLOOKUP(B450,物品!B:CV,99,FALSE)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50" s="165" t="str">
        <f t="shared" si="174"/>
        <v>兑换：|CffFF0000招魂幡Lv5|r</v>
      </c>
      <c r="K450" s="165" t="str">
        <f t="shared" si="175"/>
        <v>|cffffcc00需求：|r钻石x6|n|n金币加成|Cffffc926+30%|r|n|n击杀|Cff00ff7f1000个|r敌人后奖励：|n金币|Cffffc926+12000~17000|r|n经验|Cffffc926+10000|r|n|n|Cff00ff7f同时只能携带一个招魂幡|r</v>
      </c>
      <c r="L450" s="27"/>
      <c r="M450" s="166" t="str">
        <f>VLOOKUP(LEFT(RIGHT(B450,5),4),物品!B:CU,20,FALSE)</f>
        <v>ReplaceableTextures\\CommandButtons\\BTNZHP5.blp</v>
      </c>
      <c r="N450" s="185" t="s">
        <v>83</v>
      </c>
      <c r="O450" s="166" t="s">
        <v>98</v>
      </c>
      <c r="P450" s="27">
        <v>3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27" t="s">
        <v>88</v>
      </c>
      <c r="X450" s="27">
        <v>0</v>
      </c>
      <c r="Y450" s="185" t="s">
        <v>83</v>
      </c>
      <c r="Z450" s="27">
        <v>0</v>
      </c>
      <c r="AA450" s="27">
        <v>0</v>
      </c>
      <c r="AB450" s="27">
        <v>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>
        <v>1</v>
      </c>
      <c r="AJ450" s="27"/>
      <c r="AK450" s="27">
        <v>1</v>
      </c>
      <c r="AL450" s="27">
        <v>1</v>
      </c>
      <c r="AM450" s="185" t="s">
        <v>83</v>
      </c>
      <c r="AN450" s="27">
        <v>1</v>
      </c>
      <c r="AO450" s="27">
        <v>1</v>
      </c>
      <c r="AP450" s="27">
        <v>1</v>
      </c>
    </row>
    <row r="451" spans="1:42">
      <c r="A451" s="163"/>
      <c r="B451" s="27" t="str">
        <f>物品!B451</f>
        <v>IL1C</v>
      </c>
      <c r="C451" s="27" t="s">
        <v>41</v>
      </c>
      <c r="D451" s="27" t="s">
        <v>81</v>
      </c>
      <c r="E451" s="27"/>
      <c r="F451" s="27"/>
      <c r="G451" s="27"/>
      <c r="H451" s="27" t="str">
        <f>VLOOKUP(LEFT(RIGHT(B451,5),4),物品!B:CU,2,FALSE)</f>
        <v>兑换：|CffFF0000时渊入场券|r</v>
      </c>
      <c r="I451" s="27" t="str">
        <f>VLOOKUP(B451,物品!B:CV,99,FALSE)</f>
        <v>|cffffcc00需求：|r钻石x6|n|n每次|Cffffd24d完成|r时渊副本将消耗|Cffffd24d1|r个|Cffffd24d时渊入场券|r</v>
      </c>
      <c r="J451" s="165" t="str">
        <f t="shared" si="174"/>
        <v>兑换：|CffFF0000时渊入场券|r</v>
      </c>
      <c r="K451" s="165" t="str">
        <f t="shared" si="175"/>
        <v>|cffffcc00需求：|r钻石x6|n|n每次|Cffffd24d完成|r时渊副本将消耗|Cffffd24d1|r个|Cffffd24d时渊入场券|r</v>
      </c>
      <c r="L451" s="27"/>
      <c r="M451" s="166" t="str">
        <f>VLOOKUP(LEFT(RIGHT(B451,5),4),物品!B:CU,20,FALSE)</f>
        <v>ReplaceableTextures\\CommandButtons\\BTNIP01.blp</v>
      </c>
      <c r="N451" s="185" t="s">
        <v>83</v>
      </c>
      <c r="O451" s="166" t="s">
        <v>98</v>
      </c>
      <c r="P451" s="27">
        <v>3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27" t="s">
        <v>88</v>
      </c>
      <c r="X451" s="27">
        <v>0</v>
      </c>
      <c r="Y451" s="185" t="s">
        <v>83</v>
      </c>
      <c r="Z451" s="27">
        <v>0</v>
      </c>
      <c r="AA451" s="27">
        <v>0</v>
      </c>
      <c r="AB451" s="27">
        <v>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>
        <v>1</v>
      </c>
      <c r="AJ451" s="27"/>
      <c r="AK451" s="27">
        <v>1</v>
      </c>
      <c r="AL451" s="27">
        <v>1</v>
      </c>
      <c r="AM451" s="185" t="s">
        <v>83</v>
      </c>
      <c r="AN451" s="27">
        <v>1</v>
      </c>
      <c r="AO451" s="27">
        <v>1</v>
      </c>
      <c r="AP451" s="27">
        <v>1</v>
      </c>
    </row>
    <row r="452" spans="1:42">
      <c r="A452" s="163"/>
      <c r="B452" s="27" t="str">
        <f>物品!B452</f>
        <v>IL1D</v>
      </c>
      <c r="C452" s="27" t="s">
        <v>41</v>
      </c>
      <c r="D452" s="27" t="s">
        <v>81</v>
      </c>
      <c r="E452" s="27"/>
      <c r="F452" s="27"/>
      <c r="G452" s="27"/>
      <c r="H452" s="27" t="str">
        <f>VLOOKUP(LEFT(RIGHT(B452,5),4),物品!B:CU,2,FALSE)</f>
        <v>兑换：|CffFF0000鸿蒙结晶|r</v>
      </c>
      <c r="I452" s="27" t="str">
        <f>VLOOKUP(B452,物品!B:CV,99,FALSE)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52" s="165" t="str">
        <f t="shared" si="174"/>
        <v>兑换：|CffFF0000鸿蒙结晶|r</v>
      </c>
      <c r="K452" s="165" t="str">
        <f t="shared" si="175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52" s="27"/>
      <c r="M452" s="166" t="str">
        <f>VLOOKUP(LEFT(RIGHT(B452,5),4),物品!B:CU,20,FALSE)</f>
        <v>ReplaceableTextures\\CommandButtons\\BTNIP03.blp</v>
      </c>
      <c r="N452" s="185" t="s">
        <v>83</v>
      </c>
      <c r="O452" s="166" t="s">
        <v>98</v>
      </c>
      <c r="P452" s="27">
        <v>3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27" t="s">
        <v>88</v>
      </c>
      <c r="X452" s="27">
        <v>0</v>
      </c>
      <c r="Y452" s="185" t="s">
        <v>83</v>
      </c>
      <c r="Z452" s="27">
        <v>0</v>
      </c>
      <c r="AA452" s="27">
        <v>0</v>
      </c>
      <c r="AB452" s="27">
        <v>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>
        <v>1</v>
      </c>
      <c r="AJ452" s="27"/>
      <c r="AK452" s="27">
        <v>1</v>
      </c>
      <c r="AL452" s="27">
        <v>1</v>
      </c>
      <c r="AM452" s="185" t="s">
        <v>83</v>
      </c>
      <c r="AN452" s="27">
        <v>1</v>
      </c>
      <c r="AO452" s="27">
        <v>1</v>
      </c>
      <c r="AP452" s="27">
        <v>1</v>
      </c>
    </row>
    <row r="453" spans="1:42">
      <c r="A453" s="163"/>
      <c r="B453" s="27" t="str">
        <f>物品!B453</f>
        <v>IL1E</v>
      </c>
      <c r="C453" s="27" t="s">
        <v>41</v>
      </c>
      <c r="D453" s="27" t="s">
        <v>81</v>
      </c>
      <c r="E453" s="27"/>
      <c r="F453" s="27"/>
      <c r="G453" s="27"/>
      <c r="H453" s="27" t="str">
        <f>VLOOKUP(LEFT(RIGHT(B453,5),4),物品!B:CU,2,FALSE)</f>
        <v>兑换：|cffff0033创世碎片|r</v>
      </c>
      <c r="I453" s="27" t="str">
        <f>VLOOKUP(B453,物品!B:CV,99,FALSE)</f>
        <v>|cffffcc00需求：|r钻石x20|n|n点击后可将|Cffffc926神|r|Cfff7a049话|r|Cffef786d品|r|Cffe85091质|r的|Cffffc926lv4|r装备提升至|Cffff73ff创|r|Cffff56bf世|r|Cffff397f品|r|Cffff1c3f质|r。</v>
      </c>
      <c r="J453" s="165" t="str">
        <f t="shared" si="174"/>
        <v>兑换：|cffff0033创世碎片|r</v>
      </c>
      <c r="K453" s="165" t="str">
        <f t="shared" si="175"/>
        <v>|cffffcc00需求：|r钻石x20|n|n点击后可将|Cffffc926神|r|Cfff7a049话|r|Cffef786d品|r|Cffe85091质|r的|Cffffc926lv4|r装备提升至|Cffff73ff创|r|Cffff56bf世|r|Cffff397f品|r|Cffff1c3f质|r。</v>
      </c>
      <c r="L453" s="27"/>
      <c r="M453" s="166" t="str">
        <f>VLOOKUP(LEFT(RIGHT(B453,5),4),物品!B:CU,20,FALSE)</f>
        <v>ReplaceableTextures\\CommandButtons\\BTNCS42.blp</v>
      </c>
      <c r="N453" s="185" t="s">
        <v>83</v>
      </c>
      <c r="O453" s="166" t="s">
        <v>98</v>
      </c>
      <c r="P453" s="27">
        <v>3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27" t="s">
        <v>88</v>
      </c>
      <c r="X453" s="27">
        <v>0</v>
      </c>
      <c r="Y453" s="185" t="s">
        <v>83</v>
      </c>
      <c r="Z453" s="27">
        <v>0</v>
      </c>
      <c r="AA453" s="27">
        <v>0</v>
      </c>
      <c r="AB453" s="27">
        <v>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>
        <v>1</v>
      </c>
      <c r="AJ453" s="27"/>
      <c r="AK453" s="27">
        <v>1</v>
      </c>
      <c r="AL453" s="27">
        <v>1</v>
      </c>
      <c r="AM453" s="185" t="s">
        <v>83</v>
      </c>
      <c r="AN453" s="27">
        <v>1</v>
      </c>
      <c r="AO453" s="27">
        <v>1</v>
      </c>
      <c r="AP453" s="27">
        <v>1</v>
      </c>
    </row>
    <row r="454" spans="1:42">
      <c r="A454" s="163"/>
      <c r="B454" s="27" t="str">
        <f>物品!B454</f>
        <v>IL1F</v>
      </c>
      <c r="C454" s="27" t="s">
        <v>41</v>
      </c>
      <c r="D454" s="27" t="s">
        <v>81</v>
      </c>
      <c r="E454" s="27"/>
      <c r="F454" s="27"/>
      <c r="G454" s="27"/>
      <c r="H454" s="27" t="str">
        <f>VLOOKUP(LEFT(RIGHT(B454,5),4),物品!B:CU,2,FALSE)</f>
        <v>兑换：|CffBF00FF稀有宝物箱|r</v>
      </c>
      <c r="I454" s="27" t="str">
        <f>VLOOKUP(B454,物品!B:CV,99,FALSE)</f>
        <v>|cffffcc00需求：|r钻石x20|n|n使用后自选一个|CffBF00FF稀有品质宝物|r</v>
      </c>
      <c r="J454" s="165" t="str">
        <f t="shared" si="174"/>
        <v>兑换：|CffBF00FF稀有宝物箱|r</v>
      </c>
      <c r="K454" s="165" t="str">
        <f t="shared" si="175"/>
        <v>|cffffcc00需求：|r钻石x20|n|n使用后自选一个|CffBF00FF稀有品质宝物|r</v>
      </c>
      <c r="L454" s="27"/>
      <c r="M454" s="166" t="str">
        <f>VLOOKUP(LEFT(RIGHT(B454,5),4),物品!B:CU,20,FALSE)</f>
        <v>ReplaceableTextures\\CommandButtons\\BTNIND1.blp</v>
      </c>
      <c r="N454" s="185" t="s">
        <v>83</v>
      </c>
      <c r="O454" s="166" t="s">
        <v>98</v>
      </c>
      <c r="P454" s="27">
        <v>3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27" t="s">
        <v>88</v>
      </c>
      <c r="X454" s="27">
        <v>0</v>
      </c>
      <c r="Y454" s="185" t="s">
        <v>83</v>
      </c>
      <c r="Z454" s="27">
        <v>0</v>
      </c>
      <c r="AA454" s="27">
        <v>0</v>
      </c>
      <c r="AB454" s="27">
        <v>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>
        <v>1</v>
      </c>
      <c r="AJ454" s="27"/>
      <c r="AK454" s="27">
        <v>1</v>
      </c>
      <c r="AL454" s="27">
        <v>1</v>
      </c>
      <c r="AM454" s="185" t="s">
        <v>83</v>
      </c>
      <c r="AN454" s="27">
        <v>1</v>
      </c>
      <c r="AO454" s="27">
        <v>1</v>
      </c>
      <c r="AP454" s="27">
        <v>1</v>
      </c>
    </row>
    <row r="455" spans="1:42">
      <c r="A455" s="163"/>
      <c r="B455" s="27" t="str">
        <f>物品!B455</f>
        <v>IL1G</v>
      </c>
      <c r="C455" s="27" t="s">
        <v>41</v>
      </c>
      <c r="D455" s="27" t="s">
        <v>81</v>
      </c>
      <c r="E455" s="27"/>
      <c r="F455" s="27"/>
      <c r="G455" s="27"/>
      <c r="H455" s="27" t="str">
        <f>VLOOKUP(LEFT(RIGHT(B455,5),4),物品!B:CU,2,FALSE)</f>
        <v>兑换：|CffFFD24D刻印宝箱|r</v>
      </c>
      <c r="I455" s="27" t="str">
        <f>VLOOKUP(B455,物品!B:CV,99,FALSE)</f>
        <v>|cffffcc00需求：|r钻石x30|n|n使用后自选一个|CffFFD24D宝物刻印|r</v>
      </c>
      <c r="J455" s="165" t="str">
        <f t="shared" si="174"/>
        <v>兑换：|CffFFD24D刻印宝箱|r</v>
      </c>
      <c r="K455" s="165" t="str">
        <f t="shared" si="175"/>
        <v>|cffffcc00需求：|r钻石x30|n|n使用后自选一个|CffFFD24D宝物刻印|r</v>
      </c>
      <c r="L455" s="27"/>
      <c r="M455" s="166" t="str">
        <f>VLOOKUP(LEFT(RIGHT(B455,5),4),物品!B:CU,20,FALSE)</f>
        <v>ReplaceableTextures\\CommandButtons\\BTNIND2.blp</v>
      </c>
      <c r="N455" s="185" t="s">
        <v>83</v>
      </c>
      <c r="O455" s="166" t="s">
        <v>98</v>
      </c>
      <c r="P455" s="27">
        <v>3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27" t="s">
        <v>88</v>
      </c>
      <c r="X455" s="27">
        <v>0</v>
      </c>
      <c r="Y455" s="185" t="s">
        <v>83</v>
      </c>
      <c r="Z455" s="27">
        <v>0</v>
      </c>
      <c r="AA455" s="27">
        <v>0</v>
      </c>
      <c r="AB455" s="27">
        <v>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>
        <v>1</v>
      </c>
      <c r="AJ455" s="27"/>
      <c r="AK455" s="27">
        <v>1</v>
      </c>
      <c r="AL455" s="27">
        <v>1</v>
      </c>
      <c r="AM455" s="185" t="s">
        <v>83</v>
      </c>
      <c r="AN455" s="27">
        <v>1</v>
      </c>
      <c r="AO455" s="27">
        <v>1</v>
      </c>
      <c r="AP455" s="27">
        <v>1</v>
      </c>
    </row>
    <row r="456" spans="1:42" s="160" customFormat="1">
      <c r="E456" s="27"/>
      <c r="H456" s="27"/>
      <c r="J456" s="165"/>
      <c r="AB456" s="27"/>
    </row>
    <row r="457" spans="1:42" s="160" customFormat="1">
      <c r="E457" s="27"/>
      <c r="H457" s="27"/>
      <c r="J457" s="165"/>
      <c r="AB457" s="27"/>
    </row>
    <row r="458" spans="1:42" s="160" customFormat="1">
      <c r="E458" s="27"/>
      <c r="H458" s="27"/>
      <c r="J458" s="165"/>
      <c r="AB458" s="27"/>
    </row>
    <row r="459" spans="1:42" s="160" customFormat="1">
      <c r="E459" s="27"/>
      <c r="H459" s="27"/>
      <c r="J459" s="165"/>
      <c r="AB459" s="27"/>
    </row>
    <row r="460" spans="1:42" s="160" customFormat="1">
      <c r="E460" s="27"/>
      <c r="H460" s="27"/>
      <c r="J460" s="165"/>
      <c r="AB460" s="27"/>
    </row>
    <row r="461" spans="1:42" s="160" customFormat="1">
      <c r="E461" s="27"/>
      <c r="H461" s="27"/>
      <c r="J461" s="165"/>
      <c r="AB461" s="27"/>
    </row>
    <row r="462" spans="1:42" s="160" customFormat="1">
      <c r="E462" s="27"/>
      <c r="H462" s="27"/>
      <c r="J462" s="165"/>
      <c r="AB462" s="27"/>
    </row>
    <row r="463" spans="1:42" s="160" customFormat="1">
      <c r="E463" s="27"/>
      <c r="H463" s="27"/>
      <c r="J463" s="165"/>
      <c r="AB463" s="27"/>
    </row>
    <row r="464" spans="1:42" s="160" customFormat="1">
      <c r="E464" s="27"/>
      <c r="H464" s="27"/>
      <c r="J464" s="165"/>
      <c r="AB464" s="27"/>
    </row>
    <row r="465" spans="2:42" s="160" customFormat="1">
      <c r="E465" s="27"/>
      <c r="H465" s="27"/>
      <c r="J465" s="165"/>
      <c r="AB465" s="27"/>
    </row>
    <row r="466" spans="2:42" s="160" customFormat="1">
      <c r="E466" s="27"/>
      <c r="H466" s="27"/>
      <c r="J466" s="165"/>
      <c r="AB466" s="27"/>
    </row>
    <row r="467" spans="2:42" s="160" customFormat="1">
      <c r="E467" s="27"/>
      <c r="H467" s="27"/>
      <c r="J467" s="165"/>
      <c r="AB467" s="27"/>
    </row>
    <row r="468" spans="2:42" s="160" customFormat="1">
      <c r="E468" s="27"/>
      <c r="H468" s="27"/>
      <c r="J468" s="165"/>
      <c r="AB468" s="27"/>
    </row>
    <row r="469" spans="2:42" s="160" customFormat="1">
      <c r="E469" s="27"/>
      <c r="H469" s="27"/>
      <c r="J469" s="165"/>
      <c r="AB469" s="27"/>
    </row>
    <row r="470" spans="2:42" s="160" customFormat="1">
      <c r="E470" s="27"/>
      <c r="H470" s="27"/>
      <c r="J470" s="165"/>
      <c r="AB470" s="27"/>
    </row>
    <row r="471" spans="2:42" s="160" customFormat="1">
      <c r="E471" s="27"/>
      <c r="H471" s="27"/>
      <c r="J471" s="165"/>
      <c r="AB471" s="27"/>
    </row>
    <row r="472" spans="2:42">
      <c r="B472" s="159"/>
      <c r="C472" s="27"/>
      <c r="D472" s="27"/>
      <c r="E472" s="27"/>
      <c r="H472" s="27"/>
      <c r="J472" s="165"/>
      <c r="K472" s="27"/>
      <c r="L472" s="27"/>
      <c r="O472" s="166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I473" s="160"/>
      <c r="J473" s="165"/>
      <c r="K473" s="27"/>
      <c r="L473" s="27"/>
      <c r="M473" s="160"/>
      <c r="O473" s="16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I474" s="160"/>
      <c r="J474" s="165"/>
      <c r="K474" s="27"/>
      <c r="L474" s="27"/>
      <c r="M474" s="160"/>
      <c r="O474" s="166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I475" s="160"/>
      <c r="J475" s="165"/>
      <c r="K475" s="27"/>
      <c r="L475" s="27"/>
      <c r="M475" s="160"/>
      <c r="O475" s="16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I476" s="160"/>
      <c r="J476" s="160"/>
      <c r="K476" s="27"/>
      <c r="L476" s="27"/>
      <c r="M476" s="160"/>
      <c r="O476" s="16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I477" s="160"/>
      <c r="J477" s="160"/>
      <c r="K477" s="27"/>
      <c r="L477" s="27"/>
      <c r="M477" s="160"/>
      <c r="O477" s="16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I478" s="160"/>
      <c r="J478" s="160"/>
      <c r="K478" s="27"/>
      <c r="L478" s="27"/>
      <c r="M478" s="160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I479" s="160"/>
      <c r="J479" s="159"/>
      <c r="K479" s="27"/>
      <c r="L479" s="27"/>
      <c r="M479" s="160"/>
      <c r="O479" s="16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I480" s="160"/>
      <c r="J480" s="159"/>
      <c r="K480" s="27"/>
      <c r="L480" s="27"/>
      <c r="M480" s="160"/>
      <c r="O480" s="16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M481" s="171"/>
      <c r="O481" s="166"/>
      <c r="P481" s="27"/>
      <c r="Q481" s="27"/>
      <c r="W481" s="159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M482" s="171"/>
      <c r="O482" s="166"/>
      <c r="P482" s="27"/>
      <c r="Q482" s="27"/>
      <c r="W482" s="159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1"/>
      <c r="O483" s="166"/>
      <c r="P483" s="27"/>
      <c r="Q483" s="27"/>
      <c r="W483" s="159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1"/>
      <c r="O484" s="166"/>
      <c r="P484" s="27"/>
      <c r="Q484" s="27"/>
      <c r="W484" s="159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2"/>
      <c r="O485" s="16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 s="172"/>
      <c r="O486" s="16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 s="172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 s="172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 s="172"/>
      <c r="O489" s="16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2"/>
      <c r="O490" s="16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 s="172"/>
      <c r="O491" s="16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 s="172"/>
      <c r="O492" s="16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5"/>
      <c r="K493" s="27"/>
      <c r="L493" s="27"/>
      <c r="M493" s="172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5"/>
      <c r="K494" s="27"/>
      <c r="L494" s="27"/>
      <c r="M494" s="172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5"/>
      <c r="K495" s="27"/>
      <c r="L495" s="27"/>
      <c r="M495" s="172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I496" s="160"/>
      <c r="J496" s="165"/>
      <c r="K496" s="27"/>
      <c r="L496" s="27"/>
      <c r="M496" s="171"/>
      <c r="O496" s="166"/>
      <c r="P496" s="27"/>
      <c r="Q496" s="27"/>
      <c r="W496" s="159"/>
      <c r="X496" s="27"/>
      <c r="Z496" s="27"/>
      <c r="AA496" s="27"/>
      <c r="AC496" s="27"/>
      <c r="AD496" s="27"/>
      <c r="AJ496" s="27"/>
      <c r="AK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M497" s="171"/>
      <c r="O497" s="166"/>
      <c r="P497" s="27"/>
      <c r="Q497" s="27"/>
      <c r="W497" s="159"/>
      <c r="X497" s="27"/>
      <c r="Z497" s="27"/>
      <c r="AA497" s="27"/>
      <c r="AC497" s="27"/>
      <c r="AD497" s="27"/>
      <c r="AJ497" s="27"/>
      <c r="AK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M498" s="171"/>
      <c r="O498" s="166"/>
      <c r="P498" s="27"/>
      <c r="Q498" s="27"/>
      <c r="W498" s="159"/>
      <c r="X498" s="27"/>
      <c r="Z498" s="27"/>
      <c r="AA498" s="27"/>
      <c r="AC498" s="27"/>
      <c r="AD498" s="27"/>
      <c r="AJ498" s="27"/>
      <c r="AK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M499" s="171"/>
      <c r="O499" s="166"/>
      <c r="P499" s="27"/>
      <c r="Q499" s="27"/>
      <c r="W499" s="159"/>
      <c r="X499" s="27"/>
      <c r="Z499" s="27"/>
      <c r="AA499" s="27"/>
      <c r="AC499" s="27"/>
      <c r="AD499" s="27"/>
      <c r="AJ499" s="27"/>
      <c r="AK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P500" s="27"/>
      <c r="Q500" s="27"/>
      <c r="W500" s="159"/>
      <c r="X500" s="27"/>
      <c r="Z500" s="27"/>
      <c r="AA500" s="27"/>
      <c r="AC500" s="27"/>
      <c r="AD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O511" s="16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/>
      <c r="O513" s="166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/>
      <c r="O514" s="166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/>
      <c r="O530" s="166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/>
      <c r="O531" s="166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/>
      <c r="O532" s="166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/>
      <c r="O533" s="166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M537" s="173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M538" s="173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3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3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3"/>
      <c r="P541" s="27"/>
      <c r="Q541" s="27"/>
      <c r="W541" s="159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3"/>
      <c r="P542" s="27"/>
      <c r="Q542" s="27"/>
      <c r="W542" s="159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3"/>
      <c r="P543" s="27"/>
      <c r="Q543" s="27"/>
      <c r="W543" s="159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3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3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3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3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3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3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M550" s="173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M551" s="173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M552" s="173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M553" s="173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M554" s="173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M555" s="173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M556" s="173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160"/>
      <c r="J557" s="165"/>
      <c r="K557" s="27"/>
      <c r="L557" s="27"/>
      <c r="M557" s="173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160"/>
      <c r="J558" s="165"/>
      <c r="K558" s="27"/>
      <c r="L558" s="27"/>
      <c r="M558" s="173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3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3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3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3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3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3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3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3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3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3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160"/>
      <c r="J569" s="165"/>
      <c r="K569" s="27"/>
      <c r="L569" s="27"/>
      <c r="M569" s="173"/>
      <c r="O569" s="166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160"/>
      <c r="J570" s="165"/>
      <c r="K570" s="27"/>
      <c r="L570" s="27"/>
      <c r="M570" s="173"/>
      <c r="O570" s="166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160"/>
      <c r="J571" s="165"/>
      <c r="K571" s="27"/>
      <c r="L571" s="27"/>
      <c r="M571" s="173"/>
      <c r="O571" s="166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160"/>
      <c r="J572" s="165"/>
      <c r="K572" s="27"/>
      <c r="L572" s="27"/>
      <c r="M572" s="173"/>
      <c r="O572" s="166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160"/>
      <c r="J573" s="165"/>
      <c r="K573" s="27"/>
      <c r="L573" s="27"/>
      <c r="M573" s="173"/>
      <c r="O573" s="166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0"/>
      <c r="J574" s="165"/>
      <c r="K574" s="27"/>
      <c r="L574" s="27"/>
      <c r="M574" s="173"/>
      <c r="O574" s="166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0"/>
      <c r="J575" s="165"/>
      <c r="K575" s="27"/>
      <c r="L575" s="27"/>
      <c r="M575" s="173"/>
      <c r="O575" s="166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O576" s="166"/>
      <c r="P576" s="27"/>
      <c r="Q576" s="27"/>
      <c r="W576" s="159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O577" s="166"/>
      <c r="P577" s="27"/>
      <c r="Q577" s="27"/>
      <c r="W577" s="159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O580" s="166"/>
      <c r="P580" s="27"/>
      <c r="Q580" s="27"/>
      <c r="W580" s="159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O581" s="166"/>
      <c r="P581" s="27"/>
      <c r="Q581" s="27"/>
      <c r="W581" s="159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O582" s="166"/>
      <c r="P582" s="27"/>
      <c r="Q582" s="27"/>
      <c r="W582" s="159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159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O584" s="166"/>
      <c r="P584" s="27"/>
      <c r="Q584" s="27"/>
      <c r="W584" s="159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L585" s="27"/>
      <c r="O585" s="166"/>
      <c r="P585" s="27"/>
      <c r="Q585" s="27"/>
      <c r="W585" s="159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L586" s="27"/>
      <c r="O586" s="166"/>
      <c r="P586" s="27"/>
      <c r="Q586" s="27"/>
      <c r="W586" s="159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27"/>
      <c r="J587" s="165"/>
      <c r="K587" s="27"/>
      <c r="L587" s="27"/>
      <c r="N587" s="159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27"/>
      <c r="J588" s="165"/>
      <c r="K588" s="27"/>
      <c r="L588" s="27"/>
      <c r="N588" s="159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27"/>
      <c r="J589" s="165"/>
      <c r="K589" s="27"/>
      <c r="L589" s="27"/>
      <c r="N589" s="159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27"/>
      <c r="J590" s="165"/>
      <c r="K590" s="27"/>
      <c r="L590" s="27"/>
      <c r="N590" s="159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 s="161" customFormat="1">
      <c r="B591" s="174"/>
      <c r="C591" s="175"/>
      <c r="D591" s="175"/>
      <c r="E591" s="27"/>
      <c r="H591" s="27"/>
      <c r="I591" s="175"/>
      <c r="J591" s="176"/>
      <c r="K591" s="175"/>
      <c r="L591" s="175"/>
      <c r="M591" s="171"/>
      <c r="P591" s="175"/>
      <c r="Q591" s="175"/>
      <c r="W591" s="175"/>
      <c r="X591" s="175"/>
      <c r="Z591" s="175"/>
      <c r="AA591" s="27"/>
      <c r="AB591" s="174"/>
      <c r="AC591" s="175"/>
      <c r="AD591" s="175"/>
      <c r="AI591" s="175"/>
      <c r="AJ591" s="175"/>
      <c r="AK591" s="175"/>
      <c r="AN591" s="174"/>
      <c r="AO591" s="175"/>
      <c r="AP591" s="175"/>
    </row>
    <row r="592" spans="2:42" s="161" customFormat="1">
      <c r="B592" s="174"/>
      <c r="C592" s="175"/>
      <c r="D592" s="175"/>
      <c r="E592" s="27"/>
      <c r="H592" s="27"/>
      <c r="I592" s="175"/>
      <c r="J592" s="176"/>
      <c r="K592" s="175"/>
      <c r="L592" s="175"/>
      <c r="M592" s="171"/>
      <c r="P592" s="175"/>
      <c r="Q592" s="175"/>
      <c r="W592" s="175"/>
      <c r="X592" s="175"/>
      <c r="Z592" s="175"/>
      <c r="AA592" s="27"/>
      <c r="AB592" s="174"/>
      <c r="AC592" s="175"/>
      <c r="AD592" s="175"/>
      <c r="AI592" s="175"/>
      <c r="AJ592" s="175"/>
      <c r="AK592" s="175"/>
      <c r="AN592" s="174"/>
      <c r="AO592" s="175"/>
      <c r="AP592" s="175"/>
    </row>
    <row r="593" spans="2:42">
      <c r="B593" s="159"/>
      <c r="C593" s="27"/>
      <c r="D593" s="27"/>
      <c r="E593" s="27"/>
      <c r="H593" s="27"/>
      <c r="I593" s="27"/>
      <c r="J593" s="165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I594" s="27"/>
      <c r="J594" s="165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27"/>
      <c r="J605" s="165"/>
      <c r="K605" s="27"/>
      <c r="L605" s="27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27"/>
      <c r="J606" s="165"/>
      <c r="K606" s="27"/>
      <c r="L606" s="27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27"/>
      <c r="J607" s="165"/>
      <c r="K607" s="27"/>
      <c r="L607" s="27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27"/>
      <c r="J611" s="165"/>
      <c r="K611" s="27"/>
      <c r="L611" s="27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160"/>
      <c r="J612" s="165"/>
      <c r="K612" s="27"/>
      <c r="L612" s="27"/>
      <c r="P612" s="27"/>
      <c r="Q612" s="27"/>
      <c r="V612" s="27"/>
      <c r="W612" s="159"/>
      <c r="X612" s="27"/>
      <c r="Z612" s="27"/>
      <c r="AA612" s="27"/>
      <c r="AB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165"/>
      <c r="J613" s="165"/>
      <c r="K613" s="27"/>
      <c r="L613" s="27"/>
      <c r="P613" s="27"/>
      <c r="Q613" s="27"/>
      <c r="V613" s="27"/>
      <c r="W613" s="159"/>
      <c r="X613" s="27"/>
      <c r="Z613" s="27"/>
      <c r="AA613" s="27"/>
      <c r="AB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I614" s="165"/>
      <c r="J614" s="165"/>
      <c r="K614" s="27"/>
      <c r="L614" s="27"/>
      <c r="P614" s="27"/>
      <c r="Q614" s="27"/>
      <c r="V614" s="27"/>
      <c r="W614" s="159"/>
      <c r="X614" s="27"/>
      <c r="Z614" s="27"/>
      <c r="AA614" s="27"/>
      <c r="AB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165"/>
      <c r="J615" s="165"/>
      <c r="K615" s="27"/>
      <c r="L615" s="27"/>
      <c r="P615" s="27"/>
      <c r="Q615" s="27"/>
      <c r="V615" s="27"/>
      <c r="W615" s="159"/>
      <c r="X615" s="27"/>
      <c r="Z615" s="27"/>
      <c r="AA615" s="27"/>
      <c r="AB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165"/>
      <c r="J616" s="165"/>
      <c r="K616" s="27"/>
      <c r="L616" s="27"/>
      <c r="P616" s="27"/>
      <c r="Q616" s="27"/>
      <c r="V616" s="27"/>
      <c r="W616" s="159"/>
      <c r="X616" s="27"/>
      <c r="Z616" s="27"/>
      <c r="AA616" s="27"/>
      <c r="AB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165"/>
      <c r="J617" s="165"/>
      <c r="K617" s="27"/>
      <c r="L617" s="27"/>
      <c r="P617" s="27"/>
      <c r="Q617" s="27"/>
      <c r="V617" s="27"/>
      <c r="W617" s="159"/>
      <c r="X617" s="27"/>
      <c r="Z617" s="27"/>
      <c r="AA617" s="27"/>
      <c r="AB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165"/>
      <c r="J618" s="165"/>
      <c r="K618" s="27"/>
      <c r="L618" s="27"/>
      <c r="P618" s="27"/>
      <c r="Q618" s="27"/>
      <c r="V618" s="27"/>
      <c r="W618" s="159"/>
      <c r="X618" s="27"/>
      <c r="Z618" s="27"/>
      <c r="AA618" s="27"/>
      <c r="AB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165"/>
      <c r="J619" s="165"/>
      <c r="K619" s="27"/>
      <c r="L619" s="27"/>
      <c r="P619" s="27"/>
      <c r="Q619" s="27"/>
      <c r="V619" s="27"/>
      <c r="W619" s="159"/>
      <c r="X619" s="27"/>
      <c r="Z619" s="27"/>
      <c r="AA619" s="27"/>
      <c r="AB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165"/>
      <c r="J620" s="165"/>
      <c r="K620" s="27"/>
      <c r="L620" s="27"/>
      <c r="P620" s="27"/>
      <c r="Q620" s="27"/>
      <c r="V620" s="27"/>
      <c r="W620" s="159"/>
      <c r="X620" s="27"/>
      <c r="Z620" s="27"/>
      <c r="AA620" s="27"/>
      <c r="AB620" s="27"/>
      <c r="AC620" s="27"/>
      <c r="AD620" s="27"/>
      <c r="AI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F621" s="27"/>
      <c r="G621" s="27"/>
      <c r="H621" s="27"/>
      <c r="I621" s="27"/>
      <c r="J621" s="165"/>
      <c r="K621" s="165"/>
      <c r="L621" s="27"/>
      <c r="M621" s="166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</row>
    <row r="622" spans="2:42">
      <c r="B622" s="27"/>
      <c r="C622" s="27"/>
      <c r="D622" s="27"/>
      <c r="E622" s="27"/>
      <c r="F622" s="27"/>
      <c r="G622" s="27"/>
      <c r="H622" s="27"/>
      <c r="I622" s="27"/>
      <c r="J622" s="165"/>
      <c r="K622" s="165"/>
      <c r="L622" s="27"/>
      <c r="M622" s="166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</row>
    <row r="623" spans="2:42">
      <c r="B623" s="27"/>
      <c r="C623" s="27"/>
      <c r="D623" s="27"/>
      <c r="E623" s="27"/>
      <c r="F623" s="27"/>
      <c r="G623" s="27"/>
      <c r="H623" s="27"/>
      <c r="I623" s="27"/>
      <c r="J623" s="165"/>
      <c r="K623" s="165"/>
      <c r="L623" s="27"/>
      <c r="M623" s="166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</row>
    <row r="624" spans="2:42">
      <c r="B624" s="27"/>
      <c r="C624" s="27"/>
      <c r="D624" s="27"/>
      <c r="E624" s="27"/>
      <c r="F624" s="27"/>
      <c r="G624" s="27"/>
      <c r="H624" s="27"/>
      <c r="I624" s="27"/>
      <c r="J624" s="165"/>
      <c r="K624" s="165"/>
      <c r="L624" s="27"/>
      <c r="M624" s="166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</row>
    <row r="625" spans="2:42">
      <c r="B625" s="27"/>
      <c r="C625" s="27"/>
      <c r="D625" s="27"/>
      <c r="E625" s="27"/>
      <c r="F625" s="27"/>
      <c r="G625" s="27"/>
      <c r="H625" s="27"/>
      <c r="I625" s="27"/>
      <c r="J625" s="165"/>
      <c r="K625" s="165"/>
      <c r="L625" s="27"/>
      <c r="M625" s="166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</row>
    <row r="626" spans="2:42">
      <c r="B626" s="27"/>
      <c r="C626" s="27"/>
      <c r="D626" s="27"/>
      <c r="E626" s="27"/>
      <c r="F626" s="27"/>
      <c r="G626" s="27"/>
      <c r="H626" s="27"/>
      <c r="I626" s="27"/>
      <c r="J626" s="165"/>
      <c r="K626" s="165"/>
      <c r="L626" s="27"/>
      <c r="M626" s="166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</row>
    <row r="627" spans="2:42">
      <c r="B627" s="27"/>
      <c r="C627" s="27"/>
      <c r="D627" s="27"/>
      <c r="E627" s="27"/>
      <c r="F627" s="27"/>
      <c r="G627" s="27"/>
      <c r="H627" s="27"/>
      <c r="I627" s="27"/>
      <c r="J627" s="165"/>
      <c r="K627" s="165"/>
      <c r="L627" s="27"/>
      <c r="M627" s="166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</row>
    <row r="628" spans="2:42">
      <c r="B628" s="27"/>
      <c r="C628" s="27"/>
      <c r="D628" s="27"/>
      <c r="E628" s="27"/>
      <c r="H628" s="27"/>
      <c r="I628" s="165"/>
      <c r="J628" s="165"/>
      <c r="K628" s="27"/>
      <c r="L628" s="27"/>
      <c r="M628" s="177"/>
      <c r="O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165"/>
      <c r="J629" s="165"/>
      <c r="K629" s="27"/>
      <c r="L629" s="27"/>
      <c r="M629" s="177"/>
      <c r="O629" s="27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165"/>
      <c r="J630" s="165"/>
      <c r="K630" s="27"/>
      <c r="L630" s="27"/>
      <c r="M630" s="178"/>
      <c r="O630" s="27"/>
      <c r="P630" s="27"/>
      <c r="Q630" s="27"/>
      <c r="W630" s="27"/>
      <c r="X630" s="27"/>
      <c r="Z630" s="27"/>
      <c r="AA630" s="27"/>
      <c r="AC630" s="27"/>
      <c r="AD630" s="27"/>
      <c r="AI630" s="159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165"/>
      <c r="J631" s="165"/>
      <c r="K631" s="27"/>
      <c r="L631" s="27"/>
      <c r="M631" s="177"/>
      <c r="O631" s="27"/>
      <c r="P631" s="27"/>
      <c r="Q631" s="27"/>
      <c r="W631" s="27"/>
      <c r="X631" s="27"/>
      <c r="Z631" s="27"/>
      <c r="AA631" s="27"/>
      <c r="AC631" s="27"/>
      <c r="AD631" s="27"/>
      <c r="AI631" s="159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165"/>
      <c r="J632" s="165"/>
      <c r="K632" s="27"/>
      <c r="L632" s="27"/>
      <c r="M632" s="177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7"/>
      <c r="N633" s="159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7"/>
      <c r="N634" s="159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7"/>
      <c r="N635" s="159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7"/>
      <c r="N636" s="159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7"/>
      <c r="N637" s="159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7"/>
      <c r="N638" s="159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7"/>
      <c r="N639" s="159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7"/>
      <c r="N640" s="159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7"/>
      <c r="N641" s="159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7"/>
      <c r="N642" s="159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7"/>
      <c r="N643" s="159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7"/>
      <c r="N644" s="159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7"/>
      <c r="N645" s="159"/>
      <c r="O645" s="179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7"/>
      <c r="N646" s="159"/>
      <c r="O646" s="179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7"/>
      <c r="N647" s="159"/>
      <c r="O647" s="179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7"/>
      <c r="N648" s="159"/>
      <c r="O648" s="17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7"/>
      <c r="N649" s="159"/>
      <c r="O649" s="17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7"/>
      <c r="N650" s="159"/>
      <c r="O650" s="17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7"/>
      <c r="N651" s="159"/>
      <c r="O651" s="179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7"/>
      <c r="N652" s="159"/>
      <c r="O652" s="179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8"/>
      <c r="N653" s="159"/>
      <c r="O653" s="179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8"/>
      <c r="N654" s="159"/>
      <c r="O654" s="179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8"/>
      <c r="N655" s="159"/>
      <c r="O655" s="179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8"/>
      <c r="N656" s="159"/>
      <c r="O656" s="179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8"/>
      <c r="N657" s="159"/>
      <c r="O657" s="179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8"/>
      <c r="N658" s="159"/>
      <c r="O658" s="179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8"/>
      <c r="N659" s="159"/>
      <c r="O659" s="179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8"/>
      <c r="N660" s="159"/>
      <c r="O660" s="179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8"/>
      <c r="N661" s="159"/>
      <c r="O661" s="179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79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7"/>
      <c r="N663" s="159"/>
      <c r="O663" s="179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7"/>
      <c r="N664" s="159"/>
      <c r="O664" s="179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7"/>
      <c r="N665" s="159"/>
      <c r="O665" s="179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7"/>
      <c r="N666" s="159"/>
      <c r="O666" s="179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7"/>
      <c r="N667" s="159"/>
      <c r="O667" s="179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7"/>
      <c r="N668" s="159"/>
      <c r="O668" s="179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7"/>
      <c r="N669" s="159"/>
      <c r="O669" s="179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7"/>
      <c r="N670" s="159"/>
      <c r="O670" s="179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7"/>
      <c r="N671" s="159"/>
      <c r="O671" s="179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7"/>
      <c r="N672" s="159"/>
      <c r="O672" s="179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M673" s="177"/>
      <c r="N673" s="159"/>
      <c r="O673" s="179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M674" s="177"/>
      <c r="N674" s="159"/>
      <c r="O674" s="179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7"/>
      <c r="N675" s="159"/>
      <c r="O675" s="179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M676" s="177"/>
      <c r="N676" s="159"/>
      <c r="O676" s="179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M677" s="177"/>
      <c r="N677" s="159"/>
      <c r="O677" s="179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M678" s="177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M679" s="177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M680" s="177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M681" s="177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M682" s="177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9"/>
      <c r="O683" s="163"/>
      <c r="P683" s="27"/>
      <c r="Q683" s="27"/>
      <c r="V683" s="27"/>
      <c r="W683" s="159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9"/>
      <c r="O684" s="163"/>
      <c r="P684" s="27"/>
      <c r="Q684" s="27"/>
      <c r="V684" s="27"/>
      <c r="W684" s="159"/>
      <c r="X684" s="27"/>
      <c r="Z684" s="27"/>
      <c r="AA684" s="27"/>
      <c r="AB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9"/>
      <c r="O685" s="163"/>
      <c r="P685" s="27"/>
      <c r="Q685" s="27"/>
      <c r="V685" s="27"/>
      <c r="W685" s="159"/>
      <c r="X685" s="27"/>
      <c r="Z685" s="27"/>
      <c r="AA685" s="27"/>
      <c r="AB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9"/>
      <c r="O686" s="163"/>
      <c r="P686" s="27"/>
      <c r="Q686" s="27"/>
      <c r="V686" s="27"/>
      <c r="W686" s="159"/>
      <c r="X686" s="27"/>
      <c r="Z686" s="27"/>
      <c r="AA686" s="27"/>
      <c r="AB686" s="27"/>
      <c r="AC686" s="27"/>
      <c r="AD686" s="27"/>
      <c r="AJ686" s="27"/>
      <c r="AK686" s="27"/>
    </row>
    <row r="687" spans="2:42" s="162" customFormat="1">
      <c r="B687" s="180"/>
      <c r="C687" s="180"/>
      <c r="D687" s="180"/>
      <c r="E687" s="27"/>
      <c r="H687" s="27"/>
      <c r="I687" s="180"/>
      <c r="J687" s="181"/>
      <c r="K687" s="180"/>
      <c r="L687" s="180"/>
      <c r="M687" s="182"/>
      <c r="O687" s="183"/>
      <c r="P687" s="180"/>
      <c r="Q687" s="180"/>
      <c r="V687" s="180"/>
      <c r="W687" s="184"/>
      <c r="X687" s="180"/>
      <c r="Z687" s="180"/>
      <c r="AA687" s="180"/>
      <c r="AB687" s="184"/>
      <c r="AC687" s="180"/>
      <c r="AD687" s="180"/>
      <c r="AJ687" s="180"/>
      <c r="AK687" s="180"/>
      <c r="AN687" s="184"/>
    </row>
    <row r="688" spans="2:42" s="162" customFormat="1">
      <c r="B688" s="180"/>
      <c r="C688" s="180"/>
      <c r="D688" s="180"/>
      <c r="E688" s="27"/>
      <c r="H688" s="27"/>
      <c r="I688" s="180"/>
      <c r="J688" s="181"/>
      <c r="K688" s="180"/>
      <c r="L688" s="180"/>
      <c r="M688" s="182"/>
      <c r="O688" s="183"/>
      <c r="P688" s="180"/>
      <c r="Q688" s="180"/>
      <c r="V688" s="180"/>
      <c r="W688" s="184"/>
      <c r="X688" s="180"/>
      <c r="Z688" s="180"/>
      <c r="AA688" s="180"/>
      <c r="AB688" s="184"/>
      <c r="AC688" s="180"/>
      <c r="AD688" s="180"/>
      <c r="AJ688" s="180"/>
      <c r="AK688" s="180"/>
      <c r="AN688" s="184"/>
    </row>
    <row r="689" spans="2:42" s="162" customFormat="1">
      <c r="B689" s="180"/>
      <c r="C689" s="180"/>
      <c r="D689" s="180"/>
      <c r="E689" s="27"/>
      <c r="H689" s="27"/>
      <c r="I689" s="180"/>
      <c r="J689" s="181"/>
      <c r="K689" s="180"/>
      <c r="L689" s="180"/>
      <c r="M689" s="182"/>
      <c r="O689" s="183"/>
      <c r="P689" s="180"/>
      <c r="Q689" s="180"/>
      <c r="V689" s="180"/>
      <c r="W689" s="184"/>
      <c r="X689" s="180"/>
      <c r="Z689" s="180"/>
      <c r="AA689" s="180"/>
      <c r="AB689" s="184"/>
      <c r="AC689" s="180"/>
      <c r="AD689" s="180"/>
      <c r="AJ689" s="180"/>
      <c r="AK689" s="180"/>
      <c r="AN689" s="184"/>
    </row>
    <row r="690" spans="2:42" s="162" customFormat="1">
      <c r="B690" s="180"/>
      <c r="C690" s="180"/>
      <c r="D690" s="180"/>
      <c r="E690" s="27"/>
      <c r="H690" s="27"/>
      <c r="I690" s="180"/>
      <c r="J690" s="181"/>
      <c r="K690" s="180"/>
      <c r="L690" s="180"/>
      <c r="M690" s="182"/>
      <c r="O690" s="183"/>
      <c r="P690" s="180"/>
      <c r="Q690" s="180"/>
      <c r="V690" s="180"/>
      <c r="W690" s="184"/>
      <c r="X690" s="180"/>
      <c r="Z690" s="180"/>
      <c r="AA690" s="180"/>
      <c r="AB690" s="184"/>
      <c r="AC690" s="180"/>
      <c r="AD690" s="180"/>
      <c r="AJ690" s="180"/>
      <c r="AK690" s="180"/>
      <c r="AN690" s="184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9"/>
      <c r="O691" s="163"/>
      <c r="P691" s="27"/>
      <c r="Q691" s="27"/>
      <c r="W691" s="27"/>
      <c r="X691" s="27"/>
      <c r="Z691" s="27"/>
      <c r="AA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9"/>
      <c r="O692" s="163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9"/>
      <c r="O693" s="163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9"/>
      <c r="O694" s="163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 s="162" customFormat="1">
      <c r="B695" s="180"/>
      <c r="C695" s="180"/>
      <c r="D695" s="180"/>
      <c r="E695" s="27"/>
      <c r="H695" s="27"/>
      <c r="I695" s="180"/>
      <c r="J695" s="181"/>
      <c r="K695" s="180"/>
      <c r="L695" s="180"/>
      <c r="M695" s="182"/>
      <c r="O695" s="183"/>
      <c r="P695" s="180"/>
      <c r="Q695" s="180"/>
      <c r="W695" s="180"/>
      <c r="X695" s="180"/>
      <c r="Z695" s="180"/>
      <c r="AA695" s="180"/>
      <c r="AB695" s="184"/>
      <c r="AC695" s="180"/>
      <c r="AD695" s="180"/>
      <c r="AJ695" s="180"/>
      <c r="AK695" s="180"/>
      <c r="AN695" s="184"/>
      <c r="AO695" s="180"/>
      <c r="AP695" s="180"/>
    </row>
    <row r="696" spans="2:42" s="162" customFormat="1">
      <c r="B696" s="180"/>
      <c r="C696" s="180"/>
      <c r="D696" s="180"/>
      <c r="E696" s="27"/>
      <c r="H696" s="27"/>
      <c r="I696" s="180"/>
      <c r="J696" s="181"/>
      <c r="K696" s="180"/>
      <c r="L696" s="180"/>
      <c r="M696" s="182"/>
      <c r="O696" s="183"/>
      <c r="P696" s="180"/>
      <c r="Q696" s="180"/>
      <c r="W696" s="180"/>
      <c r="X696" s="180"/>
      <c r="Z696" s="180"/>
      <c r="AA696" s="180"/>
      <c r="AB696" s="184"/>
      <c r="AC696" s="180"/>
      <c r="AD696" s="180"/>
      <c r="AJ696" s="180"/>
      <c r="AK696" s="180"/>
      <c r="AN696" s="184"/>
      <c r="AO696" s="180"/>
      <c r="AP696" s="180"/>
    </row>
    <row r="697" spans="2:42" s="162" customFormat="1">
      <c r="B697" s="180"/>
      <c r="C697" s="180"/>
      <c r="D697" s="180"/>
      <c r="E697" s="27"/>
      <c r="H697" s="27"/>
      <c r="I697" s="180"/>
      <c r="J697" s="181"/>
      <c r="K697" s="180"/>
      <c r="L697" s="180"/>
      <c r="M697" s="182"/>
      <c r="O697" s="183"/>
      <c r="P697" s="180"/>
      <c r="Q697" s="180"/>
      <c r="W697" s="180"/>
      <c r="X697" s="180"/>
      <c r="Z697" s="180"/>
      <c r="AA697" s="180"/>
      <c r="AB697" s="184"/>
      <c r="AC697" s="180"/>
      <c r="AD697" s="180"/>
      <c r="AJ697" s="180"/>
      <c r="AK697" s="180"/>
      <c r="AN697" s="184"/>
      <c r="AO697" s="180"/>
      <c r="AP697" s="180"/>
    </row>
    <row r="698" spans="2:42" s="162" customFormat="1">
      <c r="B698" s="180"/>
      <c r="C698" s="180"/>
      <c r="D698" s="180"/>
      <c r="E698" s="27"/>
      <c r="H698" s="27"/>
      <c r="I698" s="180"/>
      <c r="J698" s="181"/>
      <c r="K698" s="180"/>
      <c r="L698" s="180"/>
      <c r="M698" s="182"/>
      <c r="O698" s="183"/>
      <c r="P698" s="180"/>
      <c r="Q698" s="180"/>
      <c r="W698" s="180"/>
      <c r="X698" s="180"/>
      <c r="Z698" s="180"/>
      <c r="AA698" s="180"/>
      <c r="AB698" s="184"/>
      <c r="AC698" s="180"/>
      <c r="AD698" s="180"/>
      <c r="AJ698" s="180"/>
      <c r="AK698" s="180"/>
      <c r="AN698" s="184"/>
      <c r="AO698" s="180"/>
      <c r="AP698" s="180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6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6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66"/>
      <c r="O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66"/>
      <c r="O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66"/>
      <c r="O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66"/>
      <c r="O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66"/>
      <c r="O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66"/>
      <c r="O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165"/>
      <c r="C713" s="27"/>
      <c r="D713" s="27"/>
      <c r="E713" s="27"/>
      <c r="H713" s="27"/>
      <c r="I713" s="165"/>
      <c r="J713" s="165"/>
      <c r="K713" s="27"/>
      <c r="L713" s="27"/>
      <c r="M713" s="166"/>
      <c r="O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O714" s="163"/>
      <c r="P714" s="27"/>
      <c r="Q714" s="27"/>
      <c r="V714" s="27"/>
      <c r="W714" s="159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P716" s="27"/>
      <c r="Q716" s="27"/>
      <c r="W716" s="27"/>
      <c r="X716" s="27"/>
      <c r="Z716" s="27"/>
      <c r="AA716" s="27"/>
      <c r="AC716" s="27"/>
      <c r="AD716" s="27"/>
      <c r="AI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W718" s="27"/>
      <c r="X718" s="27"/>
      <c r="Z718" s="27"/>
      <c r="AA718" s="27"/>
      <c r="AC718" s="27"/>
      <c r="AD718" s="27"/>
      <c r="AI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W719" s="27"/>
      <c r="X719" s="27"/>
      <c r="Z719" s="27"/>
      <c r="AA719" s="27"/>
      <c r="AC719" s="27"/>
      <c r="AD719" s="27"/>
      <c r="AI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R724" s="159"/>
      <c r="S724" s="159"/>
      <c r="T724" s="159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R725" s="159"/>
      <c r="S725" s="159"/>
      <c r="T725" s="159"/>
      <c r="W725" s="27"/>
      <c r="X725" s="27"/>
      <c r="Z725" s="27"/>
      <c r="AA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P726" s="27"/>
      <c r="Q726" s="27"/>
      <c r="R726" s="159"/>
      <c r="S726" s="159"/>
      <c r="T726" s="159"/>
      <c r="W726" s="27"/>
      <c r="X726" s="27"/>
      <c r="Z726" s="27"/>
      <c r="AA726" s="27"/>
      <c r="AC726" s="27"/>
      <c r="AD726" s="27"/>
      <c r="AJ726" s="27"/>
      <c r="AK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P727" s="27"/>
      <c r="Q727" s="27"/>
      <c r="R727" s="159"/>
      <c r="S727" s="159"/>
      <c r="T727" s="159"/>
      <c r="W727" s="27"/>
      <c r="X727" s="27"/>
      <c r="Z727" s="27"/>
      <c r="AA727" s="27"/>
      <c r="AC727" s="27"/>
      <c r="AD727" s="27"/>
      <c r="AJ727" s="27"/>
      <c r="AK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P728" s="27"/>
      <c r="Q728" s="27"/>
      <c r="R728" s="159"/>
      <c r="S728" s="159"/>
      <c r="T728" s="159"/>
      <c r="W728" s="27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P729" s="27"/>
      <c r="Q729" s="27"/>
      <c r="R729" s="159"/>
      <c r="S729" s="159"/>
      <c r="T729" s="159"/>
      <c r="W729" s="27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P730" s="27"/>
      <c r="Q730" s="27"/>
      <c r="R730" s="159"/>
      <c r="S730" s="159"/>
      <c r="T730" s="159"/>
      <c r="W730" s="27"/>
      <c r="X730" s="27"/>
      <c r="Z730" s="27"/>
      <c r="AA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P731" s="27"/>
      <c r="Q731" s="27"/>
      <c r="R731" s="159"/>
      <c r="S731" s="159"/>
      <c r="T731" s="159"/>
      <c r="W731" s="27"/>
      <c r="X731" s="27"/>
      <c r="Z731" s="27"/>
      <c r="AA731" s="27"/>
      <c r="AC731" s="27"/>
      <c r="AD731" s="27"/>
      <c r="AJ731" s="27"/>
      <c r="AK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P732" s="27"/>
      <c r="Q732" s="27"/>
      <c r="R732" s="159"/>
      <c r="S732" s="159"/>
      <c r="T732" s="159"/>
      <c r="W732" s="27"/>
      <c r="X732" s="27"/>
      <c r="Z732" s="27"/>
      <c r="AA732" s="27"/>
      <c r="AC732" s="27"/>
      <c r="AD732" s="27"/>
      <c r="AJ732" s="27"/>
      <c r="AK732" s="27"/>
    </row>
    <row r="733" spans="2:42">
      <c r="B733" s="27"/>
      <c r="C733" s="27"/>
      <c r="D733" s="27"/>
      <c r="E733" s="27"/>
      <c r="H733" s="27"/>
      <c r="I733" s="163"/>
      <c r="J733" s="165"/>
      <c r="K733" s="27"/>
      <c r="M733" s="173"/>
      <c r="W733" s="27"/>
      <c r="Z733" s="27"/>
      <c r="AA733" s="27"/>
      <c r="AC733" s="27"/>
      <c r="AD733" s="27"/>
      <c r="AI733" s="27"/>
      <c r="AO733" s="27"/>
    </row>
    <row r="734" spans="2:42">
      <c r="B734" s="27"/>
      <c r="C734" s="27"/>
      <c r="D734" s="27"/>
      <c r="E734" s="27"/>
      <c r="H734" s="27"/>
      <c r="I734" s="163"/>
      <c r="J734" s="165"/>
      <c r="K734" s="27"/>
      <c r="M734" s="173"/>
      <c r="W734" s="27"/>
      <c r="Z734" s="27"/>
      <c r="AA734" s="27"/>
      <c r="AC734" s="27"/>
      <c r="AD734" s="27"/>
      <c r="AI734" s="27"/>
      <c r="AO734" s="27"/>
    </row>
    <row r="735" spans="2:42">
      <c r="B735" s="27"/>
      <c r="C735" s="27"/>
      <c r="D735" s="27"/>
      <c r="E735" s="27"/>
      <c r="H735" s="27"/>
      <c r="I735" s="163"/>
      <c r="J735" s="165"/>
      <c r="K735" s="27"/>
      <c r="M735" s="173"/>
      <c r="W735" s="27"/>
      <c r="Z735" s="27"/>
      <c r="AA735" s="27"/>
      <c r="AC735" s="27"/>
      <c r="AD735" s="27"/>
      <c r="AI735" s="27"/>
      <c r="AO735" s="27"/>
    </row>
    <row r="736" spans="2:42">
      <c r="B736" s="27"/>
      <c r="C736" s="27"/>
      <c r="D736" s="27"/>
      <c r="E736" s="27"/>
      <c r="H736" s="27"/>
      <c r="I736" s="163"/>
      <c r="J736" s="165"/>
      <c r="K736" s="27"/>
      <c r="M736" s="173"/>
      <c r="W736" s="27"/>
      <c r="Z736" s="27"/>
      <c r="AA736" s="27"/>
      <c r="AC736" s="27"/>
      <c r="AD736" s="27"/>
      <c r="AI736" s="27"/>
      <c r="AO736" s="27"/>
    </row>
    <row r="737" spans="2:41">
      <c r="B737" s="27"/>
      <c r="C737" s="27"/>
      <c r="D737" s="27"/>
      <c r="E737" s="27"/>
      <c r="H737" s="27"/>
      <c r="I737" s="163"/>
      <c r="J737" s="165"/>
      <c r="K737" s="27"/>
      <c r="M737" s="173"/>
      <c r="W737" s="27"/>
      <c r="Z737" s="27"/>
      <c r="AA737" s="27"/>
      <c r="AC737" s="27"/>
      <c r="AD737" s="27"/>
      <c r="AI737" s="27"/>
      <c r="AO737" s="27"/>
    </row>
    <row r="738" spans="2:41">
      <c r="B738" s="27"/>
      <c r="C738" s="27"/>
      <c r="D738" s="27"/>
      <c r="E738" s="27"/>
      <c r="H738" s="27"/>
      <c r="I738" s="163"/>
      <c r="J738" s="165"/>
      <c r="K738" s="27"/>
      <c r="M738" s="173"/>
      <c r="W738" s="27"/>
      <c r="Z738" s="27"/>
      <c r="AA738" s="27"/>
      <c r="AC738" s="27"/>
      <c r="AD738" s="27"/>
      <c r="AI738" s="27"/>
      <c r="AO738" s="27"/>
    </row>
    <row r="739" spans="2:41">
      <c r="B739" s="27"/>
      <c r="C739" s="27"/>
      <c r="D739" s="27"/>
      <c r="E739" s="27"/>
      <c r="H739" s="27"/>
      <c r="I739" s="163"/>
      <c r="J739" s="165"/>
      <c r="K739" s="27"/>
      <c r="M739" s="173"/>
      <c r="W739" s="27"/>
      <c r="Z739" s="27"/>
      <c r="AA739" s="27"/>
      <c r="AC739" s="27"/>
      <c r="AD739" s="27"/>
      <c r="AI739" s="27"/>
      <c r="AO739" s="27"/>
    </row>
    <row r="740" spans="2:41">
      <c r="B740" s="27"/>
      <c r="C740" s="27"/>
      <c r="D740" s="27"/>
      <c r="E740" s="27"/>
      <c r="H740" s="27"/>
      <c r="I740" s="163"/>
      <c r="J740" s="165"/>
      <c r="K740" s="27"/>
      <c r="M740" s="173"/>
      <c r="W740" s="27"/>
      <c r="Z740" s="27"/>
      <c r="AA740" s="27"/>
      <c r="AC740" s="27"/>
      <c r="AD740" s="27"/>
      <c r="AI740" s="27"/>
      <c r="AO740" s="27"/>
    </row>
    <row r="741" spans="2:41">
      <c r="B741" s="27"/>
      <c r="C741" s="27"/>
      <c r="D741" s="27"/>
      <c r="E741" s="27"/>
      <c r="H741" s="27"/>
      <c r="J741" s="165"/>
      <c r="K741" s="27"/>
    </row>
    <row r="742" spans="2:41">
      <c r="B742" s="27"/>
      <c r="C742" s="27"/>
      <c r="D742" s="27"/>
      <c r="E742" s="27"/>
      <c r="H742" s="27"/>
      <c r="J742" s="165"/>
      <c r="K742" s="159"/>
    </row>
    <row r="743" spans="2:41">
      <c r="E743" s="27"/>
      <c r="J743" s="165"/>
    </row>
    <row r="744" spans="2:41">
      <c r="E744" s="27"/>
      <c r="J744" s="165"/>
    </row>
    <row r="745" spans="2:41">
      <c r="E745" s="27"/>
      <c r="J745" s="165"/>
    </row>
    <row r="746" spans="2:41">
      <c r="E746" s="27"/>
      <c r="J746" s="165"/>
    </row>
    <row r="747" spans="2:41">
      <c r="E747" s="27"/>
      <c r="J747" s="165"/>
    </row>
    <row r="748" spans="2:41">
      <c r="E748" s="27"/>
      <c r="J748" s="165"/>
    </row>
    <row r="749" spans="2:41">
      <c r="E749" s="27"/>
      <c r="J749" s="165"/>
    </row>
    <row r="750" spans="2:41">
      <c r="E750" s="27"/>
      <c r="J750" s="165"/>
    </row>
    <row r="751" spans="2:41">
      <c r="E751" s="27"/>
      <c r="J751" s="165"/>
    </row>
    <row r="752" spans="2:41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</row>
    <row r="782" spans="5:10">
      <c r="E782" s="27"/>
    </row>
  </sheetData>
  <autoFilter ref="A1:AP780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94"/>
  <sheetViews>
    <sheetView workbookViewId="0">
      <pane xSplit="5" ySplit="2" topLeftCell="CJ204" activePane="bottomRight" state="frozen"/>
      <selection pane="topRight"/>
      <selection pane="bottomLeft"/>
      <selection pane="bottomRight" activeCell="C221" sqref="C221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1360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1337</v>
      </c>
      <c r="C33" s="72" t="s">
        <v>1371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1360</v>
      </c>
      <c r="U33" s="85" t="s">
        <v>1354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1338</v>
      </c>
      <c r="C34" s="72" t="s">
        <v>1372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1360</v>
      </c>
      <c r="U34" s="85" t="s">
        <v>1354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1339</v>
      </c>
      <c r="C35" s="72" t="s">
        <v>1373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1360</v>
      </c>
      <c r="U35" s="85" t="s">
        <v>1354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1340</v>
      </c>
      <c r="C36" s="72" t="s">
        <v>1374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1361</v>
      </c>
      <c r="U36" s="85" t="s">
        <v>1354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1341</v>
      </c>
      <c r="C37" s="72" t="s">
        <v>1376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1362</v>
      </c>
      <c r="U37" s="85" t="s">
        <v>1354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1380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1381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1382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1357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1357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1357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1357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1358</v>
      </c>
      <c r="U67" s="187" t="s">
        <v>1357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1342</v>
      </c>
      <c r="C68" s="72" t="s">
        <v>1367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1358</v>
      </c>
      <c r="U68" s="85" t="s">
        <v>1355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1343</v>
      </c>
      <c r="C69" s="72" t="s">
        <v>1368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1358</v>
      </c>
      <c r="U69" s="85" t="s">
        <v>1355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1344</v>
      </c>
      <c r="C70" s="72" t="s">
        <v>1369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1358</v>
      </c>
      <c r="U70" s="85" t="s">
        <v>1355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1345</v>
      </c>
      <c r="C71" s="72" t="s">
        <v>1370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1359</v>
      </c>
      <c r="U71" s="85" t="s">
        <v>1355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1346</v>
      </c>
      <c r="C72" s="72" t="s">
        <v>1378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1355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1358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1347</v>
      </c>
      <c r="C103" s="72" t="s">
        <v>1363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1358</v>
      </c>
      <c r="U103" s="85" t="s">
        <v>1356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1348</v>
      </c>
      <c r="C104" s="72" t="s">
        <v>1364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1358</v>
      </c>
      <c r="U104" s="85" t="s">
        <v>1356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1349</v>
      </c>
      <c r="C105" s="72" t="s">
        <v>1365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1358</v>
      </c>
      <c r="U105" s="85" t="s">
        <v>1356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1350</v>
      </c>
      <c r="C106" s="72" t="s">
        <v>1366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1359</v>
      </c>
      <c r="U106" s="85" t="s">
        <v>1356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1351</v>
      </c>
      <c r="C107" s="72" t="s">
        <v>1377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1356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1396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1392</v>
      </c>
      <c r="C118" s="188" t="s">
        <v>1397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1393</v>
      </c>
      <c r="C119" s="188" t="s">
        <v>1398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1394</v>
      </c>
      <c r="C120" s="188" t="s">
        <v>1399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1395</v>
      </c>
      <c r="C121" s="188" t="s">
        <v>1400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1332</v>
      </c>
      <c r="C156" s="101" t="s">
        <v>1353</v>
      </c>
      <c r="T156" s="188" t="s">
        <v>1375</v>
      </c>
      <c r="U156" s="187" t="s">
        <v>1334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1333</v>
      </c>
      <c r="C157" s="101" t="s">
        <v>1336</v>
      </c>
      <c r="T157" s="188" t="s">
        <v>1379</v>
      </c>
      <c r="U157" s="187" t="s">
        <v>1335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1386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1387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1388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1326</v>
      </c>
      <c r="T173" s="9" t="s">
        <v>1327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1328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1329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1330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1331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247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252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253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254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258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1410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255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256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257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253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259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260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261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1267</v>
      </c>
      <c r="C220" s="79" t="s">
        <v>1462</v>
      </c>
      <c r="T220" s="188" t="s">
        <v>1461</v>
      </c>
      <c r="U220" s="85" t="s">
        <v>1464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1268</v>
      </c>
      <c r="C221" s="79" t="s">
        <v>1466</v>
      </c>
      <c r="T221" s="188" t="s">
        <v>1463</v>
      </c>
      <c r="U221" s="85" t="s">
        <v>1465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253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733</v>
      </c>
      <c r="B233" s="101" t="s">
        <v>740</v>
      </c>
      <c r="C233" s="79" t="s">
        <v>1401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265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247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7" si="4070">"ReplaceableTextures\\CommandButtons\\BTN"&amp;B238&amp;".blp"</f>
        <v>ReplaceableTextures\\CommandButtons\\BTNIZ0B.blp</v>
      </c>
      <c r="CN238" s="70" t="str">
        <f t="shared" ref="CN238:CN248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48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48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48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252&amp;CR$1&amp;")"</f>
        <v>InitEquipData('IZ0B',,"",,,,,'','','','','','',"ReplaceableTextures\\CommandButtons\\BTN023.blp")</v>
      </c>
      <c r="CU238" s="95" t="str">
        <f t="shared" ref="CU238:CU248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48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253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254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258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259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4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4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1414</v>
      </c>
      <c r="C243" s="188" t="s">
        <v>1415</v>
      </c>
      <c r="T243" s="188" t="s">
        <v>1416</v>
      </c>
      <c r="U243" s="85" t="s">
        <v>1417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InitUnitState('IZ87',,,,,,,,,,)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InitUnitNormal('IZ87',,,,,,,,,,)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InitUnitMagic('IZ87',,,,,,,,,,)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InitUnitAdd('IZ87',,,,,,,,,,)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InitEquipData('IZ87',,"",,,,,'','','','','','',"ReplaceableTextures\\CommandButtons\\BTNHornOfFog.blp")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758</v>
      </c>
      <c r="C244" s="121" t="s">
        <v>759</v>
      </c>
      <c r="T244" s="121" t="s">
        <v>760</v>
      </c>
      <c r="U244" s="85" t="s">
        <v>761</v>
      </c>
      <c r="CN244" s="70" t="str">
        <f t="shared" si="4071"/>
        <v>InitUnitState('IZ88',,,,,,,,,,)</v>
      </c>
      <c r="CO244" s="70" t="str">
        <f t="shared" si="4072"/>
        <v>InitUnitNormal('IZ88',,,,,,,,,,)</v>
      </c>
      <c r="CP244" s="70" t="str">
        <f t="shared" si="4073"/>
        <v>InitUnitMagic('IZ88',,,,,,,,,,)</v>
      </c>
      <c r="CQ244" s="70" t="str">
        <f t="shared" si="4074"/>
        <v>InitUnitAdd('IZ88',,,,,,,,,,)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InitEquipData('IZ88',,"",,,,,'','','','','','',"ReplaceableTextures\\CommandButtons\\BTNIZ01.blp")</v>
      </c>
      <c r="CU244" s="95" t="str">
        <f t="shared" si="4075"/>
        <v>|n</v>
      </c>
      <c r="CV244" s="61" t="str">
        <f t="shared" si="4076"/>
        <v>活动期间通关积分提高50%|n|n|cff00ff00活动时间：周六日14:00-21:00|n|n|r|cff808080积分什么的，肝就是了！|r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762</v>
      </c>
      <c r="C245" s="79" t="s">
        <v>763</v>
      </c>
      <c r="T245" s="9" t="s">
        <v>1352</v>
      </c>
      <c r="U245" s="85" t="str">
        <f t="shared" si="4070"/>
        <v>ReplaceableTextures\\CommandButtons\\BTNIZ01.blp</v>
      </c>
      <c r="CN245" s="70" t="str">
        <f t="shared" si="4071"/>
        <v>InitUnitState('IZ01',,,,,,,,,,)</v>
      </c>
      <c r="CO245" s="70" t="str">
        <f t="shared" si="4072"/>
        <v>InitUnitNormal('IZ01',,,,,,,,,,)</v>
      </c>
      <c r="CP245" s="70" t="str">
        <f t="shared" si="4073"/>
        <v>InitUnitMagic('IZ01',,,,,,,,,,)</v>
      </c>
      <c r="CQ245" s="70" t="str">
        <f t="shared" si="4074"/>
        <v>InitUnitAdd('IZ01',,,,,,,,,,)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InitEquipData('IZ01',,"",,,,,'','','','','','',"ReplaceableTextures\\CommandButtons\\BTNIZ03.blp")</v>
      </c>
      <c r="CU245" s="95" t="str">
        <f t="shared" si="4075"/>
        <v>|n</v>
      </c>
      <c r="CV245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5" s="60"/>
      <c r="CX245" s="60"/>
      <c r="CY245" s="60"/>
      <c r="CZ245" s="60"/>
      <c r="DA245" s="60"/>
      <c r="DB245" s="71" t="str">
        <f t="shared" ref="DB245:FM245" si="4231">IF(V245="","","|n"&amp;DB$2&amp;"+"&amp;V245&amp;DB$1)</f>
        <v/>
      </c>
      <c r="DC245" s="71" t="str">
        <f t="shared" si="4231"/>
        <v/>
      </c>
      <c r="DD245" s="71" t="str">
        <f t="shared" si="4231"/>
        <v/>
      </c>
      <c r="DE245" s="71" t="str">
        <f t="shared" si="4231"/>
        <v/>
      </c>
      <c r="DF245" s="71" t="str">
        <f t="shared" si="4231"/>
        <v/>
      </c>
      <c r="DG245" s="71" t="str">
        <f t="shared" si="4231"/>
        <v/>
      </c>
      <c r="DH245" s="71" t="str">
        <f t="shared" si="4231"/>
        <v/>
      </c>
      <c r="DI245" s="71" t="str">
        <f t="shared" si="4231"/>
        <v/>
      </c>
      <c r="DJ245" s="71" t="str">
        <f t="shared" si="4231"/>
        <v/>
      </c>
      <c r="DK245" s="71" t="str">
        <f t="shared" si="4231"/>
        <v/>
      </c>
      <c r="DL245" s="71" t="str">
        <f t="shared" si="4231"/>
        <v/>
      </c>
      <c r="DM245" s="71" t="str">
        <f t="shared" si="4231"/>
        <v/>
      </c>
      <c r="DN245" s="71" t="str">
        <f t="shared" si="4231"/>
        <v/>
      </c>
      <c r="DO245" s="71" t="str">
        <f t="shared" si="4231"/>
        <v/>
      </c>
      <c r="DP245" s="71" t="str">
        <f t="shared" si="4231"/>
        <v/>
      </c>
      <c r="DQ245" s="71" t="str">
        <f t="shared" si="4231"/>
        <v/>
      </c>
      <c r="DR245" s="71" t="str">
        <f t="shared" si="4231"/>
        <v/>
      </c>
      <c r="DS245" s="71" t="str">
        <f t="shared" si="4231"/>
        <v/>
      </c>
      <c r="DT245" s="71" t="str">
        <f t="shared" si="4231"/>
        <v/>
      </c>
      <c r="DU245" s="71" t="str">
        <f t="shared" si="4231"/>
        <v/>
      </c>
      <c r="DV245" s="71" t="str">
        <f t="shared" si="4231"/>
        <v/>
      </c>
      <c r="DW245" s="71" t="str">
        <f t="shared" si="4231"/>
        <v/>
      </c>
      <c r="DX245" s="71" t="str">
        <f t="shared" si="4231"/>
        <v/>
      </c>
      <c r="DY245" s="71" t="str">
        <f t="shared" si="4231"/>
        <v/>
      </c>
      <c r="DZ245" s="71" t="str">
        <f t="shared" si="4231"/>
        <v/>
      </c>
      <c r="EA245" s="71" t="str">
        <f t="shared" si="4231"/>
        <v/>
      </c>
      <c r="EB245" s="71" t="str">
        <f t="shared" si="4231"/>
        <v/>
      </c>
      <c r="EC245" s="71" t="str">
        <f t="shared" si="4231"/>
        <v/>
      </c>
      <c r="ED245" s="71" t="str">
        <f t="shared" si="4231"/>
        <v/>
      </c>
      <c r="EE245" s="71" t="str">
        <f t="shared" si="4231"/>
        <v/>
      </c>
      <c r="EF245" s="71" t="str">
        <f t="shared" si="4231"/>
        <v/>
      </c>
      <c r="EG245" s="71" t="str">
        <f t="shared" si="4231"/>
        <v/>
      </c>
      <c r="EH245" s="71" t="str">
        <f t="shared" si="4231"/>
        <v/>
      </c>
      <c r="EI245" s="71" t="str">
        <f t="shared" si="4231"/>
        <v/>
      </c>
      <c r="EJ245" s="71" t="str">
        <f t="shared" si="4231"/>
        <v/>
      </c>
      <c r="EK245" s="71" t="str">
        <f t="shared" si="4231"/>
        <v/>
      </c>
      <c r="EL245" s="71" t="str">
        <f t="shared" si="4231"/>
        <v/>
      </c>
      <c r="EM245" s="71" t="str">
        <f t="shared" si="4231"/>
        <v/>
      </c>
      <c r="EN245" s="71" t="str">
        <f t="shared" si="4231"/>
        <v/>
      </c>
      <c r="EO245" s="71" t="str">
        <f t="shared" si="4231"/>
        <v/>
      </c>
      <c r="EP245" s="71" t="str">
        <f t="shared" si="4231"/>
        <v/>
      </c>
      <c r="EQ245" s="71" t="str">
        <f t="shared" si="4231"/>
        <v/>
      </c>
      <c r="ER245" s="71" t="str">
        <f t="shared" si="4231"/>
        <v/>
      </c>
      <c r="ES245" s="71" t="str">
        <f t="shared" si="4231"/>
        <v/>
      </c>
      <c r="ET245" s="71" t="str">
        <f t="shared" si="4231"/>
        <v/>
      </c>
      <c r="EU245" s="71" t="str">
        <f t="shared" si="4231"/>
        <v/>
      </c>
      <c r="EV245" s="71" t="str">
        <f t="shared" si="4231"/>
        <v/>
      </c>
      <c r="EW245" s="71" t="str">
        <f t="shared" si="4231"/>
        <v/>
      </c>
      <c r="EX245" s="71" t="str">
        <f t="shared" si="4231"/>
        <v/>
      </c>
      <c r="EY245" s="71" t="str">
        <f t="shared" si="4231"/>
        <v/>
      </c>
      <c r="EZ245" s="71" t="str">
        <f t="shared" si="4231"/>
        <v/>
      </c>
      <c r="FA245" s="71" t="str">
        <f t="shared" si="4231"/>
        <v/>
      </c>
      <c r="FB245" s="71" t="str">
        <f t="shared" si="4231"/>
        <v/>
      </c>
      <c r="FC245" s="71" t="str">
        <f t="shared" si="4231"/>
        <v/>
      </c>
      <c r="FD245" s="71" t="str">
        <f t="shared" si="4231"/>
        <v/>
      </c>
      <c r="FE245" s="71" t="str">
        <f t="shared" si="4231"/>
        <v/>
      </c>
      <c r="FF245" s="71" t="str">
        <f t="shared" si="4231"/>
        <v/>
      </c>
      <c r="FG245" s="71" t="str">
        <f t="shared" si="4231"/>
        <v/>
      </c>
      <c r="FH245" s="71" t="str">
        <f t="shared" si="4231"/>
        <v/>
      </c>
      <c r="FI245" s="71" t="str">
        <f t="shared" si="4231"/>
        <v/>
      </c>
      <c r="FJ245" s="71" t="str">
        <f t="shared" si="4231"/>
        <v/>
      </c>
      <c r="FK245" s="71" t="str">
        <f t="shared" si="4231"/>
        <v/>
      </c>
      <c r="FL245" s="71" t="str">
        <f t="shared" si="4231"/>
        <v/>
      </c>
      <c r="FM245" s="71" t="str">
        <f t="shared" si="4231"/>
        <v/>
      </c>
      <c r="FN245" s="71" t="str">
        <f t="shared" ref="FN245:FS245" si="4232">IF(CH245="","","|n"&amp;FN$2&amp;"+"&amp;CH245&amp;FN$1)</f>
        <v/>
      </c>
      <c r="FO245" s="71" t="str">
        <f t="shared" si="4232"/>
        <v/>
      </c>
      <c r="FP245" s="71" t="str">
        <f t="shared" si="4232"/>
        <v/>
      </c>
      <c r="FQ245" s="71" t="str">
        <f t="shared" si="4232"/>
        <v/>
      </c>
      <c r="FR245" s="71" t="str">
        <f t="shared" si="4232"/>
        <v/>
      </c>
      <c r="FS245" s="71" t="str">
        <f t="shared" si="4232"/>
        <v/>
      </c>
    </row>
    <row r="246" spans="1:175" ht="16.5">
      <c r="A246" s="79"/>
      <c r="B246" s="101" t="s">
        <v>764</v>
      </c>
      <c r="C246" s="9" t="s">
        <v>765</v>
      </c>
      <c r="T246" s="9" t="s">
        <v>1402</v>
      </c>
      <c r="U246" s="85" t="str">
        <f t="shared" si="4070"/>
        <v>ReplaceableTextures\\CommandButtons\\BTNIZ02.blp</v>
      </c>
      <c r="CN246" s="70" t="str">
        <f t="shared" si="4071"/>
        <v>InitUnitState('IZ02',,,,,,,,,,)</v>
      </c>
      <c r="CO246" s="70" t="str">
        <f t="shared" si="4072"/>
        <v>InitUnitNormal('IZ02',,,,,,,,,,)</v>
      </c>
      <c r="CP246" s="70" t="str">
        <f t="shared" si="4073"/>
        <v>InitUnitMagic('IZ02',,,,,,,,,,)</v>
      </c>
      <c r="CQ246" s="70" t="str">
        <f t="shared" si="4074"/>
        <v>InitUnitAdd('IZ02',,,,,,,,,,)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InitEquipData('IZ02',,"",,,,,'','','','','','',"ReplaceableTextures\\CommandButtons\\BTNIZ03.blp")</v>
      </c>
      <c r="CU246" s="95" t="str">
        <f t="shared" si="4075"/>
        <v>|n</v>
      </c>
      <c r="CV246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6" s="60"/>
      <c r="CX246" s="60"/>
      <c r="CY246" s="60"/>
      <c r="CZ246" s="60"/>
      <c r="DA246" s="60"/>
      <c r="DB246" s="71" t="str">
        <f t="shared" ref="DB246:FM246" si="4233">IF(V246="","","|n"&amp;DB$2&amp;"+"&amp;V246&amp;DB$1)</f>
        <v/>
      </c>
      <c r="DC246" s="71" t="str">
        <f t="shared" si="4233"/>
        <v/>
      </c>
      <c r="DD246" s="71" t="str">
        <f t="shared" si="4233"/>
        <v/>
      </c>
      <c r="DE246" s="71" t="str">
        <f t="shared" si="4233"/>
        <v/>
      </c>
      <c r="DF246" s="71" t="str">
        <f t="shared" si="4233"/>
        <v/>
      </c>
      <c r="DG246" s="71" t="str">
        <f t="shared" si="4233"/>
        <v/>
      </c>
      <c r="DH246" s="71" t="str">
        <f t="shared" si="4233"/>
        <v/>
      </c>
      <c r="DI246" s="71" t="str">
        <f t="shared" si="4233"/>
        <v/>
      </c>
      <c r="DJ246" s="71" t="str">
        <f t="shared" si="4233"/>
        <v/>
      </c>
      <c r="DK246" s="71" t="str">
        <f t="shared" si="4233"/>
        <v/>
      </c>
      <c r="DL246" s="71" t="str">
        <f t="shared" si="4233"/>
        <v/>
      </c>
      <c r="DM246" s="71" t="str">
        <f t="shared" si="4233"/>
        <v/>
      </c>
      <c r="DN246" s="71" t="str">
        <f t="shared" si="4233"/>
        <v/>
      </c>
      <c r="DO246" s="71" t="str">
        <f t="shared" si="4233"/>
        <v/>
      </c>
      <c r="DP246" s="71" t="str">
        <f t="shared" si="4233"/>
        <v/>
      </c>
      <c r="DQ246" s="71" t="str">
        <f t="shared" si="4233"/>
        <v/>
      </c>
      <c r="DR246" s="71" t="str">
        <f t="shared" si="4233"/>
        <v/>
      </c>
      <c r="DS246" s="71" t="str">
        <f t="shared" si="4233"/>
        <v/>
      </c>
      <c r="DT246" s="71" t="str">
        <f t="shared" si="4233"/>
        <v/>
      </c>
      <c r="DU246" s="71" t="str">
        <f t="shared" si="4233"/>
        <v/>
      </c>
      <c r="DV246" s="71" t="str">
        <f t="shared" si="4233"/>
        <v/>
      </c>
      <c r="DW246" s="71" t="str">
        <f t="shared" si="4233"/>
        <v/>
      </c>
      <c r="DX246" s="71" t="str">
        <f t="shared" si="4233"/>
        <v/>
      </c>
      <c r="DY246" s="71" t="str">
        <f t="shared" si="4233"/>
        <v/>
      </c>
      <c r="DZ246" s="71" t="str">
        <f t="shared" si="4233"/>
        <v/>
      </c>
      <c r="EA246" s="71" t="str">
        <f t="shared" si="4233"/>
        <v/>
      </c>
      <c r="EB246" s="71" t="str">
        <f t="shared" si="4233"/>
        <v/>
      </c>
      <c r="EC246" s="71" t="str">
        <f t="shared" si="4233"/>
        <v/>
      </c>
      <c r="ED246" s="71" t="str">
        <f t="shared" si="4233"/>
        <v/>
      </c>
      <c r="EE246" s="71" t="str">
        <f t="shared" si="4233"/>
        <v/>
      </c>
      <c r="EF246" s="71" t="str">
        <f t="shared" si="4233"/>
        <v/>
      </c>
      <c r="EG246" s="71" t="str">
        <f t="shared" si="4233"/>
        <v/>
      </c>
      <c r="EH246" s="71" t="str">
        <f t="shared" si="4233"/>
        <v/>
      </c>
      <c r="EI246" s="71" t="str">
        <f t="shared" si="4233"/>
        <v/>
      </c>
      <c r="EJ246" s="71" t="str">
        <f t="shared" si="4233"/>
        <v/>
      </c>
      <c r="EK246" s="71" t="str">
        <f t="shared" si="4233"/>
        <v/>
      </c>
      <c r="EL246" s="71" t="str">
        <f t="shared" si="4233"/>
        <v/>
      </c>
      <c r="EM246" s="71" t="str">
        <f t="shared" si="4233"/>
        <v/>
      </c>
      <c r="EN246" s="71" t="str">
        <f t="shared" si="4233"/>
        <v/>
      </c>
      <c r="EO246" s="71" t="str">
        <f t="shared" si="4233"/>
        <v/>
      </c>
      <c r="EP246" s="71" t="str">
        <f t="shared" si="4233"/>
        <v/>
      </c>
      <c r="EQ246" s="71" t="str">
        <f t="shared" si="4233"/>
        <v/>
      </c>
      <c r="ER246" s="71" t="str">
        <f t="shared" si="4233"/>
        <v/>
      </c>
      <c r="ES246" s="71" t="str">
        <f t="shared" si="4233"/>
        <v/>
      </c>
      <c r="ET246" s="71" t="str">
        <f t="shared" si="4233"/>
        <v/>
      </c>
      <c r="EU246" s="71" t="str">
        <f t="shared" si="4233"/>
        <v/>
      </c>
      <c r="EV246" s="71" t="str">
        <f t="shared" si="4233"/>
        <v/>
      </c>
      <c r="EW246" s="71" t="str">
        <f t="shared" si="4233"/>
        <v/>
      </c>
      <c r="EX246" s="71" t="str">
        <f t="shared" si="4233"/>
        <v/>
      </c>
      <c r="EY246" s="71" t="str">
        <f t="shared" si="4233"/>
        <v/>
      </c>
      <c r="EZ246" s="71" t="str">
        <f t="shared" si="4233"/>
        <v/>
      </c>
      <c r="FA246" s="71" t="str">
        <f t="shared" si="4233"/>
        <v/>
      </c>
      <c r="FB246" s="71" t="str">
        <f t="shared" si="4233"/>
        <v/>
      </c>
      <c r="FC246" s="71" t="str">
        <f t="shared" si="4233"/>
        <v/>
      </c>
      <c r="FD246" s="71" t="str">
        <f t="shared" si="4233"/>
        <v/>
      </c>
      <c r="FE246" s="71" t="str">
        <f t="shared" si="4233"/>
        <v/>
      </c>
      <c r="FF246" s="71" t="str">
        <f t="shared" si="4233"/>
        <v/>
      </c>
      <c r="FG246" s="71" t="str">
        <f t="shared" si="4233"/>
        <v/>
      </c>
      <c r="FH246" s="71" t="str">
        <f t="shared" si="4233"/>
        <v/>
      </c>
      <c r="FI246" s="71" t="str">
        <f t="shared" si="4233"/>
        <v/>
      </c>
      <c r="FJ246" s="71" t="str">
        <f t="shared" si="4233"/>
        <v/>
      </c>
      <c r="FK246" s="71" t="str">
        <f t="shared" si="4233"/>
        <v/>
      </c>
      <c r="FL246" s="71" t="str">
        <f t="shared" si="4233"/>
        <v/>
      </c>
      <c r="FM246" s="71" t="str">
        <f t="shared" si="4233"/>
        <v/>
      </c>
      <c r="FN246" s="71" t="str">
        <f t="shared" ref="FN246:FS246" si="4234">IF(CH246="","","|n"&amp;FN$2&amp;"+"&amp;CH246&amp;FN$1)</f>
        <v/>
      </c>
      <c r="FO246" s="71" t="str">
        <f t="shared" si="4234"/>
        <v/>
      </c>
      <c r="FP246" s="71" t="str">
        <f t="shared" si="4234"/>
        <v/>
      </c>
      <c r="FQ246" s="71" t="str">
        <f t="shared" si="4234"/>
        <v/>
      </c>
      <c r="FR246" s="71" t="str">
        <f t="shared" si="4234"/>
        <v/>
      </c>
      <c r="FS246" s="71" t="str">
        <f t="shared" si="4234"/>
        <v/>
      </c>
    </row>
    <row r="247" spans="1:175" ht="16.5">
      <c r="A247" s="79"/>
      <c r="B247" s="101" t="s">
        <v>766</v>
      </c>
      <c r="C247" s="9" t="s">
        <v>767</v>
      </c>
      <c r="T247" s="9" t="s">
        <v>768</v>
      </c>
      <c r="U247" s="85" t="str">
        <f t="shared" si="4070"/>
        <v>ReplaceableTextures\\CommandButtons\\BTNIZ03.blp</v>
      </c>
      <c r="CN247" s="70" t="str">
        <f t="shared" si="4071"/>
        <v>InitUnitState('IZ03',,,,,,,,,,)</v>
      </c>
      <c r="CO247" s="70" t="str">
        <f t="shared" si="4072"/>
        <v>InitUnitNormal('IZ03',,,,,,,,,,)</v>
      </c>
      <c r="CP247" s="70" t="str">
        <f t="shared" si="4073"/>
        <v>InitUnitMagic('IZ03',,,,,,,,,,)</v>
      </c>
      <c r="CQ247" s="70" t="str">
        <f t="shared" si="4074"/>
        <v>InitUnitAdd('IZ03',,,,,,,,,,)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InitEquipData('IZ03',,"",,,,,'','','','','','',"ReplaceableTextures\\CommandButtons\\BTN023.blp")</v>
      </c>
      <c r="CU247" s="95" t="str">
        <f t="shared" si="4075"/>
        <v>|n</v>
      </c>
      <c r="CV247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7" s="60"/>
      <c r="CX247" s="60"/>
      <c r="CY247" s="60"/>
      <c r="CZ247" s="60"/>
      <c r="DA247" s="60"/>
      <c r="DB247" s="71" t="str">
        <f t="shared" ref="DB247:FM247" si="4235">IF(V247="","","|n"&amp;DB$2&amp;"+"&amp;V247&amp;DB$1)</f>
        <v/>
      </c>
      <c r="DC247" s="71" t="str">
        <f t="shared" si="4235"/>
        <v/>
      </c>
      <c r="DD247" s="71" t="str">
        <f t="shared" si="4235"/>
        <v/>
      </c>
      <c r="DE247" s="71" t="str">
        <f t="shared" si="4235"/>
        <v/>
      </c>
      <c r="DF247" s="71" t="str">
        <f t="shared" si="4235"/>
        <v/>
      </c>
      <c r="DG247" s="71" t="str">
        <f t="shared" si="4235"/>
        <v/>
      </c>
      <c r="DH247" s="71" t="str">
        <f t="shared" si="4235"/>
        <v/>
      </c>
      <c r="DI247" s="71" t="str">
        <f t="shared" si="4235"/>
        <v/>
      </c>
      <c r="DJ247" s="71" t="str">
        <f t="shared" si="4235"/>
        <v/>
      </c>
      <c r="DK247" s="71" t="str">
        <f t="shared" si="4235"/>
        <v/>
      </c>
      <c r="DL247" s="71" t="str">
        <f t="shared" si="4235"/>
        <v/>
      </c>
      <c r="DM247" s="71" t="str">
        <f t="shared" si="4235"/>
        <v/>
      </c>
      <c r="DN247" s="71" t="str">
        <f t="shared" si="4235"/>
        <v/>
      </c>
      <c r="DO247" s="71" t="str">
        <f t="shared" si="4235"/>
        <v/>
      </c>
      <c r="DP247" s="71" t="str">
        <f t="shared" si="4235"/>
        <v/>
      </c>
      <c r="DQ247" s="71" t="str">
        <f t="shared" si="4235"/>
        <v/>
      </c>
      <c r="DR247" s="71" t="str">
        <f t="shared" si="4235"/>
        <v/>
      </c>
      <c r="DS247" s="71" t="str">
        <f t="shared" si="4235"/>
        <v/>
      </c>
      <c r="DT247" s="71" t="str">
        <f t="shared" si="4235"/>
        <v/>
      </c>
      <c r="DU247" s="71" t="str">
        <f t="shared" si="4235"/>
        <v/>
      </c>
      <c r="DV247" s="71" t="str">
        <f t="shared" si="4235"/>
        <v/>
      </c>
      <c r="DW247" s="71" t="str">
        <f t="shared" si="4235"/>
        <v/>
      </c>
      <c r="DX247" s="71" t="str">
        <f t="shared" si="4235"/>
        <v/>
      </c>
      <c r="DY247" s="71" t="str">
        <f t="shared" si="4235"/>
        <v/>
      </c>
      <c r="DZ247" s="71" t="str">
        <f t="shared" si="4235"/>
        <v/>
      </c>
      <c r="EA247" s="71" t="str">
        <f t="shared" si="4235"/>
        <v/>
      </c>
      <c r="EB247" s="71" t="str">
        <f t="shared" si="4235"/>
        <v/>
      </c>
      <c r="EC247" s="71" t="str">
        <f t="shared" si="4235"/>
        <v/>
      </c>
      <c r="ED247" s="71" t="str">
        <f t="shared" si="4235"/>
        <v/>
      </c>
      <c r="EE247" s="71" t="str">
        <f t="shared" si="4235"/>
        <v/>
      </c>
      <c r="EF247" s="71" t="str">
        <f t="shared" si="4235"/>
        <v/>
      </c>
      <c r="EG247" s="71" t="str">
        <f t="shared" si="4235"/>
        <v/>
      </c>
      <c r="EH247" s="71" t="str">
        <f t="shared" si="4235"/>
        <v/>
      </c>
      <c r="EI247" s="71" t="str">
        <f t="shared" si="4235"/>
        <v/>
      </c>
      <c r="EJ247" s="71" t="str">
        <f t="shared" si="4235"/>
        <v/>
      </c>
      <c r="EK247" s="71" t="str">
        <f t="shared" si="4235"/>
        <v/>
      </c>
      <c r="EL247" s="71" t="str">
        <f t="shared" si="4235"/>
        <v/>
      </c>
      <c r="EM247" s="71" t="str">
        <f t="shared" si="4235"/>
        <v/>
      </c>
      <c r="EN247" s="71" t="str">
        <f t="shared" si="4235"/>
        <v/>
      </c>
      <c r="EO247" s="71" t="str">
        <f t="shared" si="4235"/>
        <v/>
      </c>
      <c r="EP247" s="71" t="str">
        <f t="shared" si="4235"/>
        <v/>
      </c>
      <c r="EQ247" s="71" t="str">
        <f t="shared" si="4235"/>
        <v/>
      </c>
      <c r="ER247" s="71" t="str">
        <f t="shared" si="4235"/>
        <v/>
      </c>
      <c r="ES247" s="71" t="str">
        <f t="shared" si="4235"/>
        <v/>
      </c>
      <c r="ET247" s="71" t="str">
        <f t="shared" si="4235"/>
        <v/>
      </c>
      <c r="EU247" s="71" t="str">
        <f t="shared" si="4235"/>
        <v/>
      </c>
      <c r="EV247" s="71" t="str">
        <f t="shared" si="4235"/>
        <v/>
      </c>
      <c r="EW247" s="71" t="str">
        <f t="shared" si="4235"/>
        <v/>
      </c>
      <c r="EX247" s="71" t="str">
        <f t="shared" si="4235"/>
        <v/>
      </c>
      <c r="EY247" s="71" t="str">
        <f t="shared" si="4235"/>
        <v/>
      </c>
      <c r="EZ247" s="71" t="str">
        <f t="shared" si="4235"/>
        <v/>
      </c>
      <c r="FA247" s="71" t="str">
        <f t="shared" si="4235"/>
        <v/>
      </c>
      <c r="FB247" s="71" t="str">
        <f t="shared" si="4235"/>
        <v/>
      </c>
      <c r="FC247" s="71" t="str">
        <f t="shared" si="4235"/>
        <v/>
      </c>
      <c r="FD247" s="71" t="str">
        <f t="shared" si="4235"/>
        <v/>
      </c>
      <c r="FE247" s="71" t="str">
        <f t="shared" si="4235"/>
        <v/>
      </c>
      <c r="FF247" s="71" t="str">
        <f t="shared" si="4235"/>
        <v/>
      </c>
      <c r="FG247" s="71" t="str">
        <f t="shared" si="4235"/>
        <v/>
      </c>
      <c r="FH247" s="71" t="str">
        <f t="shared" si="4235"/>
        <v/>
      </c>
      <c r="FI247" s="71" t="str">
        <f t="shared" si="4235"/>
        <v/>
      </c>
      <c r="FJ247" s="71" t="str">
        <f t="shared" si="4235"/>
        <v/>
      </c>
      <c r="FK247" s="71" t="str">
        <f t="shared" si="4235"/>
        <v/>
      </c>
      <c r="FL247" s="71" t="str">
        <f t="shared" si="4235"/>
        <v/>
      </c>
      <c r="FM247" s="71" t="str">
        <f t="shared" si="4235"/>
        <v/>
      </c>
      <c r="FN247" s="71" t="str">
        <f t="shared" ref="FN247:FS247" si="4236">IF(CH247="","","|n"&amp;FN$2&amp;"+"&amp;CH247&amp;FN$1)</f>
        <v/>
      </c>
      <c r="FO247" s="71" t="str">
        <f t="shared" si="4236"/>
        <v/>
      </c>
      <c r="FP247" s="71" t="str">
        <f t="shared" si="4236"/>
        <v/>
      </c>
      <c r="FQ247" s="71" t="str">
        <f t="shared" si="4236"/>
        <v/>
      </c>
      <c r="FR247" s="71" t="str">
        <f t="shared" si="4236"/>
        <v/>
      </c>
      <c r="FS247" s="71" t="str">
        <f t="shared" si="4236"/>
        <v/>
      </c>
    </row>
    <row r="248" spans="1:175" ht="16.5">
      <c r="A248" s="79"/>
      <c r="B248" s="101" t="s">
        <v>769</v>
      </c>
      <c r="C248" s="79" t="s">
        <v>770</v>
      </c>
      <c r="T248" s="9" t="s">
        <v>771</v>
      </c>
      <c r="U248" s="85" t="s">
        <v>772</v>
      </c>
      <c r="CN248" s="70" t="str">
        <f t="shared" si="4071"/>
        <v>InitUnitState('IZ04',,,,,,,,,,)</v>
      </c>
      <c r="CO248" s="70" t="str">
        <f t="shared" si="4072"/>
        <v>InitUnitNormal('IZ04',,,,,,,,,,)</v>
      </c>
      <c r="CP248" s="70" t="str">
        <f t="shared" si="4073"/>
        <v>InitUnitMagic('IZ04',,,,,,,,,,)</v>
      </c>
      <c r="CQ248" s="70" t="str">
        <f t="shared" si="4074"/>
        <v>InitUnitAdd('IZ04',,,,,,,,,,)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253&amp;CR$1&amp;")"</f>
        <v>InitEquipData('IZ04',,"",,,,,'','','','','','',"ReplaceableTextures\\CommandButtons\\BTN020.blp")</v>
      </c>
      <c r="CU248" s="95" t="str">
        <f t="shared" si="4075"/>
        <v>|n</v>
      </c>
      <c r="CV248" s="61" t="str">
        <f t="shared" si="4076"/>
        <v>提前进入大决战。慎点哦！</v>
      </c>
      <c r="CW248" s="60"/>
      <c r="CX248" s="60"/>
      <c r="CY248" s="60"/>
      <c r="CZ248" s="60"/>
      <c r="DA248" s="60"/>
      <c r="DB248" s="71" t="str">
        <f t="shared" ref="DB248:FM248" si="4237">IF(V248="","","|n"&amp;DB$2&amp;"+"&amp;V248&amp;DB$1)</f>
        <v/>
      </c>
      <c r="DC248" s="71" t="str">
        <f t="shared" si="4237"/>
        <v/>
      </c>
      <c r="DD248" s="71" t="str">
        <f t="shared" si="4237"/>
        <v/>
      </c>
      <c r="DE248" s="71" t="str">
        <f t="shared" si="4237"/>
        <v/>
      </c>
      <c r="DF248" s="71" t="str">
        <f t="shared" si="4237"/>
        <v/>
      </c>
      <c r="DG248" s="71" t="str">
        <f t="shared" si="4237"/>
        <v/>
      </c>
      <c r="DH248" s="71" t="str">
        <f t="shared" si="4237"/>
        <v/>
      </c>
      <c r="DI248" s="71" t="str">
        <f t="shared" si="4237"/>
        <v/>
      </c>
      <c r="DJ248" s="71" t="str">
        <f t="shared" si="4237"/>
        <v/>
      </c>
      <c r="DK248" s="71" t="str">
        <f t="shared" si="4237"/>
        <v/>
      </c>
      <c r="DL248" s="71" t="str">
        <f t="shared" si="4237"/>
        <v/>
      </c>
      <c r="DM248" s="71" t="str">
        <f t="shared" si="4237"/>
        <v/>
      </c>
      <c r="DN248" s="71" t="str">
        <f t="shared" si="4237"/>
        <v/>
      </c>
      <c r="DO248" s="71" t="str">
        <f t="shared" si="4237"/>
        <v/>
      </c>
      <c r="DP248" s="71" t="str">
        <f t="shared" si="4237"/>
        <v/>
      </c>
      <c r="DQ248" s="71" t="str">
        <f t="shared" si="4237"/>
        <v/>
      </c>
      <c r="DR248" s="71" t="str">
        <f t="shared" si="4237"/>
        <v/>
      </c>
      <c r="DS248" s="71" t="str">
        <f t="shared" si="4237"/>
        <v/>
      </c>
      <c r="DT248" s="71" t="str">
        <f t="shared" si="4237"/>
        <v/>
      </c>
      <c r="DU248" s="71" t="str">
        <f t="shared" si="4237"/>
        <v/>
      </c>
      <c r="DV248" s="71" t="str">
        <f t="shared" si="4237"/>
        <v/>
      </c>
      <c r="DW248" s="71" t="str">
        <f t="shared" si="4237"/>
        <v/>
      </c>
      <c r="DX248" s="71" t="str">
        <f t="shared" si="4237"/>
        <v/>
      </c>
      <c r="DY248" s="71" t="str">
        <f t="shared" si="4237"/>
        <v/>
      </c>
      <c r="DZ248" s="71" t="str">
        <f t="shared" si="4237"/>
        <v/>
      </c>
      <c r="EA248" s="71" t="str">
        <f t="shared" si="4237"/>
        <v/>
      </c>
      <c r="EB248" s="71" t="str">
        <f t="shared" si="4237"/>
        <v/>
      </c>
      <c r="EC248" s="71" t="str">
        <f t="shared" si="4237"/>
        <v/>
      </c>
      <c r="ED248" s="71" t="str">
        <f t="shared" si="4237"/>
        <v/>
      </c>
      <c r="EE248" s="71" t="str">
        <f t="shared" si="4237"/>
        <v/>
      </c>
      <c r="EF248" s="71" t="str">
        <f t="shared" si="4237"/>
        <v/>
      </c>
      <c r="EG248" s="71" t="str">
        <f t="shared" si="4237"/>
        <v/>
      </c>
      <c r="EH248" s="71" t="str">
        <f t="shared" si="4237"/>
        <v/>
      </c>
      <c r="EI248" s="71" t="str">
        <f t="shared" si="4237"/>
        <v/>
      </c>
      <c r="EJ248" s="71" t="str">
        <f t="shared" si="4237"/>
        <v/>
      </c>
      <c r="EK248" s="71" t="str">
        <f t="shared" si="4237"/>
        <v/>
      </c>
      <c r="EL248" s="71" t="str">
        <f t="shared" si="4237"/>
        <v/>
      </c>
      <c r="EM248" s="71" t="str">
        <f t="shared" si="4237"/>
        <v/>
      </c>
      <c r="EN248" s="71" t="str">
        <f t="shared" si="4237"/>
        <v/>
      </c>
      <c r="EO248" s="71" t="str">
        <f t="shared" si="4237"/>
        <v/>
      </c>
      <c r="EP248" s="71" t="str">
        <f t="shared" si="4237"/>
        <v/>
      </c>
      <c r="EQ248" s="71" t="str">
        <f t="shared" si="4237"/>
        <v/>
      </c>
      <c r="ER248" s="71" t="str">
        <f t="shared" si="4237"/>
        <v/>
      </c>
      <c r="ES248" s="71" t="str">
        <f t="shared" si="4237"/>
        <v/>
      </c>
      <c r="ET248" s="71" t="str">
        <f t="shared" si="4237"/>
        <v/>
      </c>
      <c r="EU248" s="71" t="str">
        <f t="shared" si="4237"/>
        <v/>
      </c>
      <c r="EV248" s="71" t="str">
        <f t="shared" si="4237"/>
        <v/>
      </c>
      <c r="EW248" s="71" t="str">
        <f t="shared" si="4237"/>
        <v/>
      </c>
      <c r="EX248" s="71" t="str">
        <f t="shared" si="4237"/>
        <v/>
      </c>
      <c r="EY248" s="71" t="str">
        <f t="shared" si="4237"/>
        <v/>
      </c>
      <c r="EZ248" s="71" t="str">
        <f t="shared" si="4237"/>
        <v/>
      </c>
      <c r="FA248" s="71" t="str">
        <f t="shared" si="4237"/>
        <v/>
      </c>
      <c r="FB248" s="71" t="str">
        <f t="shared" si="4237"/>
        <v/>
      </c>
      <c r="FC248" s="71" t="str">
        <f t="shared" si="4237"/>
        <v/>
      </c>
      <c r="FD248" s="71" t="str">
        <f t="shared" si="4237"/>
        <v/>
      </c>
      <c r="FE248" s="71" t="str">
        <f t="shared" si="4237"/>
        <v/>
      </c>
      <c r="FF248" s="71" t="str">
        <f t="shared" si="4237"/>
        <v/>
      </c>
      <c r="FG248" s="71" t="str">
        <f t="shared" si="4237"/>
        <v/>
      </c>
      <c r="FH248" s="71" t="str">
        <f t="shared" si="4237"/>
        <v/>
      </c>
      <c r="FI248" s="71" t="str">
        <f t="shared" si="4237"/>
        <v/>
      </c>
      <c r="FJ248" s="71" t="str">
        <f t="shared" si="4237"/>
        <v/>
      </c>
      <c r="FK248" s="71" t="str">
        <f t="shared" si="4237"/>
        <v/>
      </c>
      <c r="FL248" s="71" t="str">
        <f t="shared" si="4237"/>
        <v/>
      </c>
      <c r="FM248" s="71" t="str">
        <f t="shared" si="4237"/>
        <v/>
      </c>
      <c r="FN248" s="71" t="str">
        <f t="shared" ref="FN248:FS248" si="4238">IF(CH248="","","|n"&amp;FN$2&amp;"+"&amp;CH248&amp;FN$1)</f>
        <v/>
      </c>
      <c r="FO248" s="71" t="str">
        <f t="shared" si="4238"/>
        <v/>
      </c>
      <c r="FP248" s="71" t="str">
        <f t="shared" si="4238"/>
        <v/>
      </c>
      <c r="FQ248" s="71" t="str">
        <f t="shared" si="4238"/>
        <v/>
      </c>
      <c r="FR248" s="71" t="str">
        <f t="shared" si="4238"/>
        <v/>
      </c>
      <c r="FS248" s="71" t="str">
        <f t="shared" si="4238"/>
        <v/>
      </c>
    </row>
    <row r="249" spans="1:175" ht="16.5">
      <c r="A249" s="79"/>
      <c r="B249" s="101" t="s">
        <v>773</v>
      </c>
      <c r="C249" s="79" t="s">
        <v>774</v>
      </c>
      <c r="T249" s="79" t="s">
        <v>775</v>
      </c>
      <c r="U249" s="116" t="s">
        <v>776</v>
      </c>
      <c r="CN249" s="70" t="str">
        <f t="shared" ref="CN249:CN250" si="4239">"InitUnitState('"&amp;B249&amp;"',"&amp;V249&amp;","&amp;W249&amp;","&amp;X249&amp;","&amp;Y249&amp;","&amp;Z249&amp;","&amp;AA249&amp;","&amp;AB249&amp;","&amp;AC249&amp;","&amp;AD249&amp;","&amp;AE249&amp;")"</f>
        <v>InitUnitState('IZ05',,,,,,,,,,)</v>
      </c>
      <c r="CO249" s="70" t="str">
        <f t="shared" ref="CO249:CO250" si="4240">"InitUnitNormal('"&amp;B249&amp;"',"&amp;AF249&amp;","&amp;AG249&amp;","&amp;AH249&amp;","&amp;AI249&amp;","&amp;AJ249&amp;","&amp;AK249&amp;","&amp;AL249&amp;","&amp;AM249&amp;","&amp;AN249&amp;","&amp;AO249&amp;")"</f>
        <v>InitUnitNormal('IZ05',,,,,,,,,,)</v>
      </c>
      <c r="CP249" s="70" t="str">
        <f t="shared" ref="CP249:CP250" si="4241">"InitUnitMagic('"&amp;B249&amp;"',"&amp;AP249&amp;","&amp;AQ249&amp;","&amp;AR249&amp;","&amp;AS249&amp;","&amp;AT249&amp;","&amp;AU249&amp;","&amp;AV249&amp;","&amp;AW249&amp;","&amp;BI249&amp;","&amp;BJ249&amp;")"</f>
        <v>InitUnitMagic('IZ05',,,,,,,,,,)</v>
      </c>
      <c r="CQ249" s="70" t="str">
        <f t="shared" ref="CQ249:CQ250" si="4242">"InitUnitAdd('"&amp;B249&amp;"',"&amp;BK249&amp;","&amp;BL249&amp;","&amp;BM249&amp;","&amp;BN249&amp;","&amp;BO249&amp;","&amp;BP249&amp;","&amp;BQ249&amp;","&amp;BR249&amp;","&amp;BS249&amp;","&amp;BT249&amp;")"</f>
        <v>InitUnitAdd('IZ05',,,,,,,,,,)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254&amp;CR$1&amp;")"</f>
        <v>InitEquipData('IZ05',,"",,,,,'','','','','','',"ReplaceableTextures\\CommandButtons\\BTN001.blp")</v>
      </c>
      <c r="CU249" s="95" t="str">
        <f t="shared" ref="CU249:CU250" si="4243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0" si="4244">T249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9" s="60"/>
      <c r="CX249" s="60"/>
      <c r="CY249" s="60"/>
      <c r="CZ249" s="60"/>
      <c r="DA249" s="60"/>
      <c r="DB249" s="71" t="str">
        <f t="shared" ref="DB249" si="4245">IF(V249="","","|n"&amp;DB$2&amp;"+"&amp;V249&amp;DB$1)</f>
        <v/>
      </c>
      <c r="DC249" s="71" t="str">
        <f t="shared" ref="DC249" si="4246">IF(W249="","","|n"&amp;DC$2&amp;"+"&amp;W249&amp;DC$1)</f>
        <v/>
      </c>
      <c r="DD249" s="71" t="str">
        <f t="shared" ref="DD249" si="4247">IF(X249="","","|n"&amp;DD$2&amp;"+"&amp;X249&amp;DD$1)</f>
        <v/>
      </c>
      <c r="DE249" s="71" t="str">
        <f t="shared" ref="DE249" si="4248">IF(Y249="","","|n"&amp;DE$2&amp;"+"&amp;Y249&amp;DE$1)</f>
        <v/>
      </c>
      <c r="DF249" s="71" t="str">
        <f t="shared" ref="DF249" si="4249">IF(Z249="","","|n"&amp;DF$2&amp;"+"&amp;Z249&amp;DF$1)</f>
        <v/>
      </c>
      <c r="DG249" s="71" t="str">
        <f t="shared" ref="DG249" si="4250">IF(AA249="","","|n"&amp;DG$2&amp;"+"&amp;AA249&amp;DG$1)</f>
        <v/>
      </c>
      <c r="DH249" s="71" t="str">
        <f t="shared" ref="DH249" si="4251">IF(AB249="","","|n"&amp;DH$2&amp;"+"&amp;AB249&amp;DH$1)</f>
        <v/>
      </c>
      <c r="DI249" s="71" t="str">
        <f t="shared" ref="DI249" si="4252">IF(AC249="","","|n"&amp;DI$2&amp;"+"&amp;AC249&amp;DI$1)</f>
        <v/>
      </c>
      <c r="DJ249" s="71" t="str">
        <f t="shared" ref="DJ249" si="4253">IF(AD249="","","|n"&amp;DJ$2&amp;"+"&amp;AD249&amp;DJ$1)</f>
        <v/>
      </c>
      <c r="DK249" s="71" t="str">
        <f t="shared" ref="DK249" si="4254">IF(AE249="","","|n"&amp;DK$2&amp;"+"&amp;AE249&amp;DK$1)</f>
        <v/>
      </c>
      <c r="DL249" s="71" t="str">
        <f t="shared" ref="DL249" si="4255">IF(AF249="","","|n"&amp;DL$2&amp;"+"&amp;AF249&amp;DL$1)</f>
        <v/>
      </c>
      <c r="DM249" s="71" t="str">
        <f t="shared" ref="DM249" si="4256">IF(AG249="","","|n"&amp;DM$2&amp;"+"&amp;AG249&amp;DM$1)</f>
        <v/>
      </c>
      <c r="DN249" s="71" t="str">
        <f t="shared" ref="DN249" si="4257">IF(AH249="","","|n"&amp;DN$2&amp;"+"&amp;AH249&amp;DN$1)</f>
        <v/>
      </c>
      <c r="DO249" s="71" t="str">
        <f t="shared" ref="DO249" si="4258">IF(AI249="","","|n"&amp;DO$2&amp;"+"&amp;AI249&amp;DO$1)</f>
        <v/>
      </c>
      <c r="DP249" s="71" t="str">
        <f t="shared" ref="DP249" si="4259">IF(AJ249="","","|n"&amp;DP$2&amp;"+"&amp;AJ249&amp;DP$1)</f>
        <v/>
      </c>
      <c r="DQ249" s="71" t="str">
        <f t="shared" ref="DQ249" si="4260">IF(AK249="","","|n"&amp;DQ$2&amp;"+"&amp;AK249&amp;DQ$1)</f>
        <v/>
      </c>
      <c r="DR249" s="71" t="str">
        <f t="shared" ref="DR249" si="4261">IF(AL249="","","|n"&amp;DR$2&amp;"+"&amp;AL249&amp;DR$1)</f>
        <v/>
      </c>
      <c r="DS249" s="71" t="str">
        <f t="shared" ref="DS249" si="4262">IF(AM249="","","|n"&amp;DS$2&amp;"+"&amp;AM249&amp;DS$1)</f>
        <v/>
      </c>
      <c r="DT249" s="71" t="str">
        <f t="shared" ref="DT249" si="4263">IF(AN249="","","|n"&amp;DT$2&amp;"+"&amp;AN249&amp;DT$1)</f>
        <v/>
      </c>
      <c r="DU249" s="71" t="str">
        <f t="shared" ref="DU249" si="4264">IF(AO249="","","|n"&amp;DU$2&amp;"+"&amp;AO249&amp;DU$1)</f>
        <v/>
      </c>
      <c r="DV249" s="71" t="str">
        <f t="shared" ref="DV249" si="4265">IF(AP249="","","|n"&amp;DV$2&amp;"+"&amp;AP249&amp;DV$1)</f>
        <v/>
      </c>
      <c r="DW249" s="71" t="str">
        <f t="shared" ref="DW249" si="4266">IF(AQ249="","","|n"&amp;DW$2&amp;"+"&amp;AQ249&amp;DW$1)</f>
        <v/>
      </c>
      <c r="DX249" s="71" t="str">
        <f t="shared" ref="DX249" si="4267">IF(AR249="","","|n"&amp;DX$2&amp;"+"&amp;AR249&amp;DX$1)</f>
        <v/>
      </c>
      <c r="DY249" s="71" t="str">
        <f t="shared" ref="DY249" si="4268">IF(AS249="","","|n"&amp;DY$2&amp;"+"&amp;AS249&amp;DY$1)</f>
        <v/>
      </c>
      <c r="DZ249" s="71" t="str">
        <f t="shared" ref="DZ249" si="4269">IF(AT249="","","|n"&amp;DZ$2&amp;"+"&amp;AT249&amp;DZ$1)</f>
        <v/>
      </c>
      <c r="EA249" s="71" t="str">
        <f t="shared" ref="EA249" si="4270">IF(AU249="","","|n"&amp;EA$2&amp;"+"&amp;AU249&amp;EA$1)</f>
        <v/>
      </c>
      <c r="EB249" s="71" t="str">
        <f t="shared" ref="EB249" si="4271">IF(AV249="","","|n"&amp;EB$2&amp;"+"&amp;AV249&amp;EB$1)</f>
        <v/>
      </c>
      <c r="EC249" s="71" t="str">
        <f t="shared" ref="EC249" si="4272">IF(AW249="","","|n"&amp;EC$2&amp;"+"&amp;AW249&amp;EC$1)</f>
        <v/>
      </c>
      <c r="ED249" s="71" t="str">
        <f t="shared" ref="ED249" si="4273">IF(AX249="","","|n"&amp;ED$2&amp;"+"&amp;AX249&amp;ED$1)</f>
        <v/>
      </c>
      <c r="EE249" s="71" t="str">
        <f t="shared" ref="EE249" si="4274">IF(AY249="","","|n"&amp;EE$2&amp;"+"&amp;AY249&amp;EE$1)</f>
        <v/>
      </c>
      <c r="EF249" s="71" t="str">
        <f t="shared" ref="EF249" si="4275">IF(AZ249="","","|n"&amp;EF$2&amp;"+"&amp;AZ249&amp;EF$1)</f>
        <v/>
      </c>
      <c r="EG249" s="71" t="str">
        <f t="shared" ref="EG249" si="4276">IF(BA249="","","|n"&amp;EG$2&amp;"+"&amp;BA249&amp;EG$1)</f>
        <v/>
      </c>
      <c r="EH249" s="71" t="str">
        <f t="shared" ref="EH249" si="4277">IF(BB249="","","|n"&amp;EH$2&amp;"+"&amp;BB249&amp;EH$1)</f>
        <v/>
      </c>
      <c r="EI249" s="71" t="str">
        <f t="shared" ref="EI249" si="4278">IF(BC249="","","|n"&amp;EI$2&amp;"+"&amp;BC249&amp;EI$1)</f>
        <v/>
      </c>
      <c r="EJ249" s="71" t="str">
        <f t="shared" ref="EJ249" si="4279">IF(BD249="","","|n"&amp;EJ$2&amp;"+"&amp;BD249&amp;EJ$1)</f>
        <v/>
      </c>
      <c r="EK249" s="71" t="str">
        <f t="shared" ref="EK249" si="4280">IF(BE249="","","|n"&amp;EK$2&amp;"+"&amp;BE249&amp;EK$1)</f>
        <v/>
      </c>
      <c r="EL249" s="71" t="str">
        <f t="shared" ref="EL249" si="4281">IF(BF249="","","|n"&amp;EL$2&amp;"+"&amp;BF249&amp;EL$1)</f>
        <v/>
      </c>
      <c r="EM249" s="71" t="str">
        <f t="shared" ref="EM249" si="4282">IF(BG249="","","|n"&amp;EM$2&amp;"+"&amp;BG249&amp;EM$1)</f>
        <v/>
      </c>
      <c r="EN249" s="71" t="str">
        <f t="shared" ref="EN249" si="4283">IF(BH249="","","|n"&amp;EN$2&amp;"+"&amp;BH249&amp;EN$1)</f>
        <v/>
      </c>
      <c r="EO249" s="71" t="str">
        <f t="shared" ref="EO249" si="4284">IF(BI249="","","|n"&amp;EO$2&amp;"+"&amp;BI249&amp;EO$1)</f>
        <v/>
      </c>
      <c r="EP249" s="71" t="str">
        <f t="shared" ref="EP249" si="4285">IF(BJ249="","","|n"&amp;EP$2&amp;"+"&amp;BJ249&amp;EP$1)</f>
        <v/>
      </c>
      <c r="EQ249" s="71" t="str">
        <f t="shared" ref="EQ249" si="4286">IF(BK249="","","|n"&amp;EQ$2&amp;"+"&amp;BK249&amp;EQ$1)</f>
        <v/>
      </c>
      <c r="ER249" s="71" t="str">
        <f t="shared" ref="ER249" si="4287">IF(BL249="","","|n"&amp;ER$2&amp;"+"&amp;BL249&amp;ER$1)</f>
        <v/>
      </c>
      <c r="ES249" s="71" t="str">
        <f t="shared" ref="ES249" si="4288">IF(BM249="","","|n"&amp;ES$2&amp;"+"&amp;BM249&amp;ES$1)</f>
        <v/>
      </c>
      <c r="ET249" s="71" t="str">
        <f t="shared" ref="ET249" si="4289">IF(BN249="","","|n"&amp;ET$2&amp;"+"&amp;BN249&amp;ET$1)</f>
        <v/>
      </c>
      <c r="EU249" s="71" t="str">
        <f t="shared" ref="EU249" si="4290">IF(BO249="","","|n"&amp;EU$2&amp;"+"&amp;BO249&amp;EU$1)</f>
        <v/>
      </c>
      <c r="EV249" s="71" t="str">
        <f t="shared" ref="EV249" si="4291">IF(BP249="","","|n"&amp;EV$2&amp;"+"&amp;BP249&amp;EV$1)</f>
        <v/>
      </c>
      <c r="EW249" s="71" t="str">
        <f t="shared" ref="EW249" si="4292">IF(BQ249="","","|n"&amp;EW$2&amp;"+"&amp;BQ249&amp;EW$1)</f>
        <v/>
      </c>
      <c r="EX249" s="71" t="str">
        <f t="shared" ref="EX249" si="4293">IF(BR249="","","|n"&amp;EX$2&amp;"+"&amp;BR249&amp;EX$1)</f>
        <v/>
      </c>
      <c r="EY249" s="71" t="str">
        <f t="shared" ref="EY249" si="4294">IF(BS249="","","|n"&amp;EY$2&amp;"+"&amp;BS249&amp;EY$1)</f>
        <v/>
      </c>
      <c r="EZ249" s="71" t="str">
        <f t="shared" ref="EZ249" si="4295">IF(BT249="","","|n"&amp;EZ$2&amp;"+"&amp;BT249&amp;EZ$1)</f>
        <v/>
      </c>
      <c r="FA249" s="71" t="str">
        <f t="shared" ref="FA249" si="4296">IF(BU249="","","|n"&amp;FA$2&amp;"+"&amp;BU249&amp;FA$1)</f>
        <v/>
      </c>
      <c r="FB249" s="71" t="str">
        <f t="shared" ref="FB249" si="4297">IF(BV249="","","|n"&amp;FB$2&amp;"+"&amp;BV249&amp;FB$1)</f>
        <v/>
      </c>
      <c r="FC249" s="71" t="str">
        <f t="shared" ref="FC249" si="4298">IF(BW249="","","|n"&amp;FC$2&amp;"+"&amp;BW249&amp;FC$1)</f>
        <v/>
      </c>
      <c r="FD249" s="71" t="str">
        <f t="shared" ref="FD249" si="4299">IF(BX249="","","|n"&amp;FD$2&amp;"+"&amp;BX249&amp;FD$1)</f>
        <v/>
      </c>
      <c r="FE249" s="71" t="str">
        <f t="shared" ref="FE249" si="4300">IF(BY249="","","|n"&amp;FE$2&amp;"+"&amp;BY249&amp;FE$1)</f>
        <v/>
      </c>
      <c r="FF249" s="71" t="str">
        <f t="shared" ref="FF249" si="4301">IF(BZ249="","","|n"&amp;FF$2&amp;"+"&amp;BZ249&amp;FF$1)</f>
        <v/>
      </c>
      <c r="FG249" s="71" t="str">
        <f t="shared" ref="FG249" si="4302">IF(CA249="","","|n"&amp;FG$2&amp;"+"&amp;CA249&amp;FG$1)</f>
        <v/>
      </c>
      <c r="FH249" s="71" t="str">
        <f t="shared" ref="FH249" si="4303">IF(CB249="","","|n"&amp;FH$2&amp;"+"&amp;CB249&amp;FH$1)</f>
        <v/>
      </c>
      <c r="FI249" s="71" t="str">
        <f t="shared" ref="FI249" si="4304">IF(CC249="","","|n"&amp;FI$2&amp;"+"&amp;CC249&amp;FI$1)</f>
        <v/>
      </c>
      <c r="FJ249" s="71" t="str">
        <f t="shared" ref="FJ249" si="4305">IF(CD249="","","|n"&amp;FJ$2&amp;"+"&amp;CD249&amp;FJ$1)</f>
        <v/>
      </c>
      <c r="FK249" s="71" t="str">
        <f t="shared" ref="FK249" si="4306">IF(CE249="","","|n"&amp;FK$2&amp;"+"&amp;CE249&amp;FK$1)</f>
        <v/>
      </c>
      <c r="FL249" s="71" t="str">
        <f t="shared" ref="FL249" si="4307">IF(CF249="","","|n"&amp;FL$2&amp;"+"&amp;CF249&amp;FL$1)</f>
        <v/>
      </c>
      <c r="FM249" s="71" t="str">
        <f t="shared" ref="FM249" si="4308">IF(CG249="","","|n"&amp;FM$2&amp;"+"&amp;CG249&amp;FM$1)</f>
        <v/>
      </c>
      <c r="FN249" s="71" t="str">
        <f t="shared" ref="FN249" si="4309">IF(CH249="","","|n"&amp;FN$2&amp;"+"&amp;CH249&amp;FN$1)</f>
        <v/>
      </c>
      <c r="FO249" s="71" t="str">
        <f t="shared" ref="FO249" si="4310">IF(CI249="","","|n"&amp;FO$2&amp;"+"&amp;CI249&amp;FO$1)</f>
        <v/>
      </c>
      <c r="FP249" s="71" t="str">
        <f t="shared" ref="FP249" si="4311">IF(CJ249="","","|n"&amp;FP$2&amp;"+"&amp;CJ249&amp;FP$1)</f>
        <v/>
      </c>
      <c r="FQ249" s="71" t="str">
        <f t="shared" ref="FQ249" si="4312">IF(CK249="","","|n"&amp;FQ$2&amp;"+"&amp;CK249&amp;FQ$1)</f>
        <v/>
      </c>
      <c r="FR249" s="71" t="str">
        <f t="shared" ref="FR249" si="4313">IF(CL249="","","|n"&amp;FR$2&amp;"+"&amp;CL249&amp;FR$1)</f>
        <v/>
      </c>
      <c r="FS249" s="71" t="str">
        <f t="shared" ref="FS249" si="4314">IF(CM249="","","|n"&amp;FS$2&amp;"+"&amp;CM249&amp;FS$1)</f>
        <v/>
      </c>
    </row>
    <row r="250" spans="1:175" ht="16.5">
      <c r="A250" s="79"/>
      <c r="B250" s="101" t="s">
        <v>777</v>
      </c>
      <c r="C250" s="79" t="s">
        <v>778</v>
      </c>
      <c r="T250" s="188" t="s">
        <v>1403</v>
      </c>
      <c r="U250" s="85" t="str">
        <f t="shared" ref="U250:U251" si="4315">"ReplaceableTextures\\CommandButtons\\BTN"&amp;B250&amp;".blp"</f>
        <v>ReplaceableTextures\\CommandButtons\\BTNIZ06.blp</v>
      </c>
      <c r="CN250" s="70" t="str">
        <f t="shared" si="4239"/>
        <v>InitUnitState('IZ06',,,,,,,,,,)</v>
      </c>
      <c r="CO250" s="70" t="str">
        <f t="shared" si="4240"/>
        <v>InitUnitNormal('IZ06',,,,,,,,,,)</v>
      </c>
      <c r="CP250" s="70" t="str">
        <f t="shared" si="4241"/>
        <v>InitUnitMagic('IZ06',,,,,,,,,,)</v>
      </c>
      <c r="CQ250" s="70" t="str">
        <f t="shared" si="4242"/>
        <v>InitUnitAdd('IZ06',,,,,,,,,,)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253&amp;CR$1&amp;")"</f>
        <v>InitEquipData('IZ06',,"",,,,,'','','','','','',"ReplaceableTextures\\CommandButtons\\BTN020.blp")</v>
      </c>
      <c r="CU250" s="95" t="str">
        <f t="shared" si="4243"/>
        <v>|n</v>
      </c>
      <c r="CV250" s="61" t="str">
        <f t="shared" si="4244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0" s="60"/>
      <c r="CX250" s="60"/>
      <c r="CY250" s="60"/>
      <c r="CZ250" s="60"/>
      <c r="DA250" s="60"/>
      <c r="DB250" s="71" t="str">
        <f t="shared" ref="DB250:FM250" si="4316">IF(V250="","","|n"&amp;DB$2&amp;"+"&amp;V250&amp;DB$1)</f>
        <v/>
      </c>
      <c r="DC250" s="71" t="str">
        <f t="shared" si="4316"/>
        <v/>
      </c>
      <c r="DD250" s="71" t="str">
        <f t="shared" si="4316"/>
        <v/>
      </c>
      <c r="DE250" s="71" t="str">
        <f t="shared" si="4316"/>
        <v/>
      </c>
      <c r="DF250" s="71" t="str">
        <f t="shared" si="4316"/>
        <v/>
      </c>
      <c r="DG250" s="71" t="str">
        <f t="shared" si="4316"/>
        <v/>
      </c>
      <c r="DH250" s="71" t="str">
        <f t="shared" si="4316"/>
        <v/>
      </c>
      <c r="DI250" s="71" t="str">
        <f t="shared" si="4316"/>
        <v/>
      </c>
      <c r="DJ250" s="71" t="str">
        <f t="shared" si="4316"/>
        <v/>
      </c>
      <c r="DK250" s="71" t="str">
        <f t="shared" si="4316"/>
        <v/>
      </c>
      <c r="DL250" s="71" t="str">
        <f t="shared" si="4316"/>
        <v/>
      </c>
      <c r="DM250" s="71" t="str">
        <f t="shared" si="4316"/>
        <v/>
      </c>
      <c r="DN250" s="71" t="str">
        <f t="shared" si="4316"/>
        <v/>
      </c>
      <c r="DO250" s="71" t="str">
        <f t="shared" si="4316"/>
        <v/>
      </c>
      <c r="DP250" s="71" t="str">
        <f t="shared" si="4316"/>
        <v/>
      </c>
      <c r="DQ250" s="71" t="str">
        <f t="shared" si="4316"/>
        <v/>
      </c>
      <c r="DR250" s="71" t="str">
        <f t="shared" si="4316"/>
        <v/>
      </c>
      <c r="DS250" s="71" t="str">
        <f t="shared" si="4316"/>
        <v/>
      </c>
      <c r="DT250" s="71" t="str">
        <f t="shared" si="4316"/>
        <v/>
      </c>
      <c r="DU250" s="71" t="str">
        <f t="shared" si="4316"/>
        <v/>
      </c>
      <c r="DV250" s="71" t="str">
        <f t="shared" si="4316"/>
        <v/>
      </c>
      <c r="DW250" s="71" t="str">
        <f t="shared" si="4316"/>
        <v/>
      </c>
      <c r="DX250" s="71" t="str">
        <f t="shared" si="4316"/>
        <v/>
      </c>
      <c r="DY250" s="71" t="str">
        <f t="shared" si="4316"/>
        <v/>
      </c>
      <c r="DZ250" s="71" t="str">
        <f t="shared" si="4316"/>
        <v/>
      </c>
      <c r="EA250" s="71" t="str">
        <f t="shared" si="4316"/>
        <v/>
      </c>
      <c r="EB250" s="71" t="str">
        <f t="shared" si="4316"/>
        <v/>
      </c>
      <c r="EC250" s="71" t="str">
        <f t="shared" si="4316"/>
        <v/>
      </c>
      <c r="ED250" s="71" t="str">
        <f t="shared" si="4316"/>
        <v/>
      </c>
      <c r="EE250" s="71" t="str">
        <f t="shared" si="4316"/>
        <v/>
      </c>
      <c r="EF250" s="71" t="str">
        <f t="shared" si="4316"/>
        <v/>
      </c>
      <c r="EG250" s="71" t="str">
        <f t="shared" si="4316"/>
        <v/>
      </c>
      <c r="EH250" s="71" t="str">
        <f t="shared" si="4316"/>
        <v/>
      </c>
      <c r="EI250" s="71" t="str">
        <f t="shared" si="4316"/>
        <v/>
      </c>
      <c r="EJ250" s="71" t="str">
        <f t="shared" si="4316"/>
        <v/>
      </c>
      <c r="EK250" s="71" t="str">
        <f t="shared" si="4316"/>
        <v/>
      </c>
      <c r="EL250" s="71" t="str">
        <f t="shared" si="4316"/>
        <v/>
      </c>
      <c r="EM250" s="71" t="str">
        <f t="shared" si="4316"/>
        <v/>
      </c>
      <c r="EN250" s="71" t="str">
        <f t="shared" si="4316"/>
        <v/>
      </c>
      <c r="EO250" s="71" t="str">
        <f t="shared" si="4316"/>
        <v/>
      </c>
      <c r="EP250" s="71" t="str">
        <f t="shared" si="4316"/>
        <v/>
      </c>
      <c r="EQ250" s="71" t="str">
        <f t="shared" si="4316"/>
        <v/>
      </c>
      <c r="ER250" s="71" t="str">
        <f t="shared" si="4316"/>
        <v/>
      </c>
      <c r="ES250" s="71" t="str">
        <f t="shared" si="4316"/>
        <v/>
      </c>
      <c r="ET250" s="71" t="str">
        <f t="shared" si="4316"/>
        <v/>
      </c>
      <c r="EU250" s="71" t="str">
        <f t="shared" si="4316"/>
        <v/>
      </c>
      <c r="EV250" s="71" t="str">
        <f t="shared" si="4316"/>
        <v/>
      </c>
      <c r="EW250" s="71" t="str">
        <f t="shared" si="4316"/>
        <v/>
      </c>
      <c r="EX250" s="71" t="str">
        <f t="shared" si="4316"/>
        <v/>
      </c>
      <c r="EY250" s="71" t="str">
        <f t="shared" si="4316"/>
        <v/>
      </c>
      <c r="EZ250" s="71" t="str">
        <f t="shared" si="4316"/>
        <v/>
      </c>
      <c r="FA250" s="71" t="str">
        <f t="shared" si="4316"/>
        <v/>
      </c>
      <c r="FB250" s="71" t="str">
        <f t="shared" si="4316"/>
        <v/>
      </c>
      <c r="FC250" s="71" t="str">
        <f t="shared" si="4316"/>
        <v/>
      </c>
      <c r="FD250" s="71" t="str">
        <f t="shared" si="4316"/>
        <v/>
      </c>
      <c r="FE250" s="71" t="str">
        <f t="shared" si="4316"/>
        <v/>
      </c>
      <c r="FF250" s="71" t="str">
        <f t="shared" si="4316"/>
        <v/>
      </c>
      <c r="FG250" s="71" t="str">
        <f t="shared" si="4316"/>
        <v/>
      </c>
      <c r="FH250" s="71" t="str">
        <f t="shared" si="4316"/>
        <v/>
      </c>
      <c r="FI250" s="71" t="str">
        <f t="shared" si="4316"/>
        <v/>
      </c>
      <c r="FJ250" s="71" t="str">
        <f t="shared" si="4316"/>
        <v/>
      </c>
      <c r="FK250" s="71" t="str">
        <f t="shared" si="4316"/>
        <v/>
      </c>
      <c r="FL250" s="71" t="str">
        <f t="shared" si="4316"/>
        <v/>
      </c>
      <c r="FM250" s="71" t="str">
        <f t="shared" si="4316"/>
        <v/>
      </c>
      <c r="FN250" s="71" t="str">
        <f t="shared" ref="FN250:FS250" si="4317">IF(CH250="","","|n"&amp;FN$2&amp;"+"&amp;CH250&amp;FN$1)</f>
        <v/>
      </c>
      <c r="FO250" s="71" t="str">
        <f t="shared" si="4317"/>
        <v/>
      </c>
      <c r="FP250" s="71" t="str">
        <f t="shared" si="4317"/>
        <v/>
      </c>
      <c r="FQ250" s="71" t="str">
        <f t="shared" si="4317"/>
        <v/>
      </c>
      <c r="FR250" s="71" t="str">
        <f t="shared" si="4317"/>
        <v/>
      </c>
      <c r="FS250" s="71" t="str">
        <f t="shared" si="4317"/>
        <v/>
      </c>
    </row>
    <row r="251" spans="1:175" ht="16.5">
      <c r="A251" s="79"/>
      <c r="B251" s="101" t="s">
        <v>1412</v>
      </c>
      <c r="C251" s="79" t="s">
        <v>1413</v>
      </c>
      <c r="T251" s="188" t="s">
        <v>1418</v>
      </c>
      <c r="U251" s="85" t="str">
        <f t="shared" si="4315"/>
        <v>ReplaceableTextures\\CommandButtons\\BTNIZ07.blp</v>
      </c>
      <c r="CN251" s="70" t="str">
        <f t="shared" ref="CN251" si="4318">"InitUnitState('"&amp;B251&amp;"',"&amp;V251&amp;","&amp;W251&amp;","&amp;X251&amp;","&amp;Y251&amp;","&amp;Z251&amp;","&amp;AA251&amp;","&amp;AB251&amp;","&amp;AC251&amp;","&amp;AD251&amp;","&amp;AE251&amp;")"</f>
        <v>InitUnitState('IZ07',,,,,,,,,,)</v>
      </c>
      <c r="CO251" s="70" t="str">
        <f t="shared" ref="CO251" si="4319">"InitUnitNormal('"&amp;B251&amp;"',"&amp;AF251&amp;","&amp;AG251&amp;","&amp;AH251&amp;","&amp;AI251&amp;","&amp;AJ251&amp;","&amp;AK251&amp;","&amp;AL251&amp;","&amp;AM251&amp;","&amp;AN251&amp;","&amp;AO251&amp;")"</f>
        <v>InitUnitNormal('IZ07',,,,,,,,,,)</v>
      </c>
      <c r="CP251" s="70" t="str">
        <f t="shared" ref="CP251" si="4320">"InitUnitMagic('"&amp;B251&amp;"',"&amp;AP251&amp;","&amp;AQ251&amp;","&amp;AR251&amp;","&amp;AS251&amp;","&amp;AT251&amp;","&amp;AU251&amp;","&amp;AV251&amp;","&amp;AW251&amp;","&amp;BI251&amp;","&amp;BJ251&amp;")"</f>
        <v>InitUnitMagic('IZ07',,,,,,,,,,)</v>
      </c>
      <c r="CQ251" s="70" t="str">
        <f t="shared" ref="CQ251" si="4321">"InitUnitAdd('"&amp;B251&amp;"',"&amp;BK251&amp;","&amp;BL251&amp;","&amp;BM251&amp;","&amp;BN251&amp;","&amp;BO251&amp;","&amp;BP251&amp;","&amp;BQ251&amp;","&amp;BR251&amp;","&amp;BS251&amp;","&amp;BT251&amp;")"</f>
        <v>InitUnitAdd('IZ07',,,,,,,,,,)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254&amp;CR$1&amp;")"</f>
        <v>InitEquipData('IZ07',,"",,,,,'','','','','','',"ReplaceableTextures\\CommandButtons\\BTN001.blp")</v>
      </c>
      <c r="CU251" s="95" t="str">
        <f t="shared" ref="CU251" si="4322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" si="4323">T251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1" s="60"/>
      <c r="CX251" s="60"/>
      <c r="CY251" s="60"/>
      <c r="CZ251" s="60"/>
      <c r="DA251" s="60"/>
      <c r="DB251" s="71" t="str">
        <f t="shared" ref="DB251" si="4324">IF(V251="","","|n"&amp;DB$2&amp;"+"&amp;V251&amp;DB$1)</f>
        <v/>
      </c>
      <c r="DC251" s="71" t="str">
        <f t="shared" ref="DC251" si="4325">IF(W251="","","|n"&amp;DC$2&amp;"+"&amp;W251&amp;DC$1)</f>
        <v/>
      </c>
      <c r="DD251" s="71" t="str">
        <f t="shared" ref="DD251" si="4326">IF(X251="","","|n"&amp;DD$2&amp;"+"&amp;X251&amp;DD$1)</f>
        <v/>
      </c>
      <c r="DE251" s="71" t="str">
        <f t="shared" ref="DE251" si="4327">IF(Y251="","","|n"&amp;DE$2&amp;"+"&amp;Y251&amp;DE$1)</f>
        <v/>
      </c>
      <c r="DF251" s="71" t="str">
        <f t="shared" ref="DF251" si="4328">IF(Z251="","","|n"&amp;DF$2&amp;"+"&amp;Z251&amp;DF$1)</f>
        <v/>
      </c>
      <c r="DG251" s="71" t="str">
        <f t="shared" ref="DG251" si="4329">IF(AA251="","","|n"&amp;DG$2&amp;"+"&amp;AA251&amp;DG$1)</f>
        <v/>
      </c>
      <c r="DH251" s="71" t="str">
        <f t="shared" ref="DH251" si="4330">IF(AB251="","","|n"&amp;DH$2&amp;"+"&amp;AB251&amp;DH$1)</f>
        <v/>
      </c>
      <c r="DI251" s="71" t="str">
        <f t="shared" ref="DI251" si="4331">IF(AC251="","","|n"&amp;DI$2&amp;"+"&amp;AC251&amp;DI$1)</f>
        <v/>
      </c>
      <c r="DJ251" s="71" t="str">
        <f t="shared" ref="DJ251" si="4332">IF(AD251="","","|n"&amp;DJ$2&amp;"+"&amp;AD251&amp;DJ$1)</f>
        <v/>
      </c>
      <c r="DK251" s="71" t="str">
        <f t="shared" ref="DK251" si="4333">IF(AE251="","","|n"&amp;DK$2&amp;"+"&amp;AE251&amp;DK$1)</f>
        <v/>
      </c>
      <c r="DL251" s="71" t="str">
        <f t="shared" ref="DL251" si="4334">IF(AF251="","","|n"&amp;DL$2&amp;"+"&amp;AF251&amp;DL$1)</f>
        <v/>
      </c>
      <c r="DM251" s="71" t="str">
        <f t="shared" ref="DM251" si="4335">IF(AG251="","","|n"&amp;DM$2&amp;"+"&amp;AG251&amp;DM$1)</f>
        <v/>
      </c>
      <c r="DN251" s="71" t="str">
        <f t="shared" ref="DN251" si="4336">IF(AH251="","","|n"&amp;DN$2&amp;"+"&amp;AH251&amp;DN$1)</f>
        <v/>
      </c>
      <c r="DO251" s="71" t="str">
        <f t="shared" ref="DO251" si="4337">IF(AI251="","","|n"&amp;DO$2&amp;"+"&amp;AI251&amp;DO$1)</f>
        <v/>
      </c>
      <c r="DP251" s="71" t="str">
        <f t="shared" ref="DP251" si="4338">IF(AJ251="","","|n"&amp;DP$2&amp;"+"&amp;AJ251&amp;DP$1)</f>
        <v/>
      </c>
      <c r="DQ251" s="71" t="str">
        <f t="shared" ref="DQ251" si="4339">IF(AK251="","","|n"&amp;DQ$2&amp;"+"&amp;AK251&amp;DQ$1)</f>
        <v/>
      </c>
      <c r="DR251" s="71" t="str">
        <f t="shared" ref="DR251" si="4340">IF(AL251="","","|n"&amp;DR$2&amp;"+"&amp;AL251&amp;DR$1)</f>
        <v/>
      </c>
      <c r="DS251" s="71" t="str">
        <f t="shared" ref="DS251" si="4341">IF(AM251="","","|n"&amp;DS$2&amp;"+"&amp;AM251&amp;DS$1)</f>
        <v/>
      </c>
      <c r="DT251" s="71" t="str">
        <f t="shared" ref="DT251" si="4342">IF(AN251="","","|n"&amp;DT$2&amp;"+"&amp;AN251&amp;DT$1)</f>
        <v/>
      </c>
      <c r="DU251" s="71" t="str">
        <f t="shared" ref="DU251" si="4343">IF(AO251="","","|n"&amp;DU$2&amp;"+"&amp;AO251&amp;DU$1)</f>
        <v/>
      </c>
      <c r="DV251" s="71" t="str">
        <f t="shared" ref="DV251" si="4344">IF(AP251="","","|n"&amp;DV$2&amp;"+"&amp;AP251&amp;DV$1)</f>
        <v/>
      </c>
      <c r="DW251" s="71" t="str">
        <f t="shared" ref="DW251" si="4345">IF(AQ251="","","|n"&amp;DW$2&amp;"+"&amp;AQ251&amp;DW$1)</f>
        <v/>
      </c>
      <c r="DX251" s="71" t="str">
        <f t="shared" ref="DX251" si="4346">IF(AR251="","","|n"&amp;DX$2&amp;"+"&amp;AR251&amp;DX$1)</f>
        <v/>
      </c>
      <c r="DY251" s="71" t="str">
        <f t="shared" ref="DY251" si="4347">IF(AS251="","","|n"&amp;DY$2&amp;"+"&amp;AS251&amp;DY$1)</f>
        <v/>
      </c>
      <c r="DZ251" s="71" t="str">
        <f t="shared" ref="DZ251" si="4348">IF(AT251="","","|n"&amp;DZ$2&amp;"+"&amp;AT251&amp;DZ$1)</f>
        <v/>
      </c>
      <c r="EA251" s="71" t="str">
        <f t="shared" ref="EA251" si="4349">IF(AU251="","","|n"&amp;EA$2&amp;"+"&amp;AU251&amp;EA$1)</f>
        <v/>
      </c>
      <c r="EB251" s="71" t="str">
        <f t="shared" ref="EB251" si="4350">IF(AV251="","","|n"&amp;EB$2&amp;"+"&amp;AV251&amp;EB$1)</f>
        <v/>
      </c>
      <c r="EC251" s="71" t="str">
        <f t="shared" ref="EC251" si="4351">IF(AW251="","","|n"&amp;EC$2&amp;"+"&amp;AW251&amp;EC$1)</f>
        <v/>
      </c>
      <c r="ED251" s="71" t="str">
        <f t="shared" ref="ED251" si="4352">IF(AX251="","","|n"&amp;ED$2&amp;"+"&amp;AX251&amp;ED$1)</f>
        <v/>
      </c>
      <c r="EE251" s="71" t="str">
        <f t="shared" ref="EE251" si="4353">IF(AY251="","","|n"&amp;EE$2&amp;"+"&amp;AY251&amp;EE$1)</f>
        <v/>
      </c>
      <c r="EF251" s="71" t="str">
        <f t="shared" ref="EF251" si="4354">IF(AZ251="","","|n"&amp;EF$2&amp;"+"&amp;AZ251&amp;EF$1)</f>
        <v/>
      </c>
      <c r="EG251" s="71" t="str">
        <f t="shared" ref="EG251" si="4355">IF(BA251="","","|n"&amp;EG$2&amp;"+"&amp;BA251&amp;EG$1)</f>
        <v/>
      </c>
      <c r="EH251" s="71" t="str">
        <f t="shared" ref="EH251" si="4356">IF(BB251="","","|n"&amp;EH$2&amp;"+"&amp;BB251&amp;EH$1)</f>
        <v/>
      </c>
      <c r="EI251" s="71" t="str">
        <f t="shared" ref="EI251" si="4357">IF(BC251="","","|n"&amp;EI$2&amp;"+"&amp;BC251&amp;EI$1)</f>
        <v/>
      </c>
      <c r="EJ251" s="71" t="str">
        <f t="shared" ref="EJ251" si="4358">IF(BD251="","","|n"&amp;EJ$2&amp;"+"&amp;BD251&amp;EJ$1)</f>
        <v/>
      </c>
      <c r="EK251" s="71" t="str">
        <f t="shared" ref="EK251" si="4359">IF(BE251="","","|n"&amp;EK$2&amp;"+"&amp;BE251&amp;EK$1)</f>
        <v/>
      </c>
      <c r="EL251" s="71" t="str">
        <f t="shared" ref="EL251" si="4360">IF(BF251="","","|n"&amp;EL$2&amp;"+"&amp;BF251&amp;EL$1)</f>
        <v/>
      </c>
      <c r="EM251" s="71" t="str">
        <f t="shared" ref="EM251" si="4361">IF(BG251="","","|n"&amp;EM$2&amp;"+"&amp;BG251&amp;EM$1)</f>
        <v/>
      </c>
      <c r="EN251" s="71" t="str">
        <f t="shared" ref="EN251" si="4362">IF(BH251="","","|n"&amp;EN$2&amp;"+"&amp;BH251&amp;EN$1)</f>
        <v/>
      </c>
      <c r="EO251" s="71" t="str">
        <f t="shared" ref="EO251" si="4363">IF(BI251="","","|n"&amp;EO$2&amp;"+"&amp;BI251&amp;EO$1)</f>
        <v/>
      </c>
      <c r="EP251" s="71" t="str">
        <f t="shared" ref="EP251" si="4364">IF(BJ251="","","|n"&amp;EP$2&amp;"+"&amp;BJ251&amp;EP$1)</f>
        <v/>
      </c>
      <c r="EQ251" s="71" t="str">
        <f t="shared" ref="EQ251" si="4365">IF(BK251="","","|n"&amp;EQ$2&amp;"+"&amp;BK251&amp;EQ$1)</f>
        <v/>
      </c>
      <c r="ER251" s="71" t="str">
        <f t="shared" ref="ER251" si="4366">IF(BL251="","","|n"&amp;ER$2&amp;"+"&amp;BL251&amp;ER$1)</f>
        <v/>
      </c>
      <c r="ES251" s="71" t="str">
        <f t="shared" ref="ES251" si="4367">IF(BM251="","","|n"&amp;ES$2&amp;"+"&amp;BM251&amp;ES$1)</f>
        <v/>
      </c>
      <c r="ET251" s="71" t="str">
        <f t="shared" ref="ET251" si="4368">IF(BN251="","","|n"&amp;ET$2&amp;"+"&amp;BN251&amp;ET$1)</f>
        <v/>
      </c>
      <c r="EU251" s="71" t="str">
        <f t="shared" ref="EU251" si="4369">IF(BO251="","","|n"&amp;EU$2&amp;"+"&amp;BO251&amp;EU$1)</f>
        <v/>
      </c>
      <c r="EV251" s="71" t="str">
        <f t="shared" ref="EV251" si="4370">IF(BP251="","","|n"&amp;EV$2&amp;"+"&amp;BP251&amp;EV$1)</f>
        <v/>
      </c>
      <c r="EW251" s="71" t="str">
        <f t="shared" ref="EW251" si="4371">IF(BQ251="","","|n"&amp;EW$2&amp;"+"&amp;BQ251&amp;EW$1)</f>
        <v/>
      </c>
      <c r="EX251" s="71" t="str">
        <f t="shared" ref="EX251" si="4372">IF(BR251="","","|n"&amp;EX$2&amp;"+"&amp;BR251&amp;EX$1)</f>
        <v/>
      </c>
      <c r="EY251" s="71" t="str">
        <f t="shared" ref="EY251" si="4373">IF(BS251="","","|n"&amp;EY$2&amp;"+"&amp;BS251&amp;EY$1)</f>
        <v/>
      </c>
      <c r="EZ251" s="71" t="str">
        <f t="shared" ref="EZ251" si="4374">IF(BT251="","","|n"&amp;EZ$2&amp;"+"&amp;BT251&amp;EZ$1)</f>
        <v/>
      </c>
      <c r="FA251" s="71" t="str">
        <f t="shared" ref="FA251" si="4375">IF(BU251="","","|n"&amp;FA$2&amp;"+"&amp;BU251&amp;FA$1)</f>
        <v/>
      </c>
      <c r="FB251" s="71" t="str">
        <f t="shared" ref="FB251" si="4376">IF(BV251="","","|n"&amp;FB$2&amp;"+"&amp;BV251&amp;FB$1)</f>
        <v/>
      </c>
      <c r="FC251" s="71" t="str">
        <f t="shared" ref="FC251" si="4377">IF(BW251="","","|n"&amp;FC$2&amp;"+"&amp;BW251&amp;FC$1)</f>
        <v/>
      </c>
      <c r="FD251" s="71" t="str">
        <f t="shared" ref="FD251" si="4378">IF(BX251="","","|n"&amp;FD$2&amp;"+"&amp;BX251&amp;FD$1)</f>
        <v/>
      </c>
      <c r="FE251" s="71" t="str">
        <f t="shared" ref="FE251" si="4379">IF(BY251="","","|n"&amp;FE$2&amp;"+"&amp;BY251&amp;FE$1)</f>
        <v/>
      </c>
      <c r="FF251" s="71" t="str">
        <f t="shared" ref="FF251" si="4380">IF(BZ251="","","|n"&amp;FF$2&amp;"+"&amp;BZ251&amp;FF$1)</f>
        <v/>
      </c>
      <c r="FG251" s="71" t="str">
        <f t="shared" ref="FG251" si="4381">IF(CA251="","","|n"&amp;FG$2&amp;"+"&amp;CA251&amp;FG$1)</f>
        <v/>
      </c>
      <c r="FH251" s="71" t="str">
        <f t="shared" ref="FH251" si="4382">IF(CB251="","","|n"&amp;FH$2&amp;"+"&amp;CB251&amp;FH$1)</f>
        <v/>
      </c>
      <c r="FI251" s="71" t="str">
        <f t="shared" ref="FI251" si="4383">IF(CC251="","","|n"&amp;FI$2&amp;"+"&amp;CC251&amp;FI$1)</f>
        <v/>
      </c>
      <c r="FJ251" s="71" t="str">
        <f t="shared" ref="FJ251" si="4384">IF(CD251="","","|n"&amp;FJ$2&amp;"+"&amp;CD251&amp;FJ$1)</f>
        <v/>
      </c>
      <c r="FK251" s="71" t="str">
        <f t="shared" ref="FK251" si="4385">IF(CE251="","","|n"&amp;FK$2&amp;"+"&amp;CE251&amp;FK$1)</f>
        <v/>
      </c>
      <c r="FL251" s="71" t="str">
        <f t="shared" ref="FL251" si="4386">IF(CF251="","","|n"&amp;FL$2&amp;"+"&amp;CF251&amp;FL$1)</f>
        <v/>
      </c>
      <c r="FM251" s="71" t="str">
        <f t="shared" ref="FM251" si="4387">IF(CG251="","","|n"&amp;FM$2&amp;"+"&amp;CG251&amp;FM$1)</f>
        <v/>
      </c>
      <c r="FN251" s="71" t="str">
        <f t="shared" ref="FN251" si="4388">IF(CH251="","","|n"&amp;FN$2&amp;"+"&amp;CH251&amp;FN$1)</f>
        <v/>
      </c>
      <c r="FO251" s="71" t="str">
        <f t="shared" ref="FO251" si="4389">IF(CI251="","","|n"&amp;FO$2&amp;"+"&amp;CI251&amp;FO$1)</f>
        <v/>
      </c>
      <c r="FP251" s="71" t="str">
        <f t="shared" ref="FP251" si="4390">IF(CJ251="","","|n"&amp;FP$2&amp;"+"&amp;CJ251&amp;FP$1)</f>
        <v/>
      </c>
      <c r="FQ251" s="71" t="str">
        <f t="shared" ref="FQ251" si="4391">IF(CK251="","","|n"&amp;FQ$2&amp;"+"&amp;CK251&amp;FQ$1)</f>
        <v/>
      </c>
      <c r="FR251" s="71" t="str">
        <f t="shared" ref="FR251" si="4392">IF(CL251="","","|n"&amp;FR$2&amp;"+"&amp;CL251&amp;FR$1)</f>
        <v/>
      </c>
      <c r="FS251" s="71" t="str">
        <f t="shared" ref="FS251" si="4393">IF(CM251="","","|n"&amp;FS$2&amp;"+"&amp;CM251&amp;FS$1)</f>
        <v/>
      </c>
    </row>
    <row r="252" spans="1:175" ht="16.5">
      <c r="A252" s="79"/>
      <c r="B252" s="101" t="s">
        <v>779</v>
      </c>
      <c r="C252" s="79" t="s">
        <v>780</v>
      </c>
      <c r="T252" s="108" t="s">
        <v>491</v>
      </c>
      <c r="U252" s="85" t="s">
        <v>781</v>
      </c>
      <c r="CN252" s="70" t="str">
        <f t="shared" ref="CN252:CN268" si="4394">"InitUnitState('"&amp;B252&amp;"',"&amp;V252&amp;","&amp;W252&amp;","&amp;X252&amp;","&amp;Y252&amp;","&amp;Z252&amp;","&amp;AA252&amp;","&amp;AB252&amp;","&amp;AC252&amp;","&amp;AD252&amp;","&amp;AE252&amp;")"</f>
        <v>InitUnitState('IS01',,,,,,,,,,)</v>
      </c>
      <c r="CO252" s="70" t="str">
        <f t="shared" ref="CO252:CO268" si="4395">"InitUnitNormal('"&amp;B252&amp;"',"&amp;AF252&amp;","&amp;AG252&amp;","&amp;AH252&amp;","&amp;AI252&amp;","&amp;AJ252&amp;","&amp;AK252&amp;","&amp;AL252&amp;","&amp;AM252&amp;","&amp;AN252&amp;","&amp;AO252&amp;")"</f>
        <v>InitUnitNormal('IS01',,,,,,,,,,)</v>
      </c>
      <c r="CP252" s="70" t="str">
        <f t="shared" ref="CP252:CP268" si="4396">"InitUnitMagic('"&amp;B252&amp;"',"&amp;AP252&amp;","&amp;AQ252&amp;","&amp;AR252&amp;","&amp;AS252&amp;","&amp;AT252&amp;","&amp;AU252&amp;","&amp;AV252&amp;","&amp;AW252&amp;","&amp;BI252&amp;","&amp;BJ252&amp;")"</f>
        <v>InitUnitMagic('IS01',,,,,,,,,,)</v>
      </c>
      <c r="CQ252" s="70" t="str">
        <f t="shared" ref="CQ252:CQ268" si="4397">"InitUnitAdd('"&amp;B252&amp;"',"&amp;BK252&amp;","&amp;BL252&amp;","&amp;BM252&amp;","&amp;BN252&amp;","&amp;BO252&amp;","&amp;BP252&amp;","&amp;BQ252&amp;","&amp;BR252&amp;","&amp;BS252&amp;","&amp;BT252&amp;")"</f>
        <v>InitUnitAdd('IS01',,,,,,,,,,)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InitEquipData('IS01',,"",,,,,'','','','','','',"ReplaceableTextures\\CommandButtons\\BTN020.blp")</v>
      </c>
      <c r="CU252" s="95" t="str">
        <f t="shared" ref="CU252:CU259" si="4398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9" si="4399">T252</f>
        <v>高概率获得D级技能，低概率获得|Cff00ff7fC级技能|r</v>
      </c>
      <c r="CW252" s="60"/>
      <c r="CX252" s="60"/>
      <c r="CY252" s="60"/>
      <c r="CZ252" s="60"/>
      <c r="DA252" s="60"/>
      <c r="DB252" s="71" t="str">
        <f t="shared" ref="DB252:DK253" si="4400">IF(V252="","","|n"&amp;DB$2&amp;"+"&amp;V252&amp;DB$1)</f>
        <v/>
      </c>
      <c r="DC252" s="71" t="str">
        <f t="shared" si="4400"/>
        <v/>
      </c>
      <c r="DD252" s="71" t="str">
        <f t="shared" si="4400"/>
        <v/>
      </c>
      <c r="DE252" s="71" t="str">
        <f t="shared" si="4400"/>
        <v/>
      </c>
      <c r="DF252" s="71" t="str">
        <f t="shared" si="4400"/>
        <v/>
      </c>
      <c r="DG252" s="71" t="str">
        <f t="shared" si="4400"/>
        <v/>
      </c>
      <c r="DH252" s="71" t="str">
        <f t="shared" si="4400"/>
        <v/>
      </c>
      <c r="DI252" s="71" t="str">
        <f t="shared" si="4400"/>
        <v/>
      </c>
      <c r="DJ252" s="71" t="str">
        <f t="shared" si="4400"/>
        <v/>
      </c>
      <c r="DK252" s="71" t="str">
        <f t="shared" si="4400"/>
        <v/>
      </c>
      <c r="DL252" s="71" t="str">
        <f t="shared" ref="DL252:DU253" si="4401">IF(AF252="","","|n"&amp;DL$2&amp;"+"&amp;AF252&amp;DL$1)</f>
        <v/>
      </c>
      <c r="DM252" s="71" t="str">
        <f t="shared" si="4401"/>
        <v/>
      </c>
      <c r="DN252" s="71" t="str">
        <f t="shared" si="4401"/>
        <v/>
      </c>
      <c r="DO252" s="71" t="str">
        <f t="shared" si="4401"/>
        <v/>
      </c>
      <c r="DP252" s="71" t="str">
        <f t="shared" si="4401"/>
        <v/>
      </c>
      <c r="DQ252" s="71" t="str">
        <f t="shared" si="4401"/>
        <v/>
      </c>
      <c r="DR252" s="71" t="str">
        <f t="shared" si="4401"/>
        <v/>
      </c>
      <c r="DS252" s="71" t="str">
        <f t="shared" si="4401"/>
        <v/>
      </c>
      <c r="DT252" s="71" t="str">
        <f t="shared" si="4401"/>
        <v/>
      </c>
      <c r="DU252" s="71" t="str">
        <f t="shared" si="4401"/>
        <v/>
      </c>
      <c r="DV252" s="71" t="str">
        <f t="shared" ref="DV252:EE253" si="4402">IF(AP252="","","|n"&amp;DV$2&amp;"+"&amp;AP252&amp;DV$1)</f>
        <v/>
      </c>
      <c r="DW252" s="71" t="str">
        <f t="shared" si="4402"/>
        <v/>
      </c>
      <c r="DX252" s="71" t="str">
        <f t="shared" si="4402"/>
        <v/>
      </c>
      <c r="DY252" s="71" t="str">
        <f t="shared" si="4402"/>
        <v/>
      </c>
      <c r="DZ252" s="71" t="str">
        <f t="shared" si="4402"/>
        <v/>
      </c>
      <c r="EA252" s="71" t="str">
        <f t="shared" si="4402"/>
        <v/>
      </c>
      <c r="EB252" s="71" t="str">
        <f t="shared" si="4402"/>
        <v/>
      </c>
      <c r="EC252" s="71" t="str">
        <f t="shared" si="4402"/>
        <v/>
      </c>
      <c r="ED252" s="71" t="str">
        <f t="shared" si="4402"/>
        <v/>
      </c>
      <c r="EE252" s="71" t="str">
        <f t="shared" si="4402"/>
        <v/>
      </c>
      <c r="EF252" s="71" t="str">
        <f t="shared" ref="EF252:EO253" si="4403">IF(AZ252="","","|n"&amp;EF$2&amp;"+"&amp;AZ252&amp;EF$1)</f>
        <v/>
      </c>
      <c r="EG252" s="71" t="str">
        <f t="shared" si="4403"/>
        <v/>
      </c>
      <c r="EH252" s="71" t="str">
        <f t="shared" si="4403"/>
        <v/>
      </c>
      <c r="EI252" s="71" t="str">
        <f t="shared" si="4403"/>
        <v/>
      </c>
      <c r="EJ252" s="71" t="str">
        <f t="shared" si="4403"/>
        <v/>
      </c>
      <c r="EK252" s="71" t="str">
        <f t="shared" si="4403"/>
        <v/>
      </c>
      <c r="EL252" s="71" t="str">
        <f t="shared" si="4403"/>
        <v/>
      </c>
      <c r="EM252" s="71" t="str">
        <f t="shared" si="4403"/>
        <v/>
      </c>
      <c r="EN252" s="71" t="str">
        <f t="shared" si="4403"/>
        <v/>
      </c>
      <c r="EO252" s="71" t="str">
        <f t="shared" si="4403"/>
        <v/>
      </c>
      <c r="EP252" s="71" t="str">
        <f t="shared" ref="EP252:EY253" si="4404">IF(BJ252="","","|n"&amp;EP$2&amp;"+"&amp;BJ252&amp;EP$1)</f>
        <v/>
      </c>
      <c r="EQ252" s="71" t="str">
        <f t="shared" si="4404"/>
        <v/>
      </c>
      <c r="ER252" s="71" t="str">
        <f t="shared" si="4404"/>
        <v/>
      </c>
      <c r="ES252" s="71" t="str">
        <f t="shared" si="4404"/>
        <v/>
      </c>
      <c r="ET252" s="71" t="str">
        <f t="shared" si="4404"/>
        <v/>
      </c>
      <c r="EU252" s="71" t="str">
        <f t="shared" si="4404"/>
        <v/>
      </c>
      <c r="EV252" s="71" t="str">
        <f t="shared" si="4404"/>
        <v/>
      </c>
      <c r="EW252" s="71" t="str">
        <f t="shared" si="4404"/>
        <v/>
      </c>
      <c r="EX252" s="71" t="str">
        <f t="shared" si="4404"/>
        <v/>
      </c>
      <c r="EY252" s="71" t="str">
        <f t="shared" si="4404"/>
        <v/>
      </c>
      <c r="EZ252" s="71" t="str">
        <f t="shared" ref="EZ252:FI253" si="4405">IF(BT252="","","|n"&amp;EZ$2&amp;"+"&amp;BT252&amp;EZ$1)</f>
        <v/>
      </c>
      <c r="FA252" s="71" t="str">
        <f t="shared" si="4405"/>
        <v/>
      </c>
      <c r="FB252" s="71" t="str">
        <f t="shared" si="4405"/>
        <v/>
      </c>
      <c r="FC252" s="71" t="str">
        <f t="shared" si="4405"/>
        <v/>
      </c>
      <c r="FD252" s="71" t="str">
        <f t="shared" si="4405"/>
        <v/>
      </c>
      <c r="FE252" s="71" t="str">
        <f t="shared" si="4405"/>
        <v/>
      </c>
      <c r="FF252" s="71" t="str">
        <f t="shared" si="4405"/>
        <v/>
      </c>
      <c r="FG252" s="71" t="str">
        <f t="shared" si="4405"/>
        <v/>
      </c>
      <c r="FH252" s="71" t="str">
        <f t="shared" si="4405"/>
        <v/>
      </c>
      <c r="FI252" s="71" t="str">
        <f t="shared" si="4405"/>
        <v/>
      </c>
      <c r="FJ252" s="71" t="str">
        <f t="shared" ref="FJ252:FS253" si="4406">IF(CD252="","","|n"&amp;FJ$2&amp;"+"&amp;CD252&amp;FJ$1)</f>
        <v/>
      </c>
      <c r="FK252" s="71" t="str">
        <f t="shared" si="4406"/>
        <v/>
      </c>
      <c r="FL252" s="71" t="str">
        <f t="shared" si="4406"/>
        <v/>
      </c>
      <c r="FM252" s="71" t="str">
        <f t="shared" si="4406"/>
        <v/>
      </c>
      <c r="FN252" s="71" t="str">
        <f t="shared" si="4406"/>
        <v/>
      </c>
      <c r="FO252" s="71" t="str">
        <f t="shared" si="4406"/>
        <v/>
      </c>
      <c r="FP252" s="71" t="str">
        <f t="shared" si="4406"/>
        <v/>
      </c>
      <c r="FQ252" s="71" t="str">
        <f t="shared" si="4406"/>
        <v/>
      </c>
      <c r="FR252" s="71" t="str">
        <f t="shared" si="4406"/>
        <v/>
      </c>
      <c r="FS252" s="71" t="str">
        <f t="shared" si="4406"/>
        <v/>
      </c>
    </row>
    <row r="253" spans="1:175" ht="16.5">
      <c r="A253" s="79"/>
      <c r="B253" s="101" t="s">
        <v>782</v>
      </c>
      <c r="C253" s="79" t="s">
        <v>783</v>
      </c>
      <c r="T253" s="108" t="s">
        <v>495</v>
      </c>
      <c r="U253" s="85" t="s">
        <v>784</v>
      </c>
      <c r="CN253" s="70" t="str">
        <f t="shared" si="4394"/>
        <v>InitUnitState('IS02',,,,,,,,,,)</v>
      </c>
      <c r="CO253" s="70" t="str">
        <f t="shared" si="4395"/>
        <v>InitUnitNormal('IS02',,,,,,,,,,)</v>
      </c>
      <c r="CP253" s="70" t="str">
        <f t="shared" si="4396"/>
        <v>InitUnitMagic('IS02',,,,,,,,,,)</v>
      </c>
      <c r="CQ253" s="70" t="str">
        <f t="shared" si="4397"/>
        <v>InitUnitAdd('IS02',,,,,,,,,,)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InitEquipData('IS02',,"",,,,,'','','','','','',"ReplaceableTextures\\CommandButtons\\BTN001.blp")</v>
      </c>
      <c r="CU253" s="95" t="str">
        <f t="shared" si="4398"/>
        <v>|n</v>
      </c>
      <c r="CV253" s="61" t="str">
        <f t="shared" si="4399"/>
        <v>较高概率获得D级技能，高概率获得|Cff00ff7fC级技能|r，极低概率获得|Cff2693ffB级技能|r。</v>
      </c>
      <c r="CW253" s="60"/>
      <c r="CX253" s="60"/>
      <c r="CY253" s="60"/>
      <c r="CZ253" s="60"/>
      <c r="DA253" s="60"/>
      <c r="DB253" s="71" t="str">
        <f t="shared" si="4400"/>
        <v/>
      </c>
      <c r="DC253" s="71" t="str">
        <f t="shared" si="4400"/>
        <v/>
      </c>
      <c r="DD253" s="71" t="str">
        <f t="shared" si="4400"/>
        <v/>
      </c>
      <c r="DE253" s="71" t="str">
        <f t="shared" si="4400"/>
        <v/>
      </c>
      <c r="DF253" s="71" t="str">
        <f t="shared" si="4400"/>
        <v/>
      </c>
      <c r="DG253" s="71" t="str">
        <f t="shared" si="4400"/>
        <v/>
      </c>
      <c r="DH253" s="71" t="str">
        <f t="shared" si="4400"/>
        <v/>
      </c>
      <c r="DI253" s="71" t="str">
        <f t="shared" si="4400"/>
        <v/>
      </c>
      <c r="DJ253" s="71" t="str">
        <f t="shared" si="4400"/>
        <v/>
      </c>
      <c r="DK253" s="71" t="str">
        <f t="shared" si="4400"/>
        <v/>
      </c>
      <c r="DL253" s="71" t="str">
        <f t="shared" si="4401"/>
        <v/>
      </c>
      <c r="DM253" s="71" t="str">
        <f t="shared" si="4401"/>
        <v/>
      </c>
      <c r="DN253" s="71" t="str">
        <f t="shared" si="4401"/>
        <v/>
      </c>
      <c r="DO253" s="71" t="str">
        <f t="shared" si="4401"/>
        <v/>
      </c>
      <c r="DP253" s="71" t="str">
        <f t="shared" si="4401"/>
        <v/>
      </c>
      <c r="DQ253" s="71" t="str">
        <f t="shared" si="4401"/>
        <v/>
      </c>
      <c r="DR253" s="71" t="str">
        <f t="shared" si="4401"/>
        <v/>
      </c>
      <c r="DS253" s="71" t="str">
        <f t="shared" si="4401"/>
        <v/>
      </c>
      <c r="DT253" s="71" t="str">
        <f t="shared" si="4401"/>
        <v/>
      </c>
      <c r="DU253" s="71" t="str">
        <f t="shared" si="4401"/>
        <v/>
      </c>
      <c r="DV253" s="71" t="str">
        <f t="shared" si="4402"/>
        <v/>
      </c>
      <c r="DW253" s="71" t="str">
        <f t="shared" si="4402"/>
        <v/>
      </c>
      <c r="DX253" s="71" t="str">
        <f t="shared" si="4402"/>
        <v/>
      </c>
      <c r="DY253" s="71" t="str">
        <f t="shared" si="4402"/>
        <v/>
      </c>
      <c r="DZ253" s="71" t="str">
        <f t="shared" si="4402"/>
        <v/>
      </c>
      <c r="EA253" s="71" t="str">
        <f t="shared" si="4402"/>
        <v/>
      </c>
      <c r="EB253" s="71" t="str">
        <f t="shared" si="4402"/>
        <v/>
      </c>
      <c r="EC253" s="71" t="str">
        <f t="shared" si="4402"/>
        <v/>
      </c>
      <c r="ED253" s="71" t="str">
        <f t="shared" si="4402"/>
        <v/>
      </c>
      <c r="EE253" s="71" t="str">
        <f t="shared" si="4402"/>
        <v/>
      </c>
      <c r="EF253" s="71" t="str">
        <f t="shared" si="4403"/>
        <v/>
      </c>
      <c r="EG253" s="71" t="str">
        <f t="shared" si="4403"/>
        <v/>
      </c>
      <c r="EH253" s="71" t="str">
        <f t="shared" si="4403"/>
        <v/>
      </c>
      <c r="EI253" s="71" t="str">
        <f t="shared" si="4403"/>
        <v/>
      </c>
      <c r="EJ253" s="71" t="str">
        <f t="shared" si="4403"/>
        <v/>
      </c>
      <c r="EK253" s="71" t="str">
        <f t="shared" si="4403"/>
        <v/>
      </c>
      <c r="EL253" s="71" t="str">
        <f t="shared" si="4403"/>
        <v/>
      </c>
      <c r="EM253" s="71" t="str">
        <f t="shared" si="4403"/>
        <v/>
      </c>
      <c r="EN253" s="71" t="str">
        <f t="shared" si="4403"/>
        <v/>
      </c>
      <c r="EO253" s="71" t="str">
        <f t="shared" si="4403"/>
        <v/>
      </c>
      <c r="EP253" s="71" t="str">
        <f t="shared" si="4404"/>
        <v/>
      </c>
      <c r="EQ253" s="71" t="str">
        <f t="shared" si="4404"/>
        <v/>
      </c>
      <c r="ER253" s="71" t="str">
        <f t="shared" si="4404"/>
        <v/>
      </c>
      <c r="ES253" s="71" t="str">
        <f t="shared" si="4404"/>
        <v/>
      </c>
      <c r="ET253" s="71" t="str">
        <f t="shared" si="4404"/>
        <v/>
      </c>
      <c r="EU253" s="71" t="str">
        <f t="shared" si="4404"/>
        <v/>
      </c>
      <c r="EV253" s="71" t="str">
        <f t="shared" si="4404"/>
        <v/>
      </c>
      <c r="EW253" s="71" t="str">
        <f t="shared" si="4404"/>
        <v/>
      </c>
      <c r="EX253" s="71" t="str">
        <f t="shared" si="4404"/>
        <v/>
      </c>
      <c r="EY253" s="71" t="str">
        <f t="shared" si="4404"/>
        <v/>
      </c>
      <c r="EZ253" s="71" t="str">
        <f t="shared" si="4405"/>
        <v/>
      </c>
      <c r="FA253" s="71" t="str">
        <f t="shared" si="4405"/>
        <v/>
      </c>
      <c r="FB253" s="71" t="str">
        <f t="shared" si="4405"/>
        <v/>
      </c>
      <c r="FC253" s="71" t="str">
        <f t="shared" si="4405"/>
        <v/>
      </c>
      <c r="FD253" s="71" t="str">
        <f t="shared" si="4405"/>
        <v/>
      </c>
      <c r="FE253" s="71" t="str">
        <f t="shared" si="4405"/>
        <v/>
      </c>
      <c r="FF253" s="71" t="str">
        <f t="shared" si="4405"/>
        <v/>
      </c>
      <c r="FG253" s="71" t="str">
        <f t="shared" si="4405"/>
        <v/>
      </c>
      <c r="FH253" s="71" t="str">
        <f t="shared" si="4405"/>
        <v/>
      </c>
      <c r="FI253" s="71" t="str">
        <f t="shared" si="4405"/>
        <v/>
      </c>
      <c r="FJ253" s="71" t="str">
        <f t="shared" si="4406"/>
        <v/>
      </c>
      <c r="FK253" s="71" t="str">
        <f t="shared" si="4406"/>
        <v/>
      </c>
      <c r="FL253" s="71" t="str">
        <f t="shared" si="4406"/>
        <v/>
      </c>
      <c r="FM253" s="71" t="str">
        <f t="shared" si="4406"/>
        <v/>
      </c>
      <c r="FN253" s="71" t="str">
        <f t="shared" si="4406"/>
        <v/>
      </c>
      <c r="FO253" s="71" t="str">
        <f t="shared" si="4406"/>
        <v/>
      </c>
      <c r="FP253" s="71" t="str">
        <f t="shared" si="4406"/>
        <v/>
      </c>
      <c r="FQ253" s="71" t="str">
        <f t="shared" si="4406"/>
        <v/>
      </c>
      <c r="FR253" s="71" t="str">
        <f t="shared" si="4406"/>
        <v/>
      </c>
      <c r="FS253" s="71" t="str">
        <f t="shared" si="4406"/>
        <v/>
      </c>
    </row>
    <row r="254" spans="1:175" ht="16.5">
      <c r="A254" s="79"/>
      <c r="B254" s="101" t="s">
        <v>785</v>
      </c>
      <c r="C254" s="79" t="s">
        <v>786</v>
      </c>
      <c r="T254" s="108" t="s">
        <v>483</v>
      </c>
      <c r="U254" s="85" t="s">
        <v>787</v>
      </c>
      <c r="CN254" s="70" t="str">
        <f t="shared" si="4394"/>
        <v>InitUnitState('IS03',,,,,,,,,,)</v>
      </c>
      <c r="CO254" s="70" t="str">
        <f t="shared" si="4395"/>
        <v>InitUnitNormal('IS03',,,,,,,,,,)</v>
      </c>
      <c r="CP254" s="70" t="str">
        <f t="shared" si="4396"/>
        <v>InitUnitMagic('IS03',,,,,,,,,,)</v>
      </c>
      <c r="CQ254" s="70" t="str">
        <f t="shared" si="4397"/>
        <v>InitUnitAdd('IS03',,,,,,,,,,)</v>
      </c>
      <c r="CR254" s="70" t="e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#REF!&amp;CR$1&amp;")"</f>
        <v>#REF!</v>
      </c>
      <c r="CU254" s="95" t="str">
        <f t="shared" si="4398"/>
        <v>|n</v>
      </c>
      <c r="CV254" s="61" t="str">
        <f t="shared" si="4399"/>
        <v>低概率获得C级技能，高概率获得|Cff00ff7fB级技能|r，低概率获得|Cff2693ffA级技能|r。</v>
      </c>
      <c r="CW254" s="60"/>
      <c r="CX254" s="60"/>
      <c r="CY254" s="60"/>
      <c r="CZ254" s="60"/>
      <c r="DA254" s="60"/>
      <c r="DB254" s="71" t="str">
        <f t="shared" ref="DB254:DK259" si="4407">IF(V254="","","|n"&amp;DB$2&amp;"+"&amp;V254&amp;DB$1)</f>
        <v/>
      </c>
      <c r="DC254" s="71" t="str">
        <f t="shared" si="4407"/>
        <v/>
      </c>
      <c r="DD254" s="71" t="str">
        <f t="shared" si="4407"/>
        <v/>
      </c>
      <c r="DE254" s="71" t="str">
        <f t="shared" si="4407"/>
        <v/>
      </c>
      <c r="DF254" s="71" t="str">
        <f t="shared" si="4407"/>
        <v/>
      </c>
      <c r="DG254" s="71" t="str">
        <f t="shared" si="4407"/>
        <v/>
      </c>
      <c r="DH254" s="71" t="str">
        <f t="shared" si="4407"/>
        <v/>
      </c>
      <c r="DI254" s="71" t="str">
        <f t="shared" si="4407"/>
        <v/>
      </c>
      <c r="DJ254" s="71" t="str">
        <f t="shared" si="4407"/>
        <v/>
      </c>
      <c r="DK254" s="71" t="str">
        <f t="shared" si="4407"/>
        <v/>
      </c>
      <c r="DL254" s="71" t="str">
        <f t="shared" ref="DL254:DU259" si="4408">IF(AF254="","","|n"&amp;DL$2&amp;"+"&amp;AF254&amp;DL$1)</f>
        <v/>
      </c>
      <c r="DM254" s="71" t="str">
        <f t="shared" si="4408"/>
        <v/>
      </c>
      <c r="DN254" s="71" t="str">
        <f t="shared" si="4408"/>
        <v/>
      </c>
      <c r="DO254" s="71" t="str">
        <f t="shared" si="4408"/>
        <v/>
      </c>
      <c r="DP254" s="71" t="str">
        <f t="shared" si="4408"/>
        <v/>
      </c>
      <c r="DQ254" s="71" t="str">
        <f t="shared" si="4408"/>
        <v/>
      </c>
      <c r="DR254" s="71" t="str">
        <f t="shared" si="4408"/>
        <v/>
      </c>
      <c r="DS254" s="71" t="str">
        <f t="shared" si="4408"/>
        <v/>
      </c>
      <c r="DT254" s="71" t="str">
        <f t="shared" si="4408"/>
        <v/>
      </c>
      <c r="DU254" s="71" t="str">
        <f t="shared" si="4408"/>
        <v/>
      </c>
      <c r="DV254" s="71" t="str">
        <f t="shared" ref="DV254:EE259" si="4409">IF(AP254="","","|n"&amp;DV$2&amp;"+"&amp;AP254&amp;DV$1)</f>
        <v/>
      </c>
      <c r="DW254" s="71" t="str">
        <f t="shared" si="4409"/>
        <v/>
      </c>
      <c r="DX254" s="71" t="str">
        <f t="shared" si="4409"/>
        <v/>
      </c>
      <c r="DY254" s="71" t="str">
        <f t="shared" si="4409"/>
        <v/>
      </c>
      <c r="DZ254" s="71" t="str">
        <f t="shared" si="4409"/>
        <v/>
      </c>
      <c r="EA254" s="71" t="str">
        <f t="shared" si="4409"/>
        <v/>
      </c>
      <c r="EB254" s="71" t="str">
        <f t="shared" si="4409"/>
        <v/>
      </c>
      <c r="EC254" s="71" t="str">
        <f t="shared" si="4409"/>
        <v/>
      </c>
      <c r="ED254" s="71" t="str">
        <f t="shared" si="4409"/>
        <v/>
      </c>
      <c r="EE254" s="71" t="str">
        <f t="shared" si="4409"/>
        <v/>
      </c>
      <c r="EF254" s="71" t="str">
        <f t="shared" ref="EF254:EO259" si="4410">IF(AZ254="","","|n"&amp;EF$2&amp;"+"&amp;AZ254&amp;EF$1)</f>
        <v/>
      </c>
      <c r="EG254" s="71" t="str">
        <f t="shared" si="4410"/>
        <v/>
      </c>
      <c r="EH254" s="71" t="str">
        <f t="shared" si="4410"/>
        <v/>
      </c>
      <c r="EI254" s="71" t="str">
        <f t="shared" si="4410"/>
        <v/>
      </c>
      <c r="EJ254" s="71" t="str">
        <f t="shared" si="4410"/>
        <v/>
      </c>
      <c r="EK254" s="71" t="str">
        <f t="shared" si="4410"/>
        <v/>
      </c>
      <c r="EL254" s="71" t="str">
        <f t="shared" si="4410"/>
        <v/>
      </c>
      <c r="EM254" s="71" t="str">
        <f t="shared" si="4410"/>
        <v/>
      </c>
      <c r="EN254" s="71" t="str">
        <f t="shared" si="4410"/>
        <v/>
      </c>
      <c r="EO254" s="71" t="str">
        <f t="shared" si="4410"/>
        <v/>
      </c>
      <c r="EP254" s="71" t="str">
        <f t="shared" ref="EP254:EY259" si="4411">IF(BJ254="","","|n"&amp;EP$2&amp;"+"&amp;BJ254&amp;EP$1)</f>
        <v/>
      </c>
      <c r="EQ254" s="71" t="str">
        <f t="shared" si="4411"/>
        <v/>
      </c>
      <c r="ER254" s="71" t="str">
        <f t="shared" si="4411"/>
        <v/>
      </c>
      <c r="ES254" s="71" t="str">
        <f t="shared" si="4411"/>
        <v/>
      </c>
      <c r="ET254" s="71" t="str">
        <f t="shared" si="4411"/>
        <v/>
      </c>
      <c r="EU254" s="71" t="str">
        <f t="shared" si="4411"/>
        <v/>
      </c>
      <c r="EV254" s="71" t="str">
        <f t="shared" si="4411"/>
        <v/>
      </c>
      <c r="EW254" s="71" t="str">
        <f t="shared" si="4411"/>
        <v/>
      </c>
      <c r="EX254" s="71" t="str">
        <f t="shared" si="4411"/>
        <v/>
      </c>
      <c r="EY254" s="71" t="str">
        <f t="shared" si="4411"/>
        <v/>
      </c>
      <c r="EZ254" s="71" t="str">
        <f t="shared" ref="EZ254:FI259" si="4412">IF(BT254="","","|n"&amp;EZ$2&amp;"+"&amp;BT254&amp;EZ$1)</f>
        <v/>
      </c>
      <c r="FA254" s="71" t="str">
        <f t="shared" si="4412"/>
        <v/>
      </c>
      <c r="FB254" s="71" t="str">
        <f t="shared" si="4412"/>
        <v/>
      </c>
      <c r="FC254" s="71" t="str">
        <f t="shared" si="4412"/>
        <v/>
      </c>
      <c r="FD254" s="71" t="str">
        <f t="shared" si="4412"/>
        <v/>
      </c>
      <c r="FE254" s="71" t="str">
        <f t="shared" si="4412"/>
        <v/>
      </c>
      <c r="FF254" s="71" t="str">
        <f t="shared" si="4412"/>
        <v/>
      </c>
      <c r="FG254" s="71" t="str">
        <f t="shared" si="4412"/>
        <v/>
      </c>
      <c r="FH254" s="71" t="str">
        <f t="shared" si="4412"/>
        <v/>
      </c>
      <c r="FI254" s="71" t="str">
        <f t="shared" si="4412"/>
        <v/>
      </c>
      <c r="FJ254" s="71" t="str">
        <f t="shared" ref="FJ254:FS259" si="4413">IF(CD254="","","|n"&amp;FJ$2&amp;"+"&amp;CD254&amp;FJ$1)</f>
        <v/>
      </c>
      <c r="FK254" s="71" t="str">
        <f t="shared" si="4413"/>
        <v/>
      </c>
      <c r="FL254" s="71" t="str">
        <f t="shared" si="4413"/>
        <v/>
      </c>
      <c r="FM254" s="71" t="str">
        <f t="shared" si="4413"/>
        <v/>
      </c>
      <c r="FN254" s="71" t="str">
        <f t="shared" si="4413"/>
        <v/>
      </c>
      <c r="FO254" s="71" t="str">
        <f t="shared" si="4413"/>
        <v/>
      </c>
      <c r="FP254" s="71" t="str">
        <f t="shared" si="4413"/>
        <v/>
      </c>
      <c r="FQ254" s="71" t="str">
        <f t="shared" si="4413"/>
        <v/>
      </c>
      <c r="FR254" s="71" t="str">
        <f t="shared" si="4413"/>
        <v/>
      </c>
      <c r="FS254" s="71" t="str">
        <f t="shared" si="4413"/>
        <v/>
      </c>
    </row>
    <row r="255" spans="1:175" ht="16.5">
      <c r="A255" s="79"/>
      <c r="B255" s="101" t="s">
        <v>788</v>
      </c>
      <c r="C255" s="79" t="s">
        <v>789</v>
      </c>
      <c r="T255" s="108" t="s">
        <v>491</v>
      </c>
      <c r="U255" s="85" t="s">
        <v>790</v>
      </c>
      <c r="CN255" s="70" t="str">
        <f t="shared" ref="CN255:CN257" si="4414">"InitUnitState('"&amp;B255&amp;"',"&amp;V255&amp;","&amp;W255&amp;","&amp;X255&amp;","&amp;Y255&amp;","&amp;Z255&amp;","&amp;AA255&amp;","&amp;AB255&amp;","&amp;AC255&amp;","&amp;AD255&amp;","&amp;AE255&amp;")"</f>
        <v>InitUnitState('IS06',,,,,,,,,,)</v>
      </c>
      <c r="CO255" s="70" t="str">
        <f t="shared" ref="CO255:CO257" si="4415">"InitUnitNormal('"&amp;B255&amp;"',"&amp;AF255&amp;","&amp;AG255&amp;","&amp;AH255&amp;","&amp;AI255&amp;","&amp;AJ255&amp;","&amp;AK255&amp;","&amp;AL255&amp;","&amp;AM255&amp;","&amp;AN255&amp;","&amp;AO255&amp;")"</f>
        <v>InitUnitNormal('IS06',,,,,,,,,,)</v>
      </c>
      <c r="CP255" s="70" t="str">
        <f t="shared" ref="CP255:CP257" si="4416">"InitUnitMagic('"&amp;B255&amp;"',"&amp;AP255&amp;","&amp;AQ255&amp;","&amp;AR255&amp;","&amp;AS255&amp;","&amp;AT255&amp;","&amp;AU255&amp;","&amp;AV255&amp;","&amp;AW255&amp;","&amp;BI255&amp;","&amp;BJ255&amp;")"</f>
        <v>InitUnitMagic('IS06',,,,,,,,,,)</v>
      </c>
      <c r="CQ255" s="70" t="str">
        <f t="shared" ref="CQ255:CQ257" si="4417">"InitUnitAdd('"&amp;B255&amp;"',"&amp;BK255&amp;","&amp;BL255&amp;","&amp;BM255&amp;","&amp;BN255&amp;","&amp;BO255&amp;","&amp;BP255&amp;","&amp;BQ255&amp;","&amp;BR255&amp;","&amp;BS255&amp;","&amp;BT255&amp;")"</f>
        <v>InitUnitAdd('IS06',,,,,,,,,,)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InitEquipData('IS06',,"",,,,,'','','','','','',"ReplaceableTextures\\CommandButtons\\BTN021.blp")</v>
      </c>
      <c r="CU255" s="95" t="str">
        <f t="shared" ref="CU255:CU257" si="4418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V255" s="61" t="str">
        <f t="shared" ref="CV255:CV257" si="4419">T255</f>
        <v>高概率获得D级技能，低概率获得|Cff00ff7fC级技能|r</v>
      </c>
      <c r="CW255" s="60"/>
      <c r="CX255" s="60"/>
      <c r="CY255" s="60"/>
      <c r="CZ255" s="60"/>
      <c r="DA255" s="60"/>
      <c r="DB255" s="71" t="str">
        <f t="shared" si="4407"/>
        <v/>
      </c>
      <c r="DC255" s="71" t="str">
        <f t="shared" si="4407"/>
        <v/>
      </c>
      <c r="DD255" s="71" t="str">
        <f t="shared" si="4407"/>
        <v/>
      </c>
      <c r="DE255" s="71" t="str">
        <f t="shared" si="4407"/>
        <v/>
      </c>
      <c r="DF255" s="71" t="str">
        <f t="shared" si="4407"/>
        <v/>
      </c>
      <c r="DG255" s="71" t="str">
        <f t="shared" si="4407"/>
        <v/>
      </c>
      <c r="DH255" s="71" t="str">
        <f t="shared" si="4407"/>
        <v/>
      </c>
      <c r="DI255" s="71" t="str">
        <f t="shared" si="4407"/>
        <v/>
      </c>
      <c r="DJ255" s="71" t="str">
        <f t="shared" si="4407"/>
        <v/>
      </c>
      <c r="DK255" s="71" t="str">
        <f t="shared" si="4407"/>
        <v/>
      </c>
      <c r="DL255" s="71" t="str">
        <f t="shared" si="4408"/>
        <v/>
      </c>
      <c r="DM255" s="71" t="str">
        <f t="shared" si="4408"/>
        <v/>
      </c>
      <c r="DN255" s="71" t="str">
        <f t="shared" si="4408"/>
        <v/>
      </c>
      <c r="DO255" s="71" t="str">
        <f t="shared" si="4408"/>
        <v/>
      </c>
      <c r="DP255" s="71" t="str">
        <f t="shared" si="4408"/>
        <v/>
      </c>
      <c r="DQ255" s="71" t="str">
        <f t="shared" si="4408"/>
        <v/>
      </c>
      <c r="DR255" s="71" t="str">
        <f t="shared" si="4408"/>
        <v/>
      </c>
      <c r="DS255" s="71" t="str">
        <f t="shared" si="4408"/>
        <v/>
      </c>
      <c r="DT255" s="71" t="str">
        <f t="shared" si="4408"/>
        <v/>
      </c>
      <c r="DU255" s="71" t="str">
        <f t="shared" si="4408"/>
        <v/>
      </c>
      <c r="DV255" s="71" t="str">
        <f t="shared" si="4409"/>
        <v/>
      </c>
      <c r="DW255" s="71" t="str">
        <f t="shared" si="4409"/>
        <v/>
      </c>
      <c r="DX255" s="71" t="str">
        <f t="shared" si="4409"/>
        <v/>
      </c>
      <c r="DY255" s="71" t="str">
        <f t="shared" si="4409"/>
        <v/>
      </c>
      <c r="DZ255" s="71" t="str">
        <f t="shared" si="4409"/>
        <v/>
      </c>
      <c r="EA255" s="71" t="str">
        <f t="shared" si="4409"/>
        <v/>
      </c>
      <c r="EB255" s="71" t="str">
        <f t="shared" si="4409"/>
        <v/>
      </c>
      <c r="EC255" s="71" t="str">
        <f t="shared" si="4409"/>
        <v/>
      </c>
      <c r="ED255" s="71" t="str">
        <f t="shared" si="4409"/>
        <v/>
      </c>
      <c r="EE255" s="71" t="str">
        <f t="shared" si="4409"/>
        <v/>
      </c>
      <c r="EF255" s="71" t="str">
        <f t="shared" si="4410"/>
        <v/>
      </c>
      <c r="EG255" s="71" t="str">
        <f t="shared" si="4410"/>
        <v/>
      </c>
      <c r="EH255" s="71" t="str">
        <f t="shared" si="4410"/>
        <v/>
      </c>
      <c r="EI255" s="71" t="str">
        <f t="shared" si="4410"/>
        <v/>
      </c>
      <c r="EJ255" s="71" t="str">
        <f t="shared" si="4410"/>
        <v/>
      </c>
      <c r="EK255" s="71" t="str">
        <f t="shared" si="4410"/>
        <v/>
      </c>
      <c r="EL255" s="71" t="str">
        <f t="shared" si="4410"/>
        <v/>
      </c>
      <c r="EM255" s="71" t="str">
        <f t="shared" si="4410"/>
        <v/>
      </c>
      <c r="EN255" s="71" t="str">
        <f t="shared" si="4410"/>
        <v/>
      </c>
      <c r="EO255" s="71" t="str">
        <f t="shared" si="4410"/>
        <v/>
      </c>
      <c r="EP255" s="71" t="str">
        <f t="shared" si="4411"/>
        <v/>
      </c>
      <c r="EQ255" s="71" t="str">
        <f t="shared" si="4411"/>
        <v/>
      </c>
      <c r="ER255" s="71" t="str">
        <f t="shared" si="4411"/>
        <v/>
      </c>
      <c r="ES255" s="71" t="str">
        <f t="shared" si="4411"/>
        <v/>
      </c>
      <c r="ET255" s="71" t="str">
        <f t="shared" si="4411"/>
        <v/>
      </c>
      <c r="EU255" s="71" t="str">
        <f t="shared" si="4411"/>
        <v/>
      </c>
      <c r="EV255" s="71" t="str">
        <f t="shared" si="4411"/>
        <v/>
      </c>
      <c r="EW255" s="71" t="str">
        <f t="shared" si="4411"/>
        <v/>
      </c>
      <c r="EX255" s="71" t="str">
        <f t="shared" si="4411"/>
        <v/>
      </c>
      <c r="EY255" s="71" t="str">
        <f t="shared" si="4411"/>
        <v/>
      </c>
      <c r="EZ255" s="71" t="str">
        <f t="shared" si="4412"/>
        <v/>
      </c>
      <c r="FA255" s="71" t="str">
        <f t="shared" si="4412"/>
        <v/>
      </c>
      <c r="FB255" s="71" t="str">
        <f t="shared" si="4412"/>
        <v/>
      </c>
      <c r="FC255" s="71" t="str">
        <f t="shared" si="4412"/>
        <v/>
      </c>
      <c r="FD255" s="71" t="str">
        <f t="shared" si="4412"/>
        <v/>
      </c>
      <c r="FE255" s="71" t="str">
        <f t="shared" si="4412"/>
        <v/>
      </c>
      <c r="FF255" s="71" t="str">
        <f t="shared" si="4412"/>
        <v/>
      </c>
      <c r="FG255" s="71" t="str">
        <f t="shared" si="4412"/>
        <v/>
      </c>
      <c r="FH255" s="71" t="str">
        <f t="shared" si="4412"/>
        <v/>
      </c>
      <c r="FI255" s="71" t="str">
        <f t="shared" si="4412"/>
        <v/>
      </c>
      <c r="FJ255" s="71" t="str">
        <f t="shared" si="4413"/>
        <v/>
      </c>
      <c r="FK255" s="71" t="str">
        <f t="shared" si="4413"/>
        <v/>
      </c>
      <c r="FL255" s="71" t="str">
        <f t="shared" si="4413"/>
        <v/>
      </c>
      <c r="FM255" s="71" t="str">
        <f t="shared" si="4413"/>
        <v/>
      </c>
      <c r="FN255" s="71" t="str">
        <f t="shared" si="4413"/>
        <v/>
      </c>
      <c r="FO255" s="71" t="str">
        <f t="shared" si="4413"/>
        <v/>
      </c>
      <c r="FP255" s="71" t="str">
        <f t="shared" si="4413"/>
        <v/>
      </c>
      <c r="FQ255" s="71" t="str">
        <f t="shared" si="4413"/>
        <v/>
      </c>
      <c r="FR255" s="71" t="str">
        <f t="shared" si="4413"/>
        <v/>
      </c>
      <c r="FS255" s="71" t="str">
        <f t="shared" si="4413"/>
        <v/>
      </c>
    </row>
    <row r="256" spans="1:175" ht="16.5">
      <c r="A256" s="79"/>
      <c r="B256" s="101" t="s">
        <v>791</v>
      </c>
      <c r="C256" s="79" t="s">
        <v>792</v>
      </c>
      <c r="T256" s="108" t="s">
        <v>495</v>
      </c>
      <c r="U256" s="85" t="s">
        <v>793</v>
      </c>
      <c r="CN256" s="70" t="str">
        <f t="shared" si="4414"/>
        <v>InitUnitState('IS07',,,,,,,,,,)</v>
      </c>
      <c r="CO256" s="70" t="str">
        <f t="shared" si="4415"/>
        <v>InitUnitNormal('IS07',,,,,,,,,,)</v>
      </c>
      <c r="CP256" s="70" t="str">
        <f t="shared" si="4416"/>
        <v>InitUnitMagic('IS07',,,,,,,,,,)</v>
      </c>
      <c r="CQ256" s="70" t="str">
        <f t="shared" si="4417"/>
        <v>InitUnitAdd('IS07',,,,,,,,,,)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InitEquipData('IS07',,"",,,,,'','','','','','',"ReplaceableTextures\\CommandButtons\\BTN002.blp")</v>
      </c>
      <c r="CU256" s="95" t="str">
        <f t="shared" si="4418"/>
        <v>|n</v>
      </c>
      <c r="CV256" s="61" t="str">
        <f t="shared" si="4419"/>
        <v>较高概率获得D级技能，高概率获得|Cff00ff7fC级技能|r，极低概率获得|Cff2693ffB级技能|r。</v>
      </c>
      <c r="CW256" s="60"/>
      <c r="CX256" s="60"/>
      <c r="CY256" s="60"/>
      <c r="CZ256" s="60"/>
      <c r="DA256" s="60"/>
      <c r="DB256" s="71" t="str">
        <f t="shared" si="4407"/>
        <v/>
      </c>
      <c r="DC256" s="71" t="str">
        <f t="shared" si="4407"/>
        <v/>
      </c>
      <c r="DD256" s="71" t="str">
        <f t="shared" si="4407"/>
        <v/>
      </c>
      <c r="DE256" s="71" t="str">
        <f t="shared" si="4407"/>
        <v/>
      </c>
      <c r="DF256" s="71" t="str">
        <f t="shared" si="4407"/>
        <v/>
      </c>
      <c r="DG256" s="71" t="str">
        <f t="shared" si="4407"/>
        <v/>
      </c>
      <c r="DH256" s="71" t="str">
        <f t="shared" si="4407"/>
        <v/>
      </c>
      <c r="DI256" s="71" t="str">
        <f t="shared" si="4407"/>
        <v/>
      </c>
      <c r="DJ256" s="71" t="str">
        <f t="shared" si="4407"/>
        <v/>
      </c>
      <c r="DK256" s="71" t="str">
        <f t="shared" si="4407"/>
        <v/>
      </c>
      <c r="DL256" s="71" t="str">
        <f t="shared" si="4408"/>
        <v/>
      </c>
      <c r="DM256" s="71" t="str">
        <f t="shared" si="4408"/>
        <v/>
      </c>
      <c r="DN256" s="71" t="str">
        <f t="shared" si="4408"/>
        <v/>
      </c>
      <c r="DO256" s="71" t="str">
        <f t="shared" si="4408"/>
        <v/>
      </c>
      <c r="DP256" s="71" t="str">
        <f t="shared" si="4408"/>
        <v/>
      </c>
      <c r="DQ256" s="71" t="str">
        <f t="shared" si="4408"/>
        <v/>
      </c>
      <c r="DR256" s="71" t="str">
        <f t="shared" si="4408"/>
        <v/>
      </c>
      <c r="DS256" s="71" t="str">
        <f t="shared" si="4408"/>
        <v/>
      </c>
      <c r="DT256" s="71" t="str">
        <f t="shared" si="4408"/>
        <v/>
      </c>
      <c r="DU256" s="71" t="str">
        <f t="shared" si="4408"/>
        <v/>
      </c>
      <c r="DV256" s="71" t="str">
        <f t="shared" si="4409"/>
        <v/>
      </c>
      <c r="DW256" s="71" t="str">
        <f t="shared" si="4409"/>
        <v/>
      </c>
      <c r="DX256" s="71" t="str">
        <f t="shared" si="4409"/>
        <v/>
      </c>
      <c r="DY256" s="71" t="str">
        <f t="shared" si="4409"/>
        <v/>
      </c>
      <c r="DZ256" s="71" t="str">
        <f t="shared" si="4409"/>
        <v/>
      </c>
      <c r="EA256" s="71" t="str">
        <f t="shared" si="4409"/>
        <v/>
      </c>
      <c r="EB256" s="71" t="str">
        <f t="shared" si="4409"/>
        <v/>
      </c>
      <c r="EC256" s="71" t="str">
        <f t="shared" si="4409"/>
        <v/>
      </c>
      <c r="ED256" s="71" t="str">
        <f t="shared" si="4409"/>
        <v/>
      </c>
      <c r="EE256" s="71" t="str">
        <f t="shared" si="4409"/>
        <v/>
      </c>
      <c r="EF256" s="71" t="str">
        <f t="shared" si="4410"/>
        <v/>
      </c>
      <c r="EG256" s="71" t="str">
        <f t="shared" si="4410"/>
        <v/>
      </c>
      <c r="EH256" s="71" t="str">
        <f t="shared" si="4410"/>
        <v/>
      </c>
      <c r="EI256" s="71" t="str">
        <f t="shared" si="4410"/>
        <v/>
      </c>
      <c r="EJ256" s="71" t="str">
        <f t="shared" si="4410"/>
        <v/>
      </c>
      <c r="EK256" s="71" t="str">
        <f t="shared" si="4410"/>
        <v/>
      </c>
      <c r="EL256" s="71" t="str">
        <f t="shared" si="4410"/>
        <v/>
      </c>
      <c r="EM256" s="71" t="str">
        <f t="shared" si="4410"/>
        <v/>
      </c>
      <c r="EN256" s="71" t="str">
        <f t="shared" si="4410"/>
        <v/>
      </c>
      <c r="EO256" s="71" t="str">
        <f t="shared" si="4410"/>
        <v/>
      </c>
      <c r="EP256" s="71" t="str">
        <f t="shared" si="4411"/>
        <v/>
      </c>
      <c r="EQ256" s="71" t="str">
        <f t="shared" si="4411"/>
        <v/>
      </c>
      <c r="ER256" s="71" t="str">
        <f t="shared" si="4411"/>
        <v/>
      </c>
      <c r="ES256" s="71" t="str">
        <f t="shared" si="4411"/>
        <v/>
      </c>
      <c r="ET256" s="71" t="str">
        <f t="shared" si="4411"/>
        <v/>
      </c>
      <c r="EU256" s="71" t="str">
        <f t="shared" si="4411"/>
        <v/>
      </c>
      <c r="EV256" s="71" t="str">
        <f t="shared" si="4411"/>
        <v/>
      </c>
      <c r="EW256" s="71" t="str">
        <f t="shared" si="4411"/>
        <v/>
      </c>
      <c r="EX256" s="71" t="str">
        <f t="shared" si="4411"/>
        <v/>
      </c>
      <c r="EY256" s="71" t="str">
        <f t="shared" si="4411"/>
        <v/>
      </c>
      <c r="EZ256" s="71" t="str">
        <f t="shared" si="4412"/>
        <v/>
      </c>
      <c r="FA256" s="71" t="str">
        <f t="shared" si="4412"/>
        <v/>
      </c>
      <c r="FB256" s="71" t="str">
        <f t="shared" si="4412"/>
        <v/>
      </c>
      <c r="FC256" s="71" t="str">
        <f t="shared" si="4412"/>
        <v/>
      </c>
      <c r="FD256" s="71" t="str">
        <f t="shared" si="4412"/>
        <v/>
      </c>
      <c r="FE256" s="71" t="str">
        <f t="shared" si="4412"/>
        <v/>
      </c>
      <c r="FF256" s="71" t="str">
        <f t="shared" si="4412"/>
        <v/>
      </c>
      <c r="FG256" s="71" t="str">
        <f t="shared" si="4412"/>
        <v/>
      </c>
      <c r="FH256" s="71" t="str">
        <f t="shared" si="4412"/>
        <v/>
      </c>
      <c r="FI256" s="71" t="str">
        <f t="shared" si="4412"/>
        <v/>
      </c>
      <c r="FJ256" s="71" t="str">
        <f t="shared" si="4413"/>
        <v/>
      </c>
      <c r="FK256" s="71" t="str">
        <f t="shared" si="4413"/>
        <v/>
      </c>
      <c r="FL256" s="71" t="str">
        <f t="shared" si="4413"/>
        <v/>
      </c>
      <c r="FM256" s="71" t="str">
        <f t="shared" si="4413"/>
        <v/>
      </c>
      <c r="FN256" s="71" t="str">
        <f t="shared" si="4413"/>
        <v/>
      </c>
      <c r="FO256" s="71" t="str">
        <f t="shared" si="4413"/>
        <v/>
      </c>
      <c r="FP256" s="71" t="str">
        <f t="shared" si="4413"/>
        <v/>
      </c>
      <c r="FQ256" s="71" t="str">
        <f t="shared" si="4413"/>
        <v/>
      </c>
      <c r="FR256" s="71" t="str">
        <f t="shared" si="4413"/>
        <v/>
      </c>
      <c r="FS256" s="71" t="str">
        <f t="shared" si="4413"/>
        <v/>
      </c>
    </row>
    <row r="257" spans="1:175" ht="16.5">
      <c r="A257" s="79"/>
      <c r="B257" s="101" t="s">
        <v>794</v>
      </c>
      <c r="C257" s="79" t="s">
        <v>795</v>
      </c>
      <c r="T257" s="108" t="s">
        <v>483</v>
      </c>
      <c r="U257" s="85" t="s">
        <v>796</v>
      </c>
      <c r="CN257" s="70" t="str">
        <f t="shared" si="4414"/>
        <v>InitUnitState('IS08',,,,,,,,,,)</v>
      </c>
      <c r="CO257" s="70" t="str">
        <f t="shared" si="4415"/>
        <v>InitUnitNormal('IS08',,,,,,,,,,)</v>
      </c>
      <c r="CP257" s="70" t="str">
        <f t="shared" si="4416"/>
        <v>InitUnitMagic('IS08',,,,,,,,,,)</v>
      </c>
      <c r="CQ257" s="70" t="str">
        <f t="shared" si="4417"/>
        <v>InitUnitAdd('IS08',,,,,,,,,,)</v>
      </c>
      <c r="CR257" s="70" t="e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#REF!&amp;CR$1&amp;")"</f>
        <v>#REF!</v>
      </c>
      <c r="CU257" s="95" t="str">
        <f t="shared" si="4418"/>
        <v>|n</v>
      </c>
      <c r="CV257" s="61" t="str">
        <f t="shared" si="4419"/>
        <v>低概率获得C级技能，高概率获得|Cff00ff7fB级技能|r，低概率获得|Cff2693ffA级技能|r。</v>
      </c>
      <c r="CW257" s="60"/>
      <c r="CX257" s="60"/>
      <c r="CY257" s="60"/>
      <c r="CZ257" s="60"/>
      <c r="DA257" s="60"/>
      <c r="DB257" s="71" t="str">
        <f t="shared" ref="DB257" si="4420">IF(V257="","","|n"&amp;DB$2&amp;"+"&amp;V257&amp;DB$1)</f>
        <v/>
      </c>
      <c r="DC257" s="71" t="str">
        <f t="shared" ref="DC257" si="4421">IF(W257="","","|n"&amp;DC$2&amp;"+"&amp;W257&amp;DC$1)</f>
        <v/>
      </c>
      <c r="DD257" s="71" t="str">
        <f t="shared" ref="DD257" si="4422">IF(X257="","","|n"&amp;DD$2&amp;"+"&amp;X257&amp;DD$1)</f>
        <v/>
      </c>
      <c r="DE257" s="71" t="str">
        <f t="shared" ref="DE257" si="4423">IF(Y257="","","|n"&amp;DE$2&amp;"+"&amp;Y257&amp;DE$1)</f>
        <v/>
      </c>
      <c r="DF257" s="71" t="str">
        <f t="shared" ref="DF257" si="4424">IF(Z257="","","|n"&amp;DF$2&amp;"+"&amp;Z257&amp;DF$1)</f>
        <v/>
      </c>
      <c r="DG257" s="71" t="str">
        <f t="shared" ref="DG257" si="4425">IF(AA257="","","|n"&amp;DG$2&amp;"+"&amp;AA257&amp;DG$1)</f>
        <v/>
      </c>
      <c r="DH257" s="71" t="str">
        <f t="shared" ref="DH257" si="4426">IF(AB257="","","|n"&amp;DH$2&amp;"+"&amp;AB257&amp;DH$1)</f>
        <v/>
      </c>
      <c r="DI257" s="71" t="str">
        <f t="shared" ref="DI257" si="4427">IF(AC257="","","|n"&amp;DI$2&amp;"+"&amp;AC257&amp;DI$1)</f>
        <v/>
      </c>
      <c r="DJ257" s="71" t="str">
        <f t="shared" ref="DJ257" si="4428">IF(AD257="","","|n"&amp;DJ$2&amp;"+"&amp;AD257&amp;DJ$1)</f>
        <v/>
      </c>
      <c r="DK257" s="71" t="str">
        <f t="shared" ref="DK257" si="4429">IF(AE257="","","|n"&amp;DK$2&amp;"+"&amp;AE257&amp;DK$1)</f>
        <v/>
      </c>
      <c r="DL257" s="71" t="str">
        <f t="shared" ref="DL257" si="4430">IF(AF257="","","|n"&amp;DL$2&amp;"+"&amp;AF257&amp;DL$1)</f>
        <v/>
      </c>
      <c r="DM257" s="71" t="str">
        <f t="shared" ref="DM257" si="4431">IF(AG257="","","|n"&amp;DM$2&amp;"+"&amp;AG257&amp;DM$1)</f>
        <v/>
      </c>
      <c r="DN257" s="71" t="str">
        <f t="shared" ref="DN257" si="4432">IF(AH257="","","|n"&amp;DN$2&amp;"+"&amp;AH257&amp;DN$1)</f>
        <v/>
      </c>
      <c r="DO257" s="71" t="str">
        <f t="shared" ref="DO257" si="4433">IF(AI257="","","|n"&amp;DO$2&amp;"+"&amp;AI257&amp;DO$1)</f>
        <v/>
      </c>
      <c r="DP257" s="71" t="str">
        <f t="shared" ref="DP257" si="4434">IF(AJ257="","","|n"&amp;DP$2&amp;"+"&amp;AJ257&amp;DP$1)</f>
        <v/>
      </c>
      <c r="DQ257" s="71" t="str">
        <f t="shared" ref="DQ257" si="4435">IF(AK257="","","|n"&amp;DQ$2&amp;"+"&amp;AK257&amp;DQ$1)</f>
        <v/>
      </c>
      <c r="DR257" s="71" t="str">
        <f t="shared" ref="DR257" si="4436">IF(AL257="","","|n"&amp;DR$2&amp;"+"&amp;AL257&amp;DR$1)</f>
        <v/>
      </c>
      <c r="DS257" s="71" t="str">
        <f t="shared" ref="DS257" si="4437">IF(AM257="","","|n"&amp;DS$2&amp;"+"&amp;AM257&amp;DS$1)</f>
        <v/>
      </c>
      <c r="DT257" s="71" t="str">
        <f t="shared" ref="DT257" si="4438">IF(AN257="","","|n"&amp;DT$2&amp;"+"&amp;AN257&amp;DT$1)</f>
        <v/>
      </c>
      <c r="DU257" s="71" t="str">
        <f t="shared" ref="DU257" si="4439">IF(AO257="","","|n"&amp;DU$2&amp;"+"&amp;AO257&amp;DU$1)</f>
        <v/>
      </c>
      <c r="DV257" s="71" t="str">
        <f t="shared" ref="DV257" si="4440">IF(AP257="","","|n"&amp;DV$2&amp;"+"&amp;AP257&amp;DV$1)</f>
        <v/>
      </c>
      <c r="DW257" s="71" t="str">
        <f t="shared" ref="DW257" si="4441">IF(AQ257="","","|n"&amp;DW$2&amp;"+"&amp;AQ257&amp;DW$1)</f>
        <v/>
      </c>
      <c r="DX257" s="71" t="str">
        <f t="shared" ref="DX257" si="4442">IF(AR257="","","|n"&amp;DX$2&amp;"+"&amp;AR257&amp;DX$1)</f>
        <v/>
      </c>
      <c r="DY257" s="71" t="str">
        <f t="shared" ref="DY257" si="4443">IF(AS257="","","|n"&amp;DY$2&amp;"+"&amp;AS257&amp;DY$1)</f>
        <v/>
      </c>
      <c r="DZ257" s="71" t="str">
        <f t="shared" ref="DZ257" si="4444">IF(AT257="","","|n"&amp;DZ$2&amp;"+"&amp;AT257&amp;DZ$1)</f>
        <v/>
      </c>
      <c r="EA257" s="71" t="str">
        <f t="shared" ref="EA257" si="4445">IF(AU257="","","|n"&amp;EA$2&amp;"+"&amp;AU257&amp;EA$1)</f>
        <v/>
      </c>
      <c r="EB257" s="71" t="str">
        <f t="shared" ref="EB257" si="4446">IF(AV257="","","|n"&amp;EB$2&amp;"+"&amp;AV257&amp;EB$1)</f>
        <v/>
      </c>
      <c r="EC257" s="71" t="str">
        <f t="shared" ref="EC257" si="4447">IF(AW257="","","|n"&amp;EC$2&amp;"+"&amp;AW257&amp;EC$1)</f>
        <v/>
      </c>
      <c r="ED257" s="71" t="str">
        <f t="shared" ref="ED257" si="4448">IF(AX257="","","|n"&amp;ED$2&amp;"+"&amp;AX257&amp;ED$1)</f>
        <v/>
      </c>
      <c r="EE257" s="71" t="str">
        <f t="shared" ref="EE257" si="4449">IF(AY257="","","|n"&amp;EE$2&amp;"+"&amp;AY257&amp;EE$1)</f>
        <v/>
      </c>
      <c r="EF257" s="71" t="str">
        <f t="shared" ref="EF257" si="4450">IF(AZ257="","","|n"&amp;EF$2&amp;"+"&amp;AZ257&amp;EF$1)</f>
        <v/>
      </c>
      <c r="EG257" s="71" t="str">
        <f t="shared" ref="EG257" si="4451">IF(BA257="","","|n"&amp;EG$2&amp;"+"&amp;BA257&amp;EG$1)</f>
        <v/>
      </c>
      <c r="EH257" s="71" t="str">
        <f t="shared" ref="EH257" si="4452">IF(BB257="","","|n"&amp;EH$2&amp;"+"&amp;BB257&amp;EH$1)</f>
        <v/>
      </c>
      <c r="EI257" s="71" t="str">
        <f t="shared" ref="EI257" si="4453">IF(BC257="","","|n"&amp;EI$2&amp;"+"&amp;BC257&amp;EI$1)</f>
        <v/>
      </c>
      <c r="EJ257" s="71" t="str">
        <f t="shared" ref="EJ257" si="4454">IF(BD257="","","|n"&amp;EJ$2&amp;"+"&amp;BD257&amp;EJ$1)</f>
        <v/>
      </c>
      <c r="EK257" s="71" t="str">
        <f t="shared" ref="EK257" si="4455">IF(BE257="","","|n"&amp;EK$2&amp;"+"&amp;BE257&amp;EK$1)</f>
        <v/>
      </c>
      <c r="EL257" s="71" t="str">
        <f t="shared" ref="EL257" si="4456">IF(BF257="","","|n"&amp;EL$2&amp;"+"&amp;BF257&amp;EL$1)</f>
        <v/>
      </c>
      <c r="EM257" s="71" t="str">
        <f t="shared" ref="EM257" si="4457">IF(BG257="","","|n"&amp;EM$2&amp;"+"&amp;BG257&amp;EM$1)</f>
        <v/>
      </c>
      <c r="EN257" s="71" t="str">
        <f t="shared" ref="EN257" si="4458">IF(BH257="","","|n"&amp;EN$2&amp;"+"&amp;BH257&amp;EN$1)</f>
        <v/>
      </c>
      <c r="EO257" s="71" t="str">
        <f t="shared" ref="EO257" si="4459">IF(BI257="","","|n"&amp;EO$2&amp;"+"&amp;BI257&amp;EO$1)</f>
        <v/>
      </c>
      <c r="EP257" s="71" t="str">
        <f t="shared" ref="EP257" si="4460">IF(BJ257="","","|n"&amp;EP$2&amp;"+"&amp;BJ257&amp;EP$1)</f>
        <v/>
      </c>
      <c r="EQ257" s="71" t="str">
        <f t="shared" ref="EQ257" si="4461">IF(BK257="","","|n"&amp;EQ$2&amp;"+"&amp;BK257&amp;EQ$1)</f>
        <v/>
      </c>
      <c r="ER257" s="71" t="str">
        <f t="shared" ref="ER257" si="4462">IF(BL257="","","|n"&amp;ER$2&amp;"+"&amp;BL257&amp;ER$1)</f>
        <v/>
      </c>
      <c r="ES257" s="71" t="str">
        <f t="shared" ref="ES257" si="4463">IF(BM257="","","|n"&amp;ES$2&amp;"+"&amp;BM257&amp;ES$1)</f>
        <v/>
      </c>
      <c r="ET257" s="71" t="str">
        <f t="shared" ref="ET257" si="4464">IF(BN257="","","|n"&amp;ET$2&amp;"+"&amp;BN257&amp;ET$1)</f>
        <v/>
      </c>
      <c r="EU257" s="71" t="str">
        <f t="shared" ref="EU257" si="4465">IF(BO257="","","|n"&amp;EU$2&amp;"+"&amp;BO257&amp;EU$1)</f>
        <v/>
      </c>
      <c r="EV257" s="71" t="str">
        <f t="shared" ref="EV257" si="4466">IF(BP257="","","|n"&amp;EV$2&amp;"+"&amp;BP257&amp;EV$1)</f>
        <v/>
      </c>
      <c r="EW257" s="71" t="str">
        <f t="shared" ref="EW257" si="4467">IF(BQ257="","","|n"&amp;EW$2&amp;"+"&amp;BQ257&amp;EW$1)</f>
        <v/>
      </c>
      <c r="EX257" s="71" t="str">
        <f t="shared" ref="EX257" si="4468">IF(BR257="","","|n"&amp;EX$2&amp;"+"&amp;BR257&amp;EX$1)</f>
        <v/>
      </c>
      <c r="EY257" s="71" t="str">
        <f t="shared" ref="EY257" si="4469">IF(BS257="","","|n"&amp;EY$2&amp;"+"&amp;BS257&amp;EY$1)</f>
        <v/>
      </c>
      <c r="EZ257" s="71" t="str">
        <f t="shared" ref="EZ257" si="4470">IF(BT257="","","|n"&amp;EZ$2&amp;"+"&amp;BT257&amp;EZ$1)</f>
        <v/>
      </c>
      <c r="FA257" s="71" t="str">
        <f t="shared" ref="FA257" si="4471">IF(BU257="","","|n"&amp;FA$2&amp;"+"&amp;BU257&amp;FA$1)</f>
        <v/>
      </c>
      <c r="FB257" s="71" t="str">
        <f t="shared" ref="FB257" si="4472">IF(BV257="","","|n"&amp;FB$2&amp;"+"&amp;BV257&amp;FB$1)</f>
        <v/>
      </c>
      <c r="FC257" s="71" t="str">
        <f t="shared" ref="FC257" si="4473">IF(BW257="","","|n"&amp;FC$2&amp;"+"&amp;BW257&amp;FC$1)</f>
        <v/>
      </c>
      <c r="FD257" s="71" t="str">
        <f t="shared" ref="FD257" si="4474">IF(BX257="","","|n"&amp;FD$2&amp;"+"&amp;BX257&amp;FD$1)</f>
        <v/>
      </c>
      <c r="FE257" s="71" t="str">
        <f t="shared" ref="FE257" si="4475">IF(BY257="","","|n"&amp;FE$2&amp;"+"&amp;BY257&amp;FE$1)</f>
        <v/>
      </c>
      <c r="FF257" s="71" t="str">
        <f t="shared" ref="FF257" si="4476">IF(BZ257="","","|n"&amp;FF$2&amp;"+"&amp;BZ257&amp;FF$1)</f>
        <v/>
      </c>
      <c r="FG257" s="71" t="str">
        <f t="shared" ref="FG257" si="4477">IF(CA257="","","|n"&amp;FG$2&amp;"+"&amp;CA257&amp;FG$1)</f>
        <v/>
      </c>
      <c r="FH257" s="71" t="str">
        <f t="shared" ref="FH257" si="4478">IF(CB257="","","|n"&amp;FH$2&amp;"+"&amp;CB257&amp;FH$1)</f>
        <v/>
      </c>
      <c r="FI257" s="71" t="str">
        <f t="shared" ref="FI257" si="4479">IF(CC257="","","|n"&amp;FI$2&amp;"+"&amp;CC257&amp;FI$1)</f>
        <v/>
      </c>
      <c r="FJ257" s="71" t="str">
        <f t="shared" ref="FJ257" si="4480">IF(CD257="","","|n"&amp;FJ$2&amp;"+"&amp;CD257&amp;FJ$1)</f>
        <v/>
      </c>
      <c r="FK257" s="71" t="str">
        <f t="shared" ref="FK257" si="4481">IF(CE257="","","|n"&amp;FK$2&amp;"+"&amp;CE257&amp;FK$1)</f>
        <v/>
      </c>
      <c r="FL257" s="71" t="str">
        <f t="shared" ref="FL257" si="4482">IF(CF257="","","|n"&amp;FL$2&amp;"+"&amp;CF257&amp;FL$1)</f>
        <v/>
      </c>
      <c r="FM257" s="71" t="str">
        <f t="shared" ref="FM257" si="4483">IF(CG257="","","|n"&amp;FM$2&amp;"+"&amp;CG257&amp;FM$1)</f>
        <v/>
      </c>
      <c r="FN257" s="71" t="str">
        <f t="shared" ref="FN257" si="4484">IF(CH257="","","|n"&amp;FN$2&amp;"+"&amp;CH257&amp;FN$1)</f>
        <v/>
      </c>
      <c r="FO257" s="71" t="str">
        <f t="shared" ref="FO257" si="4485">IF(CI257="","","|n"&amp;FO$2&amp;"+"&amp;CI257&amp;FO$1)</f>
        <v/>
      </c>
      <c r="FP257" s="71" t="str">
        <f t="shared" ref="FP257" si="4486">IF(CJ257="","","|n"&amp;FP$2&amp;"+"&amp;CJ257&amp;FP$1)</f>
        <v/>
      </c>
      <c r="FQ257" s="71" t="str">
        <f t="shared" ref="FQ257" si="4487">IF(CK257="","","|n"&amp;FQ$2&amp;"+"&amp;CK257&amp;FQ$1)</f>
        <v/>
      </c>
      <c r="FR257" s="71" t="str">
        <f t="shared" ref="FR257" si="4488">IF(CL257="","","|n"&amp;FR$2&amp;"+"&amp;CL257&amp;FR$1)</f>
        <v/>
      </c>
      <c r="FS257" s="71" t="str">
        <f t="shared" ref="FS257" si="4489">IF(CM257="","","|n"&amp;FS$2&amp;"+"&amp;CM257&amp;FS$1)</f>
        <v/>
      </c>
    </row>
    <row r="258" spans="1:175" ht="16.5">
      <c r="A258" s="79"/>
      <c r="B258" s="101" t="s">
        <v>797</v>
      </c>
      <c r="C258" s="79" t="s">
        <v>798</v>
      </c>
      <c r="T258" s="120" t="s">
        <v>799</v>
      </c>
      <c r="U258" s="85" t="s">
        <v>800</v>
      </c>
      <c r="CN258" s="70" t="str">
        <f t="shared" si="4394"/>
        <v>InitUnitState('IS21',,,,,,,,,,)</v>
      </c>
      <c r="CO258" s="70" t="str">
        <f t="shared" si="4395"/>
        <v>InitUnitNormal('IS21',,,,,,,,,,)</v>
      </c>
      <c r="CP258" s="70" t="str">
        <f t="shared" si="4396"/>
        <v>InitUnitMagic('IS21',,,,,,,,,,)</v>
      </c>
      <c r="CQ258" s="70" t="str">
        <f t="shared" si="4397"/>
        <v>InitUnitAdd('IS21',,,,,,,,,,)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InitEquipData('IS21',,"",,,,,'','','','','','',"ReplaceableTextures\\CommandButtons\\BTNIN02.blp")</v>
      </c>
      <c r="CU258" s="95" t="str">
        <f t="shared" si="4398"/>
        <v>|n</v>
      </c>
      <c r="CV258" s="61" t="str">
        <f t="shared" si="4399"/>
        <v>为|Cffffd24dQ技能|r附魔一条|Cffffd24d随机属性|r。</v>
      </c>
      <c r="CW258" s="60"/>
      <c r="CX258" s="60"/>
      <c r="CY258" s="60"/>
      <c r="CZ258" s="60"/>
      <c r="DA258" s="60"/>
      <c r="DB258" s="71" t="str">
        <f t="shared" si="4407"/>
        <v/>
      </c>
      <c r="DC258" s="71" t="str">
        <f t="shared" si="4407"/>
        <v/>
      </c>
      <c r="DD258" s="71" t="str">
        <f t="shared" si="4407"/>
        <v/>
      </c>
      <c r="DE258" s="71" t="str">
        <f t="shared" si="4407"/>
        <v/>
      </c>
      <c r="DF258" s="71" t="str">
        <f t="shared" si="4407"/>
        <v/>
      </c>
      <c r="DG258" s="71" t="str">
        <f t="shared" si="4407"/>
        <v/>
      </c>
      <c r="DH258" s="71" t="str">
        <f t="shared" si="4407"/>
        <v/>
      </c>
      <c r="DI258" s="71" t="str">
        <f t="shared" si="4407"/>
        <v/>
      </c>
      <c r="DJ258" s="71" t="str">
        <f t="shared" si="4407"/>
        <v/>
      </c>
      <c r="DK258" s="71" t="str">
        <f t="shared" si="4407"/>
        <v/>
      </c>
      <c r="DL258" s="71" t="str">
        <f t="shared" si="4408"/>
        <v/>
      </c>
      <c r="DM258" s="71" t="str">
        <f t="shared" si="4408"/>
        <v/>
      </c>
      <c r="DN258" s="71" t="str">
        <f t="shared" si="4408"/>
        <v/>
      </c>
      <c r="DO258" s="71" t="str">
        <f t="shared" si="4408"/>
        <v/>
      </c>
      <c r="DP258" s="71" t="str">
        <f t="shared" si="4408"/>
        <v/>
      </c>
      <c r="DQ258" s="71" t="str">
        <f t="shared" si="4408"/>
        <v/>
      </c>
      <c r="DR258" s="71" t="str">
        <f t="shared" si="4408"/>
        <v/>
      </c>
      <c r="DS258" s="71" t="str">
        <f t="shared" si="4408"/>
        <v/>
      </c>
      <c r="DT258" s="71" t="str">
        <f t="shared" si="4408"/>
        <v/>
      </c>
      <c r="DU258" s="71" t="str">
        <f t="shared" si="4408"/>
        <v/>
      </c>
      <c r="DV258" s="71" t="str">
        <f t="shared" si="4409"/>
        <v/>
      </c>
      <c r="DW258" s="71" t="str">
        <f t="shared" si="4409"/>
        <v/>
      </c>
      <c r="DX258" s="71" t="str">
        <f t="shared" si="4409"/>
        <v/>
      </c>
      <c r="DY258" s="71" t="str">
        <f t="shared" si="4409"/>
        <v/>
      </c>
      <c r="DZ258" s="71" t="str">
        <f t="shared" si="4409"/>
        <v/>
      </c>
      <c r="EA258" s="71" t="str">
        <f t="shared" si="4409"/>
        <v/>
      </c>
      <c r="EB258" s="71" t="str">
        <f t="shared" si="4409"/>
        <v/>
      </c>
      <c r="EC258" s="71" t="str">
        <f t="shared" si="4409"/>
        <v/>
      </c>
      <c r="ED258" s="71" t="str">
        <f t="shared" si="4409"/>
        <v/>
      </c>
      <c r="EE258" s="71" t="str">
        <f t="shared" si="4409"/>
        <v/>
      </c>
      <c r="EF258" s="71" t="str">
        <f t="shared" si="4410"/>
        <v/>
      </c>
      <c r="EG258" s="71" t="str">
        <f t="shared" si="4410"/>
        <v/>
      </c>
      <c r="EH258" s="71" t="str">
        <f t="shared" si="4410"/>
        <v/>
      </c>
      <c r="EI258" s="71" t="str">
        <f t="shared" si="4410"/>
        <v/>
      </c>
      <c r="EJ258" s="71" t="str">
        <f t="shared" si="4410"/>
        <v/>
      </c>
      <c r="EK258" s="71" t="str">
        <f t="shared" si="4410"/>
        <v/>
      </c>
      <c r="EL258" s="71" t="str">
        <f t="shared" si="4410"/>
        <v/>
      </c>
      <c r="EM258" s="71" t="str">
        <f t="shared" si="4410"/>
        <v/>
      </c>
      <c r="EN258" s="71" t="str">
        <f t="shared" si="4410"/>
        <v/>
      </c>
      <c r="EO258" s="71" t="str">
        <f t="shared" si="4410"/>
        <v/>
      </c>
      <c r="EP258" s="71" t="str">
        <f t="shared" si="4411"/>
        <v/>
      </c>
      <c r="EQ258" s="71" t="str">
        <f t="shared" si="4411"/>
        <v/>
      </c>
      <c r="ER258" s="71" t="str">
        <f t="shared" si="4411"/>
        <v/>
      </c>
      <c r="ES258" s="71" t="str">
        <f t="shared" si="4411"/>
        <v/>
      </c>
      <c r="ET258" s="71" t="str">
        <f t="shared" si="4411"/>
        <v/>
      </c>
      <c r="EU258" s="71" t="str">
        <f t="shared" si="4411"/>
        <v/>
      </c>
      <c r="EV258" s="71" t="str">
        <f t="shared" si="4411"/>
        <v/>
      </c>
      <c r="EW258" s="71" t="str">
        <f t="shared" si="4411"/>
        <v/>
      </c>
      <c r="EX258" s="71" t="str">
        <f t="shared" si="4411"/>
        <v/>
      </c>
      <c r="EY258" s="71" t="str">
        <f t="shared" si="4411"/>
        <v/>
      </c>
      <c r="EZ258" s="71" t="str">
        <f t="shared" si="4412"/>
        <v/>
      </c>
      <c r="FA258" s="71" t="str">
        <f t="shared" si="4412"/>
        <v/>
      </c>
      <c r="FB258" s="71" t="str">
        <f t="shared" si="4412"/>
        <v/>
      </c>
      <c r="FC258" s="71" t="str">
        <f t="shared" si="4412"/>
        <v/>
      </c>
      <c r="FD258" s="71" t="str">
        <f t="shared" si="4412"/>
        <v/>
      </c>
      <c r="FE258" s="71" t="str">
        <f t="shared" si="4412"/>
        <v/>
      </c>
      <c r="FF258" s="71" t="str">
        <f t="shared" si="4412"/>
        <v/>
      </c>
      <c r="FG258" s="71" t="str">
        <f t="shared" si="4412"/>
        <v/>
      </c>
      <c r="FH258" s="71" t="str">
        <f t="shared" si="4412"/>
        <v/>
      </c>
      <c r="FI258" s="71" t="str">
        <f t="shared" si="4412"/>
        <v/>
      </c>
      <c r="FJ258" s="71" t="str">
        <f t="shared" si="4413"/>
        <v/>
      </c>
      <c r="FK258" s="71" t="str">
        <f t="shared" si="4413"/>
        <v/>
      </c>
      <c r="FL258" s="71" t="str">
        <f t="shared" si="4413"/>
        <v/>
      </c>
      <c r="FM258" s="71" t="str">
        <f t="shared" si="4413"/>
        <v/>
      </c>
      <c r="FN258" s="71" t="str">
        <f t="shared" si="4413"/>
        <v/>
      </c>
      <c r="FO258" s="71" t="str">
        <f t="shared" si="4413"/>
        <v/>
      </c>
      <c r="FP258" s="71" t="str">
        <f t="shared" si="4413"/>
        <v/>
      </c>
      <c r="FQ258" s="71" t="str">
        <f t="shared" si="4413"/>
        <v/>
      </c>
      <c r="FR258" s="71" t="str">
        <f t="shared" si="4413"/>
        <v/>
      </c>
      <c r="FS258" s="71" t="str">
        <f t="shared" si="4413"/>
        <v/>
      </c>
    </row>
    <row r="259" spans="1:175" ht="16.5">
      <c r="A259" s="79"/>
      <c r="B259" s="101" t="s">
        <v>801</v>
      </c>
      <c r="C259" s="79" t="s">
        <v>802</v>
      </c>
      <c r="T259" s="120" t="s">
        <v>803</v>
      </c>
      <c r="U259" s="85" t="s">
        <v>804</v>
      </c>
      <c r="CN259" s="70" t="str">
        <f t="shared" si="4394"/>
        <v>InitUnitState('IS22',,,,,,,,,,)</v>
      </c>
      <c r="CO259" s="70" t="str">
        <f t="shared" si="4395"/>
        <v>InitUnitNormal('IS22',,,,,,,,,,)</v>
      </c>
      <c r="CP259" s="70" t="str">
        <f t="shared" si="4396"/>
        <v>InitUnitMagic('IS22',,,,,,,,,,)</v>
      </c>
      <c r="CQ259" s="70" t="str">
        <f t="shared" si="4397"/>
        <v>InitUnitAdd('IS22',,,,,,,,,,)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InitEquipData('IS22',,"",,,,,'','','','','','',"ReplaceableTextures\\CommandButtons\\BTNIN03.blp")</v>
      </c>
      <c r="CU259" s="95" t="str">
        <f t="shared" si="4398"/>
        <v>|n</v>
      </c>
      <c r="CV259" s="61" t="str">
        <f t="shared" si="4399"/>
        <v>为|Cffffd24dW技能|r附魔一条|Cffffd24d随机属性|r。</v>
      </c>
      <c r="CW259" s="60"/>
      <c r="CX259" s="60"/>
      <c r="CY259" s="60"/>
      <c r="CZ259" s="60"/>
      <c r="DA259" s="60"/>
      <c r="DB259" s="71" t="str">
        <f t="shared" si="4407"/>
        <v/>
      </c>
      <c r="DC259" s="71" t="str">
        <f t="shared" si="4407"/>
        <v/>
      </c>
      <c r="DD259" s="71" t="str">
        <f t="shared" si="4407"/>
        <v/>
      </c>
      <c r="DE259" s="71" t="str">
        <f t="shared" si="4407"/>
        <v/>
      </c>
      <c r="DF259" s="71" t="str">
        <f t="shared" si="4407"/>
        <v/>
      </c>
      <c r="DG259" s="71" t="str">
        <f t="shared" si="4407"/>
        <v/>
      </c>
      <c r="DH259" s="71" t="str">
        <f t="shared" si="4407"/>
        <v/>
      </c>
      <c r="DI259" s="71" t="str">
        <f t="shared" si="4407"/>
        <v/>
      </c>
      <c r="DJ259" s="71" t="str">
        <f t="shared" si="4407"/>
        <v/>
      </c>
      <c r="DK259" s="71" t="str">
        <f t="shared" si="4407"/>
        <v/>
      </c>
      <c r="DL259" s="71" t="str">
        <f t="shared" si="4408"/>
        <v/>
      </c>
      <c r="DM259" s="71" t="str">
        <f t="shared" si="4408"/>
        <v/>
      </c>
      <c r="DN259" s="71" t="str">
        <f t="shared" si="4408"/>
        <v/>
      </c>
      <c r="DO259" s="71" t="str">
        <f t="shared" si="4408"/>
        <v/>
      </c>
      <c r="DP259" s="71" t="str">
        <f t="shared" si="4408"/>
        <v/>
      </c>
      <c r="DQ259" s="71" t="str">
        <f t="shared" si="4408"/>
        <v/>
      </c>
      <c r="DR259" s="71" t="str">
        <f t="shared" si="4408"/>
        <v/>
      </c>
      <c r="DS259" s="71" t="str">
        <f t="shared" si="4408"/>
        <v/>
      </c>
      <c r="DT259" s="71" t="str">
        <f t="shared" si="4408"/>
        <v/>
      </c>
      <c r="DU259" s="71" t="str">
        <f t="shared" si="4408"/>
        <v/>
      </c>
      <c r="DV259" s="71" t="str">
        <f t="shared" si="4409"/>
        <v/>
      </c>
      <c r="DW259" s="71" t="str">
        <f t="shared" si="4409"/>
        <v/>
      </c>
      <c r="DX259" s="71" t="str">
        <f t="shared" si="4409"/>
        <v/>
      </c>
      <c r="DY259" s="71" t="str">
        <f t="shared" si="4409"/>
        <v/>
      </c>
      <c r="DZ259" s="71" t="str">
        <f t="shared" si="4409"/>
        <v/>
      </c>
      <c r="EA259" s="71" t="str">
        <f t="shared" si="4409"/>
        <v/>
      </c>
      <c r="EB259" s="71" t="str">
        <f t="shared" si="4409"/>
        <v/>
      </c>
      <c r="EC259" s="71" t="str">
        <f t="shared" si="4409"/>
        <v/>
      </c>
      <c r="ED259" s="71" t="str">
        <f t="shared" si="4409"/>
        <v/>
      </c>
      <c r="EE259" s="71" t="str">
        <f t="shared" si="4409"/>
        <v/>
      </c>
      <c r="EF259" s="71" t="str">
        <f t="shared" si="4410"/>
        <v/>
      </c>
      <c r="EG259" s="71" t="str">
        <f t="shared" si="4410"/>
        <v/>
      </c>
      <c r="EH259" s="71" t="str">
        <f t="shared" si="4410"/>
        <v/>
      </c>
      <c r="EI259" s="71" t="str">
        <f t="shared" si="4410"/>
        <v/>
      </c>
      <c r="EJ259" s="71" t="str">
        <f t="shared" si="4410"/>
        <v/>
      </c>
      <c r="EK259" s="71" t="str">
        <f t="shared" si="4410"/>
        <v/>
      </c>
      <c r="EL259" s="71" t="str">
        <f t="shared" si="4410"/>
        <v/>
      </c>
      <c r="EM259" s="71" t="str">
        <f t="shared" si="4410"/>
        <v/>
      </c>
      <c r="EN259" s="71" t="str">
        <f t="shared" si="4410"/>
        <v/>
      </c>
      <c r="EO259" s="71" t="str">
        <f t="shared" si="4410"/>
        <v/>
      </c>
      <c r="EP259" s="71" t="str">
        <f t="shared" si="4411"/>
        <v/>
      </c>
      <c r="EQ259" s="71" t="str">
        <f t="shared" si="4411"/>
        <v/>
      </c>
      <c r="ER259" s="71" t="str">
        <f t="shared" si="4411"/>
        <v/>
      </c>
      <c r="ES259" s="71" t="str">
        <f t="shared" si="4411"/>
        <v/>
      </c>
      <c r="ET259" s="71" t="str">
        <f t="shared" si="4411"/>
        <v/>
      </c>
      <c r="EU259" s="71" t="str">
        <f t="shared" si="4411"/>
        <v/>
      </c>
      <c r="EV259" s="71" t="str">
        <f t="shared" si="4411"/>
        <v/>
      </c>
      <c r="EW259" s="71" t="str">
        <f t="shared" si="4411"/>
        <v/>
      </c>
      <c r="EX259" s="71" t="str">
        <f t="shared" si="4411"/>
        <v/>
      </c>
      <c r="EY259" s="71" t="str">
        <f t="shared" si="4411"/>
        <v/>
      </c>
      <c r="EZ259" s="71" t="str">
        <f t="shared" si="4412"/>
        <v/>
      </c>
      <c r="FA259" s="71" t="str">
        <f t="shared" si="4412"/>
        <v/>
      </c>
      <c r="FB259" s="71" t="str">
        <f t="shared" si="4412"/>
        <v/>
      </c>
      <c r="FC259" s="71" t="str">
        <f t="shared" si="4412"/>
        <v/>
      </c>
      <c r="FD259" s="71" t="str">
        <f t="shared" si="4412"/>
        <v/>
      </c>
      <c r="FE259" s="71" t="str">
        <f t="shared" si="4412"/>
        <v/>
      </c>
      <c r="FF259" s="71" t="str">
        <f t="shared" si="4412"/>
        <v/>
      </c>
      <c r="FG259" s="71" t="str">
        <f t="shared" si="4412"/>
        <v/>
      </c>
      <c r="FH259" s="71" t="str">
        <f t="shared" si="4412"/>
        <v/>
      </c>
      <c r="FI259" s="71" t="str">
        <f t="shared" si="4412"/>
        <v/>
      </c>
      <c r="FJ259" s="71" t="str">
        <f t="shared" si="4413"/>
        <v/>
      </c>
      <c r="FK259" s="71" t="str">
        <f t="shared" si="4413"/>
        <v/>
      </c>
      <c r="FL259" s="71" t="str">
        <f t="shared" si="4413"/>
        <v/>
      </c>
      <c r="FM259" s="71" t="str">
        <f t="shared" si="4413"/>
        <v/>
      </c>
      <c r="FN259" s="71" t="str">
        <f t="shared" si="4413"/>
        <v/>
      </c>
      <c r="FO259" s="71" t="str">
        <f t="shared" si="4413"/>
        <v/>
      </c>
      <c r="FP259" s="71" t="str">
        <f t="shared" si="4413"/>
        <v/>
      </c>
      <c r="FQ259" s="71" t="str">
        <f t="shared" si="4413"/>
        <v/>
      </c>
      <c r="FR259" s="71" t="str">
        <f t="shared" si="4413"/>
        <v/>
      </c>
      <c r="FS259" s="71" t="str">
        <f t="shared" si="4413"/>
        <v/>
      </c>
    </row>
    <row r="260" spans="1:175" ht="16.5">
      <c r="A260" s="79"/>
      <c r="B260" s="101" t="s">
        <v>805</v>
      </c>
      <c r="C260" s="79" t="s">
        <v>806</v>
      </c>
      <c r="T260" s="120" t="s">
        <v>807</v>
      </c>
      <c r="U260" s="85" t="s">
        <v>808</v>
      </c>
      <c r="CN260" s="70" t="str">
        <f t="shared" si="4394"/>
        <v>InitUnitState('IS23',,,,,,,,,,)</v>
      </c>
      <c r="CO260" s="70" t="str">
        <f t="shared" si="4395"/>
        <v>InitUnitNormal('IS23',,,,,,,,,,)</v>
      </c>
      <c r="CP260" s="70" t="str">
        <f t="shared" si="4396"/>
        <v>InitUnitMagic('IS23',,,,,,,,,,)</v>
      </c>
      <c r="CQ260" s="70" t="str">
        <f t="shared" si="4397"/>
        <v>InitUnitAdd('IS23',,,,,,,,,,)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ref="CU260:CU263" si="4490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3" si="4491">T260</f>
        <v>为|Cffffd24dE技能|r附魔一条|Cffffd24d随机属性|r。</v>
      </c>
      <c r="CW260" s="60"/>
      <c r="CX260" s="60"/>
      <c r="CY260" s="60"/>
      <c r="CZ260" s="60"/>
      <c r="DA260" s="60"/>
      <c r="DB260" s="71" t="str">
        <f t="shared" ref="DB260" si="4492">IF(V260="","","|n"&amp;DB$2&amp;"+"&amp;V260&amp;DB$1)</f>
        <v/>
      </c>
      <c r="DC260" s="71" t="str">
        <f t="shared" ref="DC260" si="4493">IF(W260="","","|n"&amp;DC$2&amp;"+"&amp;W260&amp;DC$1)</f>
        <v/>
      </c>
      <c r="DD260" s="71" t="str">
        <f t="shared" ref="DD260" si="4494">IF(X260="","","|n"&amp;DD$2&amp;"+"&amp;X260&amp;DD$1)</f>
        <v/>
      </c>
      <c r="DE260" s="71" t="str">
        <f t="shared" ref="DE260" si="4495">IF(Y260="","","|n"&amp;DE$2&amp;"+"&amp;Y260&amp;DE$1)</f>
        <v/>
      </c>
      <c r="DF260" s="71" t="str">
        <f t="shared" ref="DF260" si="4496">IF(Z260="","","|n"&amp;DF$2&amp;"+"&amp;Z260&amp;DF$1)</f>
        <v/>
      </c>
      <c r="DG260" s="71" t="str">
        <f t="shared" ref="DG260" si="4497">IF(AA260="","","|n"&amp;DG$2&amp;"+"&amp;AA260&amp;DG$1)</f>
        <v/>
      </c>
      <c r="DH260" s="71" t="str">
        <f t="shared" ref="DH260" si="4498">IF(AB260="","","|n"&amp;DH$2&amp;"+"&amp;AB260&amp;DH$1)</f>
        <v/>
      </c>
      <c r="DI260" s="71" t="str">
        <f t="shared" ref="DI260" si="4499">IF(AC260="","","|n"&amp;DI$2&amp;"+"&amp;AC260&amp;DI$1)</f>
        <v/>
      </c>
      <c r="DJ260" s="71" t="str">
        <f t="shared" ref="DJ260" si="4500">IF(AD260="","","|n"&amp;DJ$2&amp;"+"&amp;AD260&amp;DJ$1)</f>
        <v/>
      </c>
      <c r="DK260" s="71" t="str">
        <f t="shared" ref="DK260" si="4501">IF(AE260="","","|n"&amp;DK$2&amp;"+"&amp;AE260&amp;DK$1)</f>
        <v/>
      </c>
      <c r="DL260" s="71" t="str">
        <f t="shared" ref="DL260" si="4502">IF(AF260="","","|n"&amp;DL$2&amp;"+"&amp;AF260&amp;DL$1)</f>
        <v/>
      </c>
      <c r="DM260" s="71" t="str">
        <f t="shared" ref="DM260" si="4503">IF(AG260="","","|n"&amp;DM$2&amp;"+"&amp;AG260&amp;DM$1)</f>
        <v/>
      </c>
      <c r="DN260" s="71" t="str">
        <f t="shared" ref="DN260" si="4504">IF(AH260="","","|n"&amp;DN$2&amp;"+"&amp;AH260&amp;DN$1)</f>
        <v/>
      </c>
      <c r="DO260" s="71" t="str">
        <f t="shared" ref="DO260" si="4505">IF(AI260="","","|n"&amp;DO$2&amp;"+"&amp;AI260&amp;DO$1)</f>
        <v/>
      </c>
      <c r="DP260" s="71" t="str">
        <f t="shared" ref="DP260" si="4506">IF(AJ260="","","|n"&amp;DP$2&amp;"+"&amp;AJ260&amp;DP$1)</f>
        <v/>
      </c>
      <c r="DQ260" s="71" t="str">
        <f t="shared" ref="DQ260" si="4507">IF(AK260="","","|n"&amp;DQ$2&amp;"+"&amp;AK260&amp;DQ$1)</f>
        <v/>
      </c>
      <c r="DR260" s="71" t="str">
        <f t="shared" ref="DR260" si="4508">IF(AL260="","","|n"&amp;DR$2&amp;"+"&amp;AL260&amp;DR$1)</f>
        <v/>
      </c>
      <c r="DS260" s="71" t="str">
        <f t="shared" ref="DS260" si="4509">IF(AM260="","","|n"&amp;DS$2&amp;"+"&amp;AM260&amp;DS$1)</f>
        <v/>
      </c>
      <c r="DT260" s="71" t="str">
        <f t="shared" ref="DT260" si="4510">IF(AN260="","","|n"&amp;DT$2&amp;"+"&amp;AN260&amp;DT$1)</f>
        <v/>
      </c>
      <c r="DU260" s="71" t="str">
        <f t="shared" ref="DU260" si="4511">IF(AO260="","","|n"&amp;DU$2&amp;"+"&amp;AO260&amp;DU$1)</f>
        <v/>
      </c>
      <c r="DV260" s="71" t="str">
        <f t="shared" ref="DV260" si="4512">IF(AP260="","","|n"&amp;DV$2&amp;"+"&amp;AP260&amp;DV$1)</f>
        <v/>
      </c>
      <c r="DW260" s="71" t="str">
        <f t="shared" ref="DW260" si="4513">IF(AQ260="","","|n"&amp;DW$2&amp;"+"&amp;AQ260&amp;DW$1)</f>
        <v/>
      </c>
      <c r="DX260" s="71" t="str">
        <f t="shared" ref="DX260" si="4514">IF(AR260="","","|n"&amp;DX$2&amp;"+"&amp;AR260&amp;DX$1)</f>
        <v/>
      </c>
      <c r="DY260" s="71" t="str">
        <f t="shared" ref="DY260" si="4515">IF(AS260="","","|n"&amp;DY$2&amp;"+"&amp;AS260&amp;DY$1)</f>
        <v/>
      </c>
      <c r="DZ260" s="71" t="str">
        <f t="shared" ref="DZ260" si="4516">IF(AT260="","","|n"&amp;DZ$2&amp;"+"&amp;AT260&amp;DZ$1)</f>
        <v/>
      </c>
      <c r="EA260" s="71" t="str">
        <f t="shared" ref="EA260" si="4517">IF(AU260="","","|n"&amp;EA$2&amp;"+"&amp;AU260&amp;EA$1)</f>
        <v/>
      </c>
      <c r="EB260" s="71" t="str">
        <f t="shared" ref="EB260" si="4518">IF(AV260="","","|n"&amp;EB$2&amp;"+"&amp;AV260&amp;EB$1)</f>
        <v/>
      </c>
      <c r="EC260" s="71" t="str">
        <f t="shared" ref="EC260" si="4519">IF(AW260="","","|n"&amp;EC$2&amp;"+"&amp;AW260&amp;EC$1)</f>
        <v/>
      </c>
      <c r="ED260" s="71" t="str">
        <f t="shared" ref="ED260" si="4520">IF(AX260="","","|n"&amp;ED$2&amp;"+"&amp;AX260&amp;ED$1)</f>
        <v/>
      </c>
      <c r="EE260" s="71" t="str">
        <f t="shared" ref="EE260" si="4521">IF(AY260="","","|n"&amp;EE$2&amp;"+"&amp;AY260&amp;EE$1)</f>
        <v/>
      </c>
      <c r="EF260" s="71" t="str">
        <f t="shared" ref="EF260" si="4522">IF(AZ260="","","|n"&amp;EF$2&amp;"+"&amp;AZ260&amp;EF$1)</f>
        <v/>
      </c>
      <c r="EG260" s="71" t="str">
        <f t="shared" ref="EG260" si="4523">IF(BA260="","","|n"&amp;EG$2&amp;"+"&amp;BA260&amp;EG$1)</f>
        <v/>
      </c>
      <c r="EH260" s="71" t="str">
        <f t="shared" ref="EH260" si="4524">IF(BB260="","","|n"&amp;EH$2&amp;"+"&amp;BB260&amp;EH$1)</f>
        <v/>
      </c>
      <c r="EI260" s="71" t="str">
        <f t="shared" ref="EI260" si="4525">IF(BC260="","","|n"&amp;EI$2&amp;"+"&amp;BC260&amp;EI$1)</f>
        <v/>
      </c>
      <c r="EJ260" s="71" t="str">
        <f t="shared" ref="EJ260" si="4526">IF(BD260="","","|n"&amp;EJ$2&amp;"+"&amp;BD260&amp;EJ$1)</f>
        <v/>
      </c>
      <c r="EK260" s="71" t="str">
        <f t="shared" ref="EK260" si="4527">IF(BE260="","","|n"&amp;EK$2&amp;"+"&amp;BE260&amp;EK$1)</f>
        <v/>
      </c>
      <c r="EL260" s="71" t="str">
        <f t="shared" ref="EL260" si="4528">IF(BF260="","","|n"&amp;EL$2&amp;"+"&amp;BF260&amp;EL$1)</f>
        <v/>
      </c>
      <c r="EM260" s="71" t="str">
        <f t="shared" ref="EM260" si="4529">IF(BG260="","","|n"&amp;EM$2&amp;"+"&amp;BG260&amp;EM$1)</f>
        <v/>
      </c>
      <c r="EN260" s="71" t="str">
        <f t="shared" ref="EN260" si="4530">IF(BH260="","","|n"&amp;EN$2&amp;"+"&amp;BH260&amp;EN$1)</f>
        <v/>
      </c>
      <c r="EO260" s="71" t="str">
        <f t="shared" ref="EO260" si="4531">IF(BI260="","","|n"&amp;EO$2&amp;"+"&amp;BI260&amp;EO$1)</f>
        <v/>
      </c>
      <c r="EP260" s="71" t="str">
        <f t="shared" ref="EP260" si="4532">IF(BJ260="","","|n"&amp;EP$2&amp;"+"&amp;BJ260&amp;EP$1)</f>
        <v/>
      </c>
      <c r="EQ260" s="71" t="str">
        <f t="shared" ref="EQ260" si="4533">IF(BK260="","","|n"&amp;EQ$2&amp;"+"&amp;BK260&amp;EQ$1)</f>
        <v/>
      </c>
      <c r="ER260" s="71" t="str">
        <f t="shared" ref="ER260" si="4534">IF(BL260="","","|n"&amp;ER$2&amp;"+"&amp;BL260&amp;ER$1)</f>
        <v/>
      </c>
      <c r="ES260" s="71" t="str">
        <f t="shared" ref="ES260" si="4535">IF(BM260="","","|n"&amp;ES$2&amp;"+"&amp;BM260&amp;ES$1)</f>
        <v/>
      </c>
      <c r="ET260" s="71" t="str">
        <f t="shared" ref="ET260" si="4536">IF(BN260="","","|n"&amp;ET$2&amp;"+"&amp;BN260&amp;ET$1)</f>
        <v/>
      </c>
      <c r="EU260" s="71" t="str">
        <f t="shared" ref="EU260" si="4537">IF(BO260="","","|n"&amp;EU$2&amp;"+"&amp;BO260&amp;EU$1)</f>
        <v/>
      </c>
      <c r="EV260" s="71" t="str">
        <f t="shared" ref="EV260" si="4538">IF(BP260="","","|n"&amp;EV$2&amp;"+"&amp;BP260&amp;EV$1)</f>
        <v/>
      </c>
      <c r="EW260" s="71" t="str">
        <f t="shared" ref="EW260" si="4539">IF(BQ260="","","|n"&amp;EW$2&amp;"+"&amp;BQ260&amp;EW$1)</f>
        <v/>
      </c>
      <c r="EX260" s="71" t="str">
        <f t="shared" ref="EX260" si="4540">IF(BR260="","","|n"&amp;EX$2&amp;"+"&amp;BR260&amp;EX$1)</f>
        <v/>
      </c>
      <c r="EY260" s="71" t="str">
        <f t="shared" ref="EY260" si="4541">IF(BS260="","","|n"&amp;EY$2&amp;"+"&amp;BS260&amp;EY$1)</f>
        <v/>
      </c>
      <c r="EZ260" s="71" t="str">
        <f t="shared" ref="EZ260" si="4542">IF(BT260="","","|n"&amp;EZ$2&amp;"+"&amp;BT260&amp;EZ$1)</f>
        <v/>
      </c>
      <c r="FA260" s="71" t="str">
        <f t="shared" ref="FA260" si="4543">IF(BU260="","","|n"&amp;FA$2&amp;"+"&amp;BU260&amp;FA$1)</f>
        <v/>
      </c>
      <c r="FB260" s="71" t="str">
        <f t="shared" ref="FB260" si="4544">IF(BV260="","","|n"&amp;FB$2&amp;"+"&amp;BV260&amp;FB$1)</f>
        <v/>
      </c>
      <c r="FC260" s="71" t="str">
        <f t="shared" ref="FC260" si="4545">IF(BW260="","","|n"&amp;FC$2&amp;"+"&amp;BW260&amp;FC$1)</f>
        <v/>
      </c>
      <c r="FD260" s="71" t="str">
        <f t="shared" ref="FD260" si="4546">IF(BX260="","","|n"&amp;FD$2&amp;"+"&amp;BX260&amp;FD$1)</f>
        <v/>
      </c>
      <c r="FE260" s="71" t="str">
        <f t="shared" ref="FE260" si="4547">IF(BY260="","","|n"&amp;FE$2&amp;"+"&amp;BY260&amp;FE$1)</f>
        <v/>
      </c>
      <c r="FF260" s="71" t="str">
        <f t="shared" ref="FF260" si="4548">IF(BZ260="","","|n"&amp;FF$2&amp;"+"&amp;BZ260&amp;FF$1)</f>
        <v/>
      </c>
      <c r="FG260" s="71" t="str">
        <f t="shared" ref="FG260" si="4549">IF(CA260="","","|n"&amp;FG$2&amp;"+"&amp;CA260&amp;FG$1)</f>
        <v/>
      </c>
      <c r="FH260" s="71" t="str">
        <f t="shared" ref="FH260" si="4550">IF(CB260="","","|n"&amp;FH$2&amp;"+"&amp;CB260&amp;FH$1)</f>
        <v/>
      </c>
      <c r="FI260" s="71" t="str">
        <f t="shared" ref="FI260" si="4551">IF(CC260="","","|n"&amp;FI$2&amp;"+"&amp;CC260&amp;FI$1)</f>
        <v/>
      </c>
      <c r="FJ260" s="71" t="str">
        <f t="shared" ref="FJ260" si="4552">IF(CD260="","","|n"&amp;FJ$2&amp;"+"&amp;CD260&amp;FJ$1)</f>
        <v/>
      </c>
      <c r="FK260" s="71" t="str">
        <f t="shared" ref="FK260" si="4553">IF(CE260="","","|n"&amp;FK$2&amp;"+"&amp;CE260&amp;FK$1)</f>
        <v/>
      </c>
      <c r="FL260" s="71" t="str">
        <f t="shared" ref="FL260" si="4554">IF(CF260="","","|n"&amp;FL$2&amp;"+"&amp;CF260&amp;FL$1)</f>
        <v/>
      </c>
      <c r="FM260" s="71" t="str">
        <f t="shared" ref="FM260" si="4555">IF(CG260="","","|n"&amp;FM$2&amp;"+"&amp;CG260&amp;FM$1)</f>
        <v/>
      </c>
      <c r="FN260" s="71" t="str">
        <f t="shared" ref="FN260" si="4556">IF(CH260="","","|n"&amp;FN$2&amp;"+"&amp;CH260&amp;FN$1)</f>
        <v/>
      </c>
      <c r="FO260" s="71" t="str">
        <f t="shared" ref="FO260" si="4557">IF(CI260="","","|n"&amp;FO$2&amp;"+"&amp;CI260&amp;FO$1)</f>
        <v/>
      </c>
      <c r="FP260" s="71" t="str">
        <f t="shared" ref="FP260" si="4558">IF(CJ260="","","|n"&amp;FP$2&amp;"+"&amp;CJ260&amp;FP$1)</f>
        <v/>
      </c>
      <c r="FQ260" s="71" t="str">
        <f t="shared" ref="FQ260" si="4559">IF(CK260="","","|n"&amp;FQ$2&amp;"+"&amp;CK260&amp;FQ$1)</f>
        <v/>
      </c>
      <c r="FR260" s="71" t="str">
        <f t="shared" ref="FR260" si="4560">IF(CL260="","","|n"&amp;FR$2&amp;"+"&amp;CL260&amp;FR$1)</f>
        <v/>
      </c>
      <c r="FS260" s="71" t="str">
        <f t="shared" ref="FS260" si="4561">IF(CM260="","","|n"&amp;FS$2&amp;"+"&amp;CM260&amp;FS$1)</f>
        <v/>
      </c>
    </row>
    <row r="261" spans="1:175" ht="16.5">
      <c r="A261" s="79"/>
      <c r="B261" s="101" t="s">
        <v>809</v>
      </c>
      <c r="C261" s="79" t="s">
        <v>810</v>
      </c>
      <c r="T261" s="120" t="s">
        <v>799</v>
      </c>
      <c r="U261" s="85" t="s">
        <v>811</v>
      </c>
      <c r="CN261" s="70" t="str">
        <f t="shared" si="4394"/>
        <v>InitUnitState('IS24',,,,,,,,,,)</v>
      </c>
      <c r="CO261" s="70" t="str">
        <f t="shared" si="4395"/>
        <v>InitUnitNormal('IS24',,,,,,,,,,)</v>
      </c>
      <c r="CP261" s="70" t="str">
        <f t="shared" si="4396"/>
        <v>InitUnitMagic('IS24',,,,,,,,,,)</v>
      </c>
      <c r="CQ261" s="70" t="str">
        <f t="shared" si="4397"/>
        <v>InitUnitAdd('IS24',,,,,,,,,,)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InitEquipData('IS24',,"",,,,,'','','','','','',"ReplaceableTextures\\CommandButtons\\BTN010.blp")</v>
      </c>
      <c r="CU261" s="95" t="str">
        <f t="shared" si="4490"/>
        <v>|n</v>
      </c>
      <c r="CV261" s="61" t="str">
        <f t="shared" si="4491"/>
        <v>为|Cffffd24dQ技能|r附魔一条|Cffffd24d随机属性|r。</v>
      </c>
      <c r="CW261" s="60"/>
      <c r="CX261" s="60"/>
      <c r="CY261" s="60"/>
      <c r="CZ261" s="60"/>
      <c r="DA261" s="60"/>
      <c r="DB261" s="71" t="str">
        <f t="shared" ref="DB261:FM261" si="4562">IF(V261="","","|n"&amp;DB$2&amp;"+"&amp;V261&amp;DB$1)</f>
        <v/>
      </c>
      <c r="DC261" s="71" t="str">
        <f t="shared" si="4562"/>
        <v/>
      </c>
      <c r="DD261" s="71" t="str">
        <f t="shared" si="4562"/>
        <v/>
      </c>
      <c r="DE261" s="71" t="str">
        <f t="shared" si="4562"/>
        <v/>
      </c>
      <c r="DF261" s="71" t="str">
        <f t="shared" si="4562"/>
        <v/>
      </c>
      <c r="DG261" s="71" t="str">
        <f t="shared" si="4562"/>
        <v/>
      </c>
      <c r="DH261" s="71" t="str">
        <f t="shared" si="4562"/>
        <v/>
      </c>
      <c r="DI261" s="71" t="str">
        <f t="shared" si="4562"/>
        <v/>
      </c>
      <c r="DJ261" s="71" t="str">
        <f t="shared" si="4562"/>
        <v/>
      </c>
      <c r="DK261" s="71" t="str">
        <f t="shared" si="4562"/>
        <v/>
      </c>
      <c r="DL261" s="71" t="str">
        <f t="shared" si="4562"/>
        <v/>
      </c>
      <c r="DM261" s="71" t="str">
        <f t="shared" si="4562"/>
        <v/>
      </c>
      <c r="DN261" s="71" t="str">
        <f t="shared" si="4562"/>
        <v/>
      </c>
      <c r="DO261" s="71" t="str">
        <f t="shared" si="4562"/>
        <v/>
      </c>
      <c r="DP261" s="71" t="str">
        <f t="shared" si="4562"/>
        <v/>
      </c>
      <c r="DQ261" s="71" t="str">
        <f t="shared" si="4562"/>
        <v/>
      </c>
      <c r="DR261" s="71" t="str">
        <f t="shared" si="4562"/>
        <v/>
      </c>
      <c r="DS261" s="71" t="str">
        <f t="shared" si="4562"/>
        <v/>
      </c>
      <c r="DT261" s="71" t="str">
        <f t="shared" si="4562"/>
        <v/>
      </c>
      <c r="DU261" s="71" t="str">
        <f t="shared" si="4562"/>
        <v/>
      </c>
      <c r="DV261" s="71" t="str">
        <f t="shared" si="4562"/>
        <v/>
      </c>
      <c r="DW261" s="71" t="str">
        <f t="shared" si="4562"/>
        <v/>
      </c>
      <c r="DX261" s="71" t="str">
        <f t="shared" si="4562"/>
        <v/>
      </c>
      <c r="DY261" s="71" t="str">
        <f t="shared" si="4562"/>
        <v/>
      </c>
      <c r="DZ261" s="71" t="str">
        <f t="shared" si="4562"/>
        <v/>
      </c>
      <c r="EA261" s="71" t="str">
        <f t="shared" si="4562"/>
        <v/>
      </c>
      <c r="EB261" s="71" t="str">
        <f t="shared" si="4562"/>
        <v/>
      </c>
      <c r="EC261" s="71" t="str">
        <f t="shared" si="4562"/>
        <v/>
      </c>
      <c r="ED261" s="71" t="str">
        <f t="shared" si="4562"/>
        <v/>
      </c>
      <c r="EE261" s="71" t="str">
        <f t="shared" si="4562"/>
        <v/>
      </c>
      <c r="EF261" s="71" t="str">
        <f t="shared" si="4562"/>
        <v/>
      </c>
      <c r="EG261" s="71" t="str">
        <f t="shared" si="4562"/>
        <v/>
      </c>
      <c r="EH261" s="71" t="str">
        <f t="shared" si="4562"/>
        <v/>
      </c>
      <c r="EI261" s="71" t="str">
        <f t="shared" si="4562"/>
        <v/>
      </c>
      <c r="EJ261" s="71" t="str">
        <f t="shared" si="4562"/>
        <v/>
      </c>
      <c r="EK261" s="71" t="str">
        <f t="shared" si="4562"/>
        <v/>
      </c>
      <c r="EL261" s="71" t="str">
        <f t="shared" si="4562"/>
        <v/>
      </c>
      <c r="EM261" s="71" t="str">
        <f t="shared" si="4562"/>
        <v/>
      </c>
      <c r="EN261" s="71" t="str">
        <f t="shared" si="4562"/>
        <v/>
      </c>
      <c r="EO261" s="71" t="str">
        <f t="shared" si="4562"/>
        <v/>
      </c>
      <c r="EP261" s="71" t="str">
        <f t="shared" si="4562"/>
        <v/>
      </c>
      <c r="EQ261" s="71" t="str">
        <f t="shared" si="4562"/>
        <v/>
      </c>
      <c r="ER261" s="71" t="str">
        <f t="shared" si="4562"/>
        <v/>
      </c>
      <c r="ES261" s="71" t="str">
        <f t="shared" si="4562"/>
        <v/>
      </c>
      <c r="ET261" s="71" t="str">
        <f t="shared" si="4562"/>
        <v/>
      </c>
      <c r="EU261" s="71" t="str">
        <f t="shared" si="4562"/>
        <v/>
      </c>
      <c r="EV261" s="71" t="str">
        <f t="shared" si="4562"/>
        <v/>
      </c>
      <c r="EW261" s="71" t="str">
        <f t="shared" si="4562"/>
        <v/>
      </c>
      <c r="EX261" s="71" t="str">
        <f t="shared" si="4562"/>
        <v/>
      </c>
      <c r="EY261" s="71" t="str">
        <f t="shared" si="4562"/>
        <v/>
      </c>
      <c r="EZ261" s="71" t="str">
        <f t="shared" si="4562"/>
        <v/>
      </c>
      <c r="FA261" s="71" t="str">
        <f t="shared" si="4562"/>
        <v/>
      </c>
      <c r="FB261" s="71" t="str">
        <f t="shared" si="4562"/>
        <v/>
      </c>
      <c r="FC261" s="71" t="str">
        <f t="shared" si="4562"/>
        <v/>
      </c>
      <c r="FD261" s="71" t="str">
        <f t="shared" si="4562"/>
        <v/>
      </c>
      <c r="FE261" s="71" t="str">
        <f t="shared" si="4562"/>
        <v/>
      </c>
      <c r="FF261" s="71" t="str">
        <f t="shared" si="4562"/>
        <v/>
      </c>
      <c r="FG261" s="71" t="str">
        <f t="shared" si="4562"/>
        <v/>
      </c>
      <c r="FH261" s="71" t="str">
        <f t="shared" si="4562"/>
        <v/>
      </c>
      <c r="FI261" s="71" t="str">
        <f t="shared" si="4562"/>
        <v/>
      </c>
      <c r="FJ261" s="71" t="str">
        <f t="shared" si="4562"/>
        <v/>
      </c>
      <c r="FK261" s="71" t="str">
        <f t="shared" si="4562"/>
        <v/>
      </c>
      <c r="FL261" s="71" t="str">
        <f t="shared" si="4562"/>
        <v/>
      </c>
      <c r="FM261" s="71" t="str">
        <f t="shared" si="4562"/>
        <v/>
      </c>
      <c r="FN261" s="71" t="str">
        <f t="shared" ref="FN261:FS261" si="4563">IF(CH261="","","|n"&amp;FN$2&amp;"+"&amp;CH261&amp;FN$1)</f>
        <v/>
      </c>
      <c r="FO261" s="71" t="str">
        <f t="shared" si="4563"/>
        <v/>
      </c>
      <c r="FP261" s="71" t="str">
        <f t="shared" si="4563"/>
        <v/>
      </c>
      <c r="FQ261" s="71" t="str">
        <f t="shared" si="4563"/>
        <v/>
      </c>
      <c r="FR261" s="71" t="str">
        <f t="shared" si="4563"/>
        <v/>
      </c>
      <c r="FS261" s="71" t="str">
        <f t="shared" si="4563"/>
        <v/>
      </c>
    </row>
    <row r="262" spans="1:175" ht="16.5">
      <c r="A262" s="79"/>
      <c r="B262" s="101" t="s">
        <v>812</v>
      </c>
      <c r="C262" s="101" t="s">
        <v>813</v>
      </c>
      <c r="T262" s="120" t="s">
        <v>803</v>
      </c>
      <c r="U262" s="85" t="s">
        <v>814</v>
      </c>
      <c r="CN262" s="70" t="str">
        <f t="shared" si="4394"/>
        <v>InitUnitState('IS25',,,,,,,,,,)</v>
      </c>
      <c r="CO262" s="70" t="str">
        <f t="shared" si="4395"/>
        <v>InitUnitNormal('IS25',,,,,,,,,,)</v>
      </c>
      <c r="CP262" s="70" t="str">
        <f t="shared" si="4396"/>
        <v>InitUnitMagic('IS25',,,,,,,,,,)</v>
      </c>
      <c r="CQ262" s="70" t="str">
        <f t="shared" si="4397"/>
        <v>InitUnitAdd('IS25',,,,,,,,,,)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InitEquipData('IS25',,"",,,,,'','','','','','',"ReplaceableTextures\\CommandButtons\\BTN011.blp")</v>
      </c>
      <c r="CU262" s="95" t="str">
        <f t="shared" si="4490"/>
        <v>|n</v>
      </c>
      <c r="CV262" s="61" t="str">
        <f t="shared" si="4491"/>
        <v>为|Cffffd24dW技能|r附魔一条|Cffffd24d随机属性|r。</v>
      </c>
      <c r="CW262" s="60"/>
      <c r="CX262" s="60"/>
      <c r="CY262" s="60"/>
      <c r="CZ262" s="60"/>
      <c r="DA262" s="60"/>
      <c r="DB262" s="71" t="str">
        <f t="shared" ref="DB262:FM262" si="4564">IF(V262="","","|n"&amp;DB$2&amp;"+"&amp;V262&amp;DB$1)</f>
        <v/>
      </c>
      <c r="DC262" s="71" t="str">
        <f t="shared" si="4564"/>
        <v/>
      </c>
      <c r="DD262" s="71" t="str">
        <f t="shared" si="4564"/>
        <v/>
      </c>
      <c r="DE262" s="71" t="str">
        <f t="shared" si="4564"/>
        <v/>
      </c>
      <c r="DF262" s="71" t="str">
        <f t="shared" si="4564"/>
        <v/>
      </c>
      <c r="DG262" s="71" t="str">
        <f t="shared" si="4564"/>
        <v/>
      </c>
      <c r="DH262" s="71" t="str">
        <f t="shared" si="4564"/>
        <v/>
      </c>
      <c r="DI262" s="71" t="str">
        <f t="shared" si="4564"/>
        <v/>
      </c>
      <c r="DJ262" s="71" t="str">
        <f t="shared" si="4564"/>
        <v/>
      </c>
      <c r="DK262" s="71" t="str">
        <f t="shared" si="4564"/>
        <v/>
      </c>
      <c r="DL262" s="71" t="str">
        <f t="shared" si="4564"/>
        <v/>
      </c>
      <c r="DM262" s="71" t="str">
        <f t="shared" si="4564"/>
        <v/>
      </c>
      <c r="DN262" s="71" t="str">
        <f t="shared" si="4564"/>
        <v/>
      </c>
      <c r="DO262" s="71" t="str">
        <f t="shared" si="4564"/>
        <v/>
      </c>
      <c r="DP262" s="71" t="str">
        <f t="shared" si="4564"/>
        <v/>
      </c>
      <c r="DQ262" s="71" t="str">
        <f t="shared" si="4564"/>
        <v/>
      </c>
      <c r="DR262" s="71" t="str">
        <f t="shared" si="4564"/>
        <v/>
      </c>
      <c r="DS262" s="71" t="str">
        <f t="shared" si="4564"/>
        <v/>
      </c>
      <c r="DT262" s="71" t="str">
        <f t="shared" si="4564"/>
        <v/>
      </c>
      <c r="DU262" s="71" t="str">
        <f t="shared" si="4564"/>
        <v/>
      </c>
      <c r="DV262" s="71" t="str">
        <f t="shared" si="4564"/>
        <v/>
      </c>
      <c r="DW262" s="71" t="str">
        <f t="shared" si="4564"/>
        <v/>
      </c>
      <c r="DX262" s="71" t="str">
        <f t="shared" si="4564"/>
        <v/>
      </c>
      <c r="DY262" s="71" t="str">
        <f t="shared" si="4564"/>
        <v/>
      </c>
      <c r="DZ262" s="71" t="str">
        <f t="shared" si="4564"/>
        <v/>
      </c>
      <c r="EA262" s="71" t="str">
        <f t="shared" si="4564"/>
        <v/>
      </c>
      <c r="EB262" s="71" t="str">
        <f t="shared" si="4564"/>
        <v/>
      </c>
      <c r="EC262" s="71" t="str">
        <f t="shared" si="4564"/>
        <v/>
      </c>
      <c r="ED262" s="71" t="str">
        <f t="shared" si="4564"/>
        <v/>
      </c>
      <c r="EE262" s="71" t="str">
        <f t="shared" si="4564"/>
        <v/>
      </c>
      <c r="EF262" s="71" t="str">
        <f t="shared" si="4564"/>
        <v/>
      </c>
      <c r="EG262" s="71" t="str">
        <f t="shared" si="4564"/>
        <v/>
      </c>
      <c r="EH262" s="71" t="str">
        <f t="shared" si="4564"/>
        <v/>
      </c>
      <c r="EI262" s="71" t="str">
        <f t="shared" si="4564"/>
        <v/>
      </c>
      <c r="EJ262" s="71" t="str">
        <f t="shared" si="4564"/>
        <v/>
      </c>
      <c r="EK262" s="71" t="str">
        <f t="shared" si="4564"/>
        <v/>
      </c>
      <c r="EL262" s="71" t="str">
        <f t="shared" si="4564"/>
        <v/>
      </c>
      <c r="EM262" s="71" t="str">
        <f t="shared" si="4564"/>
        <v/>
      </c>
      <c r="EN262" s="71" t="str">
        <f t="shared" si="4564"/>
        <v/>
      </c>
      <c r="EO262" s="71" t="str">
        <f t="shared" si="4564"/>
        <v/>
      </c>
      <c r="EP262" s="71" t="str">
        <f t="shared" si="4564"/>
        <v/>
      </c>
      <c r="EQ262" s="71" t="str">
        <f t="shared" si="4564"/>
        <v/>
      </c>
      <c r="ER262" s="71" t="str">
        <f t="shared" si="4564"/>
        <v/>
      </c>
      <c r="ES262" s="71" t="str">
        <f t="shared" si="4564"/>
        <v/>
      </c>
      <c r="ET262" s="71" t="str">
        <f t="shared" si="4564"/>
        <v/>
      </c>
      <c r="EU262" s="71" t="str">
        <f t="shared" si="4564"/>
        <v/>
      </c>
      <c r="EV262" s="71" t="str">
        <f t="shared" si="4564"/>
        <v/>
      </c>
      <c r="EW262" s="71" t="str">
        <f t="shared" si="4564"/>
        <v/>
      </c>
      <c r="EX262" s="71" t="str">
        <f t="shared" si="4564"/>
        <v/>
      </c>
      <c r="EY262" s="71" t="str">
        <f t="shared" si="4564"/>
        <v/>
      </c>
      <c r="EZ262" s="71" t="str">
        <f t="shared" si="4564"/>
        <v/>
      </c>
      <c r="FA262" s="71" t="str">
        <f t="shared" si="4564"/>
        <v/>
      </c>
      <c r="FB262" s="71" t="str">
        <f t="shared" si="4564"/>
        <v/>
      </c>
      <c r="FC262" s="71" t="str">
        <f t="shared" si="4564"/>
        <v/>
      </c>
      <c r="FD262" s="71" t="str">
        <f t="shared" si="4564"/>
        <v/>
      </c>
      <c r="FE262" s="71" t="str">
        <f t="shared" si="4564"/>
        <v/>
      </c>
      <c r="FF262" s="71" t="str">
        <f t="shared" si="4564"/>
        <v/>
      </c>
      <c r="FG262" s="71" t="str">
        <f t="shared" si="4564"/>
        <v/>
      </c>
      <c r="FH262" s="71" t="str">
        <f t="shared" si="4564"/>
        <v/>
      </c>
      <c r="FI262" s="71" t="str">
        <f t="shared" si="4564"/>
        <v/>
      </c>
      <c r="FJ262" s="71" t="str">
        <f t="shared" si="4564"/>
        <v/>
      </c>
      <c r="FK262" s="71" t="str">
        <f t="shared" si="4564"/>
        <v/>
      </c>
      <c r="FL262" s="71" t="str">
        <f t="shared" si="4564"/>
        <v/>
      </c>
      <c r="FM262" s="71" t="str">
        <f t="shared" si="4564"/>
        <v/>
      </c>
      <c r="FN262" s="71" t="str">
        <f t="shared" ref="FN262:FS262" si="4565">IF(CH262="","","|n"&amp;FN$2&amp;"+"&amp;CH262&amp;FN$1)</f>
        <v/>
      </c>
      <c r="FO262" s="71" t="str">
        <f t="shared" si="4565"/>
        <v/>
      </c>
      <c r="FP262" s="71" t="str">
        <f t="shared" si="4565"/>
        <v/>
      </c>
      <c r="FQ262" s="71" t="str">
        <f t="shared" si="4565"/>
        <v/>
      </c>
      <c r="FR262" s="71" t="str">
        <f t="shared" si="4565"/>
        <v/>
      </c>
      <c r="FS262" s="71" t="str">
        <f t="shared" si="4565"/>
        <v/>
      </c>
    </row>
    <row r="263" spans="1:175" ht="16.5">
      <c r="A263" s="79"/>
      <c r="B263" s="101" t="s">
        <v>815</v>
      </c>
      <c r="C263" s="101" t="s">
        <v>816</v>
      </c>
      <c r="T263" s="120" t="s">
        <v>807</v>
      </c>
      <c r="U263" s="85" t="s">
        <v>817</v>
      </c>
      <c r="CN263" s="70" t="str">
        <f t="shared" si="4394"/>
        <v>InitUnitState('IS26',,,,,,,,,,)</v>
      </c>
      <c r="CO263" s="70" t="str">
        <f t="shared" si="4395"/>
        <v>InitUnitNormal('IS26',,,,,,,,,,)</v>
      </c>
      <c r="CP263" s="70" t="str">
        <f t="shared" si="4396"/>
        <v>InitUnitMagic('IS26',,,,,,,,,,)</v>
      </c>
      <c r="CQ263" s="70" t="str">
        <f t="shared" si="4397"/>
        <v>InitUnitAdd('IS26',,,,,,,,,,)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490"/>
        <v>|n</v>
      </c>
      <c r="CV263" s="61" t="str">
        <f t="shared" si="4491"/>
        <v>为|Cffffd24dE技能|r附魔一条|Cffffd24d随机属性|r。</v>
      </c>
      <c r="CW263" s="60"/>
      <c r="CX263" s="60"/>
      <c r="CY263" s="60"/>
      <c r="CZ263" s="60"/>
      <c r="DA263" s="60"/>
      <c r="DB263" s="71" t="str">
        <f t="shared" ref="DB263:FM263" si="4566">IF(V263="","","|n"&amp;DB$2&amp;"+"&amp;V263&amp;DB$1)</f>
        <v/>
      </c>
      <c r="DC263" s="71" t="str">
        <f t="shared" si="4566"/>
        <v/>
      </c>
      <c r="DD263" s="71" t="str">
        <f t="shared" si="4566"/>
        <v/>
      </c>
      <c r="DE263" s="71" t="str">
        <f t="shared" si="4566"/>
        <v/>
      </c>
      <c r="DF263" s="71" t="str">
        <f t="shared" si="4566"/>
        <v/>
      </c>
      <c r="DG263" s="71" t="str">
        <f t="shared" si="4566"/>
        <v/>
      </c>
      <c r="DH263" s="71" t="str">
        <f t="shared" si="4566"/>
        <v/>
      </c>
      <c r="DI263" s="71" t="str">
        <f t="shared" si="4566"/>
        <v/>
      </c>
      <c r="DJ263" s="71" t="str">
        <f t="shared" si="4566"/>
        <v/>
      </c>
      <c r="DK263" s="71" t="str">
        <f t="shared" si="4566"/>
        <v/>
      </c>
      <c r="DL263" s="71" t="str">
        <f t="shared" si="4566"/>
        <v/>
      </c>
      <c r="DM263" s="71" t="str">
        <f t="shared" si="4566"/>
        <v/>
      </c>
      <c r="DN263" s="71" t="str">
        <f t="shared" si="4566"/>
        <v/>
      </c>
      <c r="DO263" s="71" t="str">
        <f t="shared" si="4566"/>
        <v/>
      </c>
      <c r="DP263" s="71" t="str">
        <f t="shared" si="4566"/>
        <v/>
      </c>
      <c r="DQ263" s="71" t="str">
        <f t="shared" si="4566"/>
        <v/>
      </c>
      <c r="DR263" s="71" t="str">
        <f t="shared" si="4566"/>
        <v/>
      </c>
      <c r="DS263" s="71" t="str">
        <f t="shared" si="4566"/>
        <v/>
      </c>
      <c r="DT263" s="71" t="str">
        <f t="shared" si="4566"/>
        <v/>
      </c>
      <c r="DU263" s="71" t="str">
        <f t="shared" si="4566"/>
        <v/>
      </c>
      <c r="DV263" s="71" t="str">
        <f t="shared" si="4566"/>
        <v/>
      </c>
      <c r="DW263" s="71" t="str">
        <f t="shared" si="4566"/>
        <v/>
      </c>
      <c r="DX263" s="71" t="str">
        <f t="shared" si="4566"/>
        <v/>
      </c>
      <c r="DY263" s="71" t="str">
        <f t="shared" si="4566"/>
        <v/>
      </c>
      <c r="DZ263" s="71" t="str">
        <f t="shared" si="4566"/>
        <v/>
      </c>
      <c r="EA263" s="71" t="str">
        <f t="shared" si="4566"/>
        <v/>
      </c>
      <c r="EB263" s="71" t="str">
        <f t="shared" si="4566"/>
        <v/>
      </c>
      <c r="EC263" s="71" t="str">
        <f t="shared" si="4566"/>
        <v/>
      </c>
      <c r="ED263" s="71" t="str">
        <f t="shared" si="4566"/>
        <v/>
      </c>
      <c r="EE263" s="71" t="str">
        <f t="shared" si="4566"/>
        <v/>
      </c>
      <c r="EF263" s="71" t="str">
        <f t="shared" si="4566"/>
        <v/>
      </c>
      <c r="EG263" s="71" t="str">
        <f t="shared" si="4566"/>
        <v/>
      </c>
      <c r="EH263" s="71" t="str">
        <f t="shared" si="4566"/>
        <v/>
      </c>
      <c r="EI263" s="71" t="str">
        <f t="shared" si="4566"/>
        <v/>
      </c>
      <c r="EJ263" s="71" t="str">
        <f t="shared" si="4566"/>
        <v/>
      </c>
      <c r="EK263" s="71" t="str">
        <f t="shared" si="4566"/>
        <v/>
      </c>
      <c r="EL263" s="71" t="str">
        <f t="shared" si="4566"/>
        <v/>
      </c>
      <c r="EM263" s="71" t="str">
        <f t="shared" si="4566"/>
        <v/>
      </c>
      <c r="EN263" s="71" t="str">
        <f t="shared" si="4566"/>
        <v/>
      </c>
      <c r="EO263" s="71" t="str">
        <f t="shared" si="4566"/>
        <v/>
      </c>
      <c r="EP263" s="71" t="str">
        <f t="shared" si="4566"/>
        <v/>
      </c>
      <c r="EQ263" s="71" t="str">
        <f t="shared" si="4566"/>
        <v/>
      </c>
      <c r="ER263" s="71" t="str">
        <f t="shared" si="4566"/>
        <v/>
      </c>
      <c r="ES263" s="71" t="str">
        <f t="shared" si="4566"/>
        <v/>
      </c>
      <c r="ET263" s="71" t="str">
        <f t="shared" si="4566"/>
        <v/>
      </c>
      <c r="EU263" s="71" t="str">
        <f t="shared" si="4566"/>
        <v/>
      </c>
      <c r="EV263" s="71" t="str">
        <f t="shared" si="4566"/>
        <v/>
      </c>
      <c r="EW263" s="71" t="str">
        <f t="shared" si="4566"/>
        <v/>
      </c>
      <c r="EX263" s="71" t="str">
        <f t="shared" si="4566"/>
        <v/>
      </c>
      <c r="EY263" s="71" t="str">
        <f t="shared" si="4566"/>
        <v/>
      </c>
      <c r="EZ263" s="71" t="str">
        <f t="shared" si="4566"/>
        <v/>
      </c>
      <c r="FA263" s="71" t="str">
        <f t="shared" si="4566"/>
        <v/>
      </c>
      <c r="FB263" s="71" t="str">
        <f t="shared" si="4566"/>
        <v/>
      </c>
      <c r="FC263" s="71" t="str">
        <f t="shared" si="4566"/>
        <v/>
      </c>
      <c r="FD263" s="71" t="str">
        <f t="shared" si="4566"/>
        <v/>
      </c>
      <c r="FE263" s="71" t="str">
        <f t="shared" si="4566"/>
        <v/>
      </c>
      <c r="FF263" s="71" t="str">
        <f t="shared" si="4566"/>
        <v/>
      </c>
      <c r="FG263" s="71" t="str">
        <f t="shared" si="4566"/>
        <v/>
      </c>
      <c r="FH263" s="71" t="str">
        <f t="shared" si="4566"/>
        <v/>
      </c>
      <c r="FI263" s="71" t="str">
        <f t="shared" si="4566"/>
        <v/>
      </c>
      <c r="FJ263" s="71" t="str">
        <f t="shared" si="4566"/>
        <v/>
      </c>
      <c r="FK263" s="71" t="str">
        <f t="shared" si="4566"/>
        <v/>
      </c>
      <c r="FL263" s="71" t="str">
        <f t="shared" si="4566"/>
        <v/>
      </c>
      <c r="FM263" s="71" t="str">
        <f t="shared" si="4566"/>
        <v/>
      </c>
      <c r="FN263" s="71" t="str">
        <f t="shared" ref="FN263:FS263" si="4567">IF(CH263="","","|n"&amp;FN$2&amp;"+"&amp;CH263&amp;FN$1)</f>
        <v/>
      </c>
      <c r="FO263" s="71" t="str">
        <f t="shared" si="4567"/>
        <v/>
      </c>
      <c r="FP263" s="71" t="str">
        <f t="shared" si="4567"/>
        <v/>
      </c>
      <c r="FQ263" s="71" t="str">
        <f t="shared" si="4567"/>
        <v/>
      </c>
      <c r="FR263" s="71" t="str">
        <f t="shared" si="4567"/>
        <v/>
      </c>
      <c r="FS263" s="71" t="str">
        <f t="shared" si="4567"/>
        <v/>
      </c>
    </row>
    <row r="264" spans="1:175" ht="16.5">
      <c r="A264" s="79"/>
      <c r="B264" s="101" t="s">
        <v>818</v>
      </c>
      <c r="C264" s="79" t="s">
        <v>819</v>
      </c>
      <c r="T264" s="120" t="str">
        <f t="shared" ref="T264:T266" si="4568">C264</f>
        <v>|CffFF0000占星|r</v>
      </c>
      <c r="U264" s="85" t="str">
        <f t="shared" ref="U264" si="4569">"ReplaceableTextures\\CommandButtons\\BTN"&amp;B264&amp;".blp"</f>
        <v>ReplaceableTextures\\CommandButtons\\BTNIS11.blp</v>
      </c>
      <c r="CN264" s="70" t="str">
        <f t="shared" si="4394"/>
        <v>InitUnitState('IS11',,,,,,,,,,)</v>
      </c>
      <c r="CO264" s="70" t="str">
        <f t="shared" si="4395"/>
        <v>InitUnitNormal('IS11',,,,,,,,,,)</v>
      </c>
      <c r="CP264" s="70" t="str">
        <f t="shared" si="4396"/>
        <v>InitUnitMagic('IS11',,,,,,,,,,)</v>
      </c>
      <c r="CQ264" s="70" t="str">
        <f t="shared" si="4397"/>
        <v>InitUnitAdd('IS11',,,,,,,,,,)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ref="CU264:CU268" si="4570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68" si="4571">T264</f>
        <v>|CffFF0000占星|r</v>
      </c>
      <c r="CW264" s="60"/>
      <c r="CX264" s="60"/>
      <c r="CY264" s="60"/>
      <c r="CZ264" s="60"/>
      <c r="DA264" s="60"/>
      <c r="DB264" s="71" t="str">
        <f t="shared" ref="DB264" si="4572">IF(V264="","","|n"&amp;DB$2&amp;"+"&amp;V264&amp;DB$1)</f>
        <v/>
      </c>
      <c r="DC264" s="71" t="str">
        <f t="shared" ref="DC264" si="4573">IF(W264="","","|n"&amp;DC$2&amp;"+"&amp;W264&amp;DC$1)</f>
        <v/>
      </c>
      <c r="DD264" s="71" t="str">
        <f t="shared" ref="DD264" si="4574">IF(X264="","","|n"&amp;DD$2&amp;"+"&amp;X264&amp;DD$1)</f>
        <v/>
      </c>
      <c r="DE264" s="71" t="str">
        <f t="shared" ref="DE264" si="4575">IF(Y264="","","|n"&amp;DE$2&amp;"+"&amp;Y264&amp;DE$1)</f>
        <v/>
      </c>
      <c r="DF264" s="71" t="str">
        <f t="shared" ref="DF264" si="4576">IF(Z264="","","|n"&amp;DF$2&amp;"+"&amp;Z264&amp;DF$1)</f>
        <v/>
      </c>
      <c r="DG264" s="71" t="str">
        <f t="shared" ref="DG264" si="4577">IF(AA264="","","|n"&amp;DG$2&amp;"+"&amp;AA264&amp;DG$1)</f>
        <v/>
      </c>
      <c r="DH264" s="71" t="str">
        <f t="shared" ref="DH264" si="4578">IF(AB264="","","|n"&amp;DH$2&amp;"+"&amp;AB264&amp;DH$1)</f>
        <v/>
      </c>
      <c r="DI264" s="71" t="str">
        <f t="shared" ref="DI264" si="4579">IF(AC264="","","|n"&amp;DI$2&amp;"+"&amp;AC264&amp;DI$1)</f>
        <v/>
      </c>
      <c r="DJ264" s="71" t="str">
        <f t="shared" ref="DJ264" si="4580">IF(AD264="","","|n"&amp;DJ$2&amp;"+"&amp;AD264&amp;DJ$1)</f>
        <v/>
      </c>
      <c r="DK264" s="71" t="str">
        <f t="shared" ref="DK264" si="4581">IF(AE264="","","|n"&amp;DK$2&amp;"+"&amp;AE264&amp;DK$1)</f>
        <v/>
      </c>
      <c r="DL264" s="71" t="str">
        <f t="shared" ref="DL264" si="4582">IF(AF264="","","|n"&amp;DL$2&amp;"+"&amp;AF264&amp;DL$1)</f>
        <v/>
      </c>
      <c r="DM264" s="71" t="str">
        <f t="shared" ref="DM264" si="4583">IF(AG264="","","|n"&amp;DM$2&amp;"+"&amp;AG264&amp;DM$1)</f>
        <v/>
      </c>
      <c r="DN264" s="71" t="str">
        <f t="shared" ref="DN264" si="4584">IF(AH264="","","|n"&amp;DN$2&amp;"+"&amp;AH264&amp;DN$1)</f>
        <v/>
      </c>
      <c r="DO264" s="71" t="str">
        <f t="shared" ref="DO264" si="4585">IF(AI264="","","|n"&amp;DO$2&amp;"+"&amp;AI264&amp;DO$1)</f>
        <v/>
      </c>
      <c r="DP264" s="71" t="str">
        <f t="shared" ref="DP264" si="4586">IF(AJ264="","","|n"&amp;DP$2&amp;"+"&amp;AJ264&amp;DP$1)</f>
        <v/>
      </c>
      <c r="DQ264" s="71" t="str">
        <f t="shared" ref="DQ264" si="4587">IF(AK264="","","|n"&amp;DQ$2&amp;"+"&amp;AK264&amp;DQ$1)</f>
        <v/>
      </c>
      <c r="DR264" s="71" t="str">
        <f t="shared" ref="DR264" si="4588">IF(AL264="","","|n"&amp;DR$2&amp;"+"&amp;AL264&amp;DR$1)</f>
        <v/>
      </c>
      <c r="DS264" s="71" t="str">
        <f t="shared" ref="DS264" si="4589">IF(AM264="","","|n"&amp;DS$2&amp;"+"&amp;AM264&amp;DS$1)</f>
        <v/>
      </c>
      <c r="DT264" s="71" t="str">
        <f t="shared" ref="DT264" si="4590">IF(AN264="","","|n"&amp;DT$2&amp;"+"&amp;AN264&amp;DT$1)</f>
        <v/>
      </c>
      <c r="DU264" s="71" t="str">
        <f t="shared" ref="DU264" si="4591">IF(AO264="","","|n"&amp;DU$2&amp;"+"&amp;AO264&amp;DU$1)</f>
        <v/>
      </c>
      <c r="DV264" s="71" t="str">
        <f t="shared" ref="DV264" si="4592">IF(AP264="","","|n"&amp;DV$2&amp;"+"&amp;AP264&amp;DV$1)</f>
        <v/>
      </c>
      <c r="DW264" s="71" t="str">
        <f t="shared" ref="DW264" si="4593">IF(AQ264="","","|n"&amp;DW$2&amp;"+"&amp;AQ264&amp;DW$1)</f>
        <v/>
      </c>
      <c r="DX264" s="71" t="str">
        <f t="shared" ref="DX264" si="4594">IF(AR264="","","|n"&amp;DX$2&amp;"+"&amp;AR264&amp;DX$1)</f>
        <v/>
      </c>
      <c r="DY264" s="71" t="str">
        <f t="shared" ref="DY264" si="4595">IF(AS264="","","|n"&amp;DY$2&amp;"+"&amp;AS264&amp;DY$1)</f>
        <v/>
      </c>
      <c r="DZ264" s="71" t="str">
        <f t="shared" ref="DZ264" si="4596">IF(AT264="","","|n"&amp;DZ$2&amp;"+"&amp;AT264&amp;DZ$1)</f>
        <v/>
      </c>
      <c r="EA264" s="71" t="str">
        <f t="shared" ref="EA264" si="4597">IF(AU264="","","|n"&amp;EA$2&amp;"+"&amp;AU264&amp;EA$1)</f>
        <v/>
      </c>
      <c r="EB264" s="71" t="str">
        <f t="shared" ref="EB264" si="4598">IF(AV264="","","|n"&amp;EB$2&amp;"+"&amp;AV264&amp;EB$1)</f>
        <v/>
      </c>
      <c r="EC264" s="71" t="str">
        <f t="shared" ref="EC264" si="4599">IF(AW264="","","|n"&amp;EC$2&amp;"+"&amp;AW264&amp;EC$1)</f>
        <v/>
      </c>
      <c r="ED264" s="71" t="str">
        <f t="shared" ref="ED264" si="4600">IF(AX264="","","|n"&amp;ED$2&amp;"+"&amp;AX264&amp;ED$1)</f>
        <v/>
      </c>
      <c r="EE264" s="71" t="str">
        <f t="shared" ref="EE264" si="4601">IF(AY264="","","|n"&amp;EE$2&amp;"+"&amp;AY264&amp;EE$1)</f>
        <v/>
      </c>
      <c r="EF264" s="71" t="str">
        <f t="shared" ref="EF264" si="4602">IF(AZ264="","","|n"&amp;EF$2&amp;"+"&amp;AZ264&amp;EF$1)</f>
        <v/>
      </c>
      <c r="EG264" s="71" t="str">
        <f t="shared" ref="EG264" si="4603">IF(BA264="","","|n"&amp;EG$2&amp;"+"&amp;BA264&amp;EG$1)</f>
        <v/>
      </c>
      <c r="EH264" s="71" t="str">
        <f t="shared" ref="EH264" si="4604">IF(BB264="","","|n"&amp;EH$2&amp;"+"&amp;BB264&amp;EH$1)</f>
        <v/>
      </c>
      <c r="EI264" s="71" t="str">
        <f t="shared" ref="EI264" si="4605">IF(BC264="","","|n"&amp;EI$2&amp;"+"&amp;BC264&amp;EI$1)</f>
        <v/>
      </c>
      <c r="EJ264" s="71" t="str">
        <f t="shared" ref="EJ264" si="4606">IF(BD264="","","|n"&amp;EJ$2&amp;"+"&amp;BD264&amp;EJ$1)</f>
        <v/>
      </c>
      <c r="EK264" s="71" t="str">
        <f t="shared" ref="EK264" si="4607">IF(BE264="","","|n"&amp;EK$2&amp;"+"&amp;BE264&amp;EK$1)</f>
        <v/>
      </c>
      <c r="EL264" s="71" t="str">
        <f t="shared" ref="EL264" si="4608">IF(BF264="","","|n"&amp;EL$2&amp;"+"&amp;BF264&amp;EL$1)</f>
        <v/>
      </c>
      <c r="EM264" s="71" t="str">
        <f t="shared" ref="EM264" si="4609">IF(BG264="","","|n"&amp;EM$2&amp;"+"&amp;BG264&amp;EM$1)</f>
        <v/>
      </c>
      <c r="EN264" s="71" t="str">
        <f t="shared" ref="EN264" si="4610">IF(BH264="","","|n"&amp;EN$2&amp;"+"&amp;BH264&amp;EN$1)</f>
        <v/>
      </c>
      <c r="EO264" s="71" t="str">
        <f t="shared" ref="EO264" si="4611">IF(BI264="","","|n"&amp;EO$2&amp;"+"&amp;BI264&amp;EO$1)</f>
        <v/>
      </c>
      <c r="EP264" s="71" t="str">
        <f t="shared" ref="EP264" si="4612">IF(BJ264="","","|n"&amp;EP$2&amp;"+"&amp;BJ264&amp;EP$1)</f>
        <v/>
      </c>
      <c r="EQ264" s="71" t="str">
        <f t="shared" ref="EQ264" si="4613">IF(BK264="","","|n"&amp;EQ$2&amp;"+"&amp;BK264&amp;EQ$1)</f>
        <v/>
      </c>
      <c r="ER264" s="71" t="str">
        <f t="shared" ref="ER264" si="4614">IF(BL264="","","|n"&amp;ER$2&amp;"+"&amp;BL264&amp;ER$1)</f>
        <v/>
      </c>
      <c r="ES264" s="71" t="str">
        <f t="shared" ref="ES264" si="4615">IF(BM264="","","|n"&amp;ES$2&amp;"+"&amp;BM264&amp;ES$1)</f>
        <v/>
      </c>
      <c r="ET264" s="71" t="str">
        <f t="shared" ref="ET264" si="4616">IF(BN264="","","|n"&amp;ET$2&amp;"+"&amp;BN264&amp;ET$1)</f>
        <v/>
      </c>
      <c r="EU264" s="71" t="str">
        <f t="shared" ref="EU264" si="4617">IF(BO264="","","|n"&amp;EU$2&amp;"+"&amp;BO264&amp;EU$1)</f>
        <v/>
      </c>
      <c r="EV264" s="71" t="str">
        <f t="shared" ref="EV264" si="4618">IF(BP264="","","|n"&amp;EV$2&amp;"+"&amp;BP264&amp;EV$1)</f>
        <v/>
      </c>
      <c r="EW264" s="71" t="str">
        <f t="shared" ref="EW264" si="4619">IF(BQ264="","","|n"&amp;EW$2&amp;"+"&amp;BQ264&amp;EW$1)</f>
        <v/>
      </c>
      <c r="EX264" s="71" t="str">
        <f t="shared" ref="EX264" si="4620">IF(BR264="","","|n"&amp;EX$2&amp;"+"&amp;BR264&amp;EX$1)</f>
        <v/>
      </c>
      <c r="EY264" s="71" t="str">
        <f t="shared" ref="EY264" si="4621">IF(BS264="","","|n"&amp;EY$2&amp;"+"&amp;BS264&amp;EY$1)</f>
        <v/>
      </c>
      <c r="EZ264" s="71" t="str">
        <f t="shared" ref="EZ264" si="4622">IF(BT264="","","|n"&amp;EZ$2&amp;"+"&amp;BT264&amp;EZ$1)</f>
        <v/>
      </c>
      <c r="FA264" s="71" t="str">
        <f t="shared" ref="FA264" si="4623">IF(BU264="","","|n"&amp;FA$2&amp;"+"&amp;BU264&amp;FA$1)</f>
        <v/>
      </c>
      <c r="FB264" s="71" t="str">
        <f t="shared" ref="FB264" si="4624">IF(BV264="","","|n"&amp;FB$2&amp;"+"&amp;BV264&amp;FB$1)</f>
        <v/>
      </c>
      <c r="FC264" s="71" t="str">
        <f t="shared" ref="FC264" si="4625">IF(BW264="","","|n"&amp;FC$2&amp;"+"&amp;BW264&amp;FC$1)</f>
        <v/>
      </c>
      <c r="FD264" s="71" t="str">
        <f t="shared" ref="FD264" si="4626">IF(BX264="","","|n"&amp;FD$2&amp;"+"&amp;BX264&amp;FD$1)</f>
        <v/>
      </c>
      <c r="FE264" s="71" t="str">
        <f t="shared" ref="FE264" si="4627">IF(BY264="","","|n"&amp;FE$2&amp;"+"&amp;BY264&amp;FE$1)</f>
        <v/>
      </c>
      <c r="FF264" s="71" t="str">
        <f t="shared" ref="FF264" si="4628">IF(BZ264="","","|n"&amp;FF$2&amp;"+"&amp;BZ264&amp;FF$1)</f>
        <v/>
      </c>
      <c r="FG264" s="71" t="str">
        <f t="shared" ref="FG264" si="4629">IF(CA264="","","|n"&amp;FG$2&amp;"+"&amp;CA264&amp;FG$1)</f>
        <v/>
      </c>
      <c r="FH264" s="71" t="str">
        <f t="shared" ref="FH264" si="4630">IF(CB264="","","|n"&amp;FH$2&amp;"+"&amp;CB264&amp;FH$1)</f>
        <v/>
      </c>
      <c r="FI264" s="71" t="str">
        <f t="shared" ref="FI264" si="4631">IF(CC264="","","|n"&amp;FI$2&amp;"+"&amp;CC264&amp;FI$1)</f>
        <v/>
      </c>
      <c r="FJ264" s="71" t="str">
        <f t="shared" ref="FJ264" si="4632">IF(CD264="","","|n"&amp;FJ$2&amp;"+"&amp;CD264&amp;FJ$1)</f>
        <v/>
      </c>
      <c r="FK264" s="71" t="str">
        <f t="shared" ref="FK264" si="4633">IF(CE264="","","|n"&amp;FK$2&amp;"+"&amp;CE264&amp;FK$1)</f>
        <v/>
      </c>
      <c r="FL264" s="71" t="str">
        <f t="shared" ref="FL264" si="4634">IF(CF264="","","|n"&amp;FL$2&amp;"+"&amp;CF264&amp;FL$1)</f>
        <v/>
      </c>
      <c r="FM264" s="71" t="str">
        <f t="shared" ref="FM264" si="4635">IF(CG264="","","|n"&amp;FM$2&amp;"+"&amp;CG264&amp;FM$1)</f>
        <v/>
      </c>
      <c r="FN264" s="71" t="str">
        <f t="shared" ref="FN264" si="4636">IF(CH264="","","|n"&amp;FN$2&amp;"+"&amp;CH264&amp;FN$1)</f>
        <v/>
      </c>
      <c r="FO264" s="71" t="str">
        <f t="shared" ref="FO264" si="4637">IF(CI264="","","|n"&amp;FO$2&amp;"+"&amp;CI264&amp;FO$1)</f>
        <v/>
      </c>
      <c r="FP264" s="71" t="str">
        <f t="shared" ref="FP264" si="4638">IF(CJ264="","","|n"&amp;FP$2&amp;"+"&amp;CJ264&amp;FP$1)</f>
        <v/>
      </c>
      <c r="FQ264" s="71" t="str">
        <f t="shared" ref="FQ264" si="4639">IF(CK264="","","|n"&amp;FQ$2&amp;"+"&amp;CK264&amp;FQ$1)</f>
        <v/>
      </c>
      <c r="FR264" s="71" t="str">
        <f t="shared" ref="FR264" si="4640">IF(CL264="","","|n"&amp;FR$2&amp;"+"&amp;CL264&amp;FR$1)</f>
        <v/>
      </c>
      <c r="FS264" s="71" t="str">
        <f t="shared" ref="FS264" si="4641">IF(CM264="","","|n"&amp;FS$2&amp;"+"&amp;CM264&amp;FS$1)</f>
        <v/>
      </c>
    </row>
    <row r="265" spans="1:175" ht="16.5">
      <c r="A265" s="79"/>
      <c r="B265" s="101" t="s">
        <v>820</v>
      </c>
      <c r="C265" s="79" t="s">
        <v>821</v>
      </c>
      <c r="T265" s="120" t="str">
        <f t="shared" si="4568"/>
        <v>|CffFFD24D兽魂抽奖|r</v>
      </c>
      <c r="U265" s="85" t="s">
        <v>822</v>
      </c>
      <c r="CN265" s="70" t="str">
        <f t="shared" si="4394"/>
        <v>InitUnitState('IS12',,,,,,,,,,)</v>
      </c>
      <c r="CO265" s="70" t="str">
        <f t="shared" si="4395"/>
        <v>InitUnitNormal('IS12',,,,,,,,,,)</v>
      </c>
      <c r="CP265" s="70" t="str">
        <f t="shared" si="4396"/>
        <v>InitUnitMagic('IS12',,,,,,,,,,)</v>
      </c>
      <c r="CQ265" s="70" t="str">
        <f t="shared" si="4397"/>
        <v>InitUnitAdd('IS12',,,,,,,,,,)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570"/>
        <v>|n</v>
      </c>
      <c r="CV265" s="61" t="str">
        <f t="shared" si="4571"/>
        <v>|CffFFD24D兽魂抽奖|r</v>
      </c>
      <c r="CW265" s="60"/>
      <c r="CX265" s="60"/>
      <c r="CY265" s="60"/>
      <c r="CZ265" s="60"/>
      <c r="DA265" s="60"/>
      <c r="DB265" s="71" t="str">
        <f t="shared" ref="DB265:EG265" si="4642">IF(V265="","","|n"&amp;DB$2&amp;"+"&amp;V265&amp;DB$1)</f>
        <v/>
      </c>
      <c r="DC265" s="71" t="str">
        <f t="shared" si="4642"/>
        <v/>
      </c>
      <c r="DD265" s="71" t="str">
        <f t="shared" si="4642"/>
        <v/>
      </c>
      <c r="DE265" s="71" t="str">
        <f t="shared" si="4642"/>
        <v/>
      </c>
      <c r="DF265" s="71" t="str">
        <f t="shared" si="4642"/>
        <v/>
      </c>
      <c r="DG265" s="71" t="str">
        <f t="shared" si="4642"/>
        <v/>
      </c>
      <c r="DH265" s="71" t="str">
        <f t="shared" si="4642"/>
        <v/>
      </c>
      <c r="DI265" s="71" t="str">
        <f t="shared" si="4642"/>
        <v/>
      </c>
      <c r="DJ265" s="71" t="str">
        <f t="shared" si="4642"/>
        <v/>
      </c>
      <c r="DK265" s="71" t="str">
        <f t="shared" si="4642"/>
        <v/>
      </c>
      <c r="DL265" s="71" t="str">
        <f t="shared" si="4642"/>
        <v/>
      </c>
      <c r="DM265" s="71" t="str">
        <f t="shared" si="4642"/>
        <v/>
      </c>
      <c r="DN265" s="71" t="str">
        <f t="shared" si="4642"/>
        <v/>
      </c>
      <c r="DO265" s="71" t="str">
        <f t="shared" si="4642"/>
        <v/>
      </c>
      <c r="DP265" s="71" t="str">
        <f t="shared" si="4642"/>
        <v/>
      </c>
      <c r="DQ265" s="71" t="str">
        <f t="shared" si="4642"/>
        <v/>
      </c>
      <c r="DR265" s="71" t="str">
        <f t="shared" si="4642"/>
        <v/>
      </c>
      <c r="DS265" s="71" t="str">
        <f t="shared" si="4642"/>
        <v/>
      </c>
      <c r="DT265" s="71" t="str">
        <f t="shared" si="4642"/>
        <v/>
      </c>
      <c r="DU265" s="71" t="str">
        <f t="shared" si="4642"/>
        <v/>
      </c>
      <c r="DV265" s="71" t="str">
        <f t="shared" si="4642"/>
        <v/>
      </c>
      <c r="DW265" s="71" t="str">
        <f t="shared" si="4642"/>
        <v/>
      </c>
      <c r="DX265" s="71" t="str">
        <f t="shared" si="4642"/>
        <v/>
      </c>
      <c r="DY265" s="71" t="str">
        <f t="shared" si="4642"/>
        <v/>
      </c>
      <c r="DZ265" s="71" t="str">
        <f t="shared" si="4642"/>
        <v/>
      </c>
      <c r="EA265" s="71" t="str">
        <f t="shared" si="4642"/>
        <v/>
      </c>
      <c r="EB265" s="71" t="str">
        <f t="shared" si="4642"/>
        <v/>
      </c>
      <c r="EC265" s="71" t="str">
        <f t="shared" si="4642"/>
        <v/>
      </c>
      <c r="ED265" s="71" t="str">
        <f t="shared" si="4642"/>
        <v/>
      </c>
      <c r="EE265" s="71" t="str">
        <f t="shared" si="4642"/>
        <v/>
      </c>
      <c r="EF265" s="71" t="str">
        <f t="shared" si="4642"/>
        <v/>
      </c>
      <c r="EG265" s="71" t="str">
        <f t="shared" si="4642"/>
        <v/>
      </c>
      <c r="EH265" s="71" t="str">
        <f t="shared" ref="EH265:FM265" si="4643">IF(BB265="","","|n"&amp;EH$2&amp;"+"&amp;BB265&amp;EH$1)</f>
        <v/>
      </c>
      <c r="EI265" s="71" t="str">
        <f t="shared" si="4643"/>
        <v/>
      </c>
      <c r="EJ265" s="71" t="str">
        <f t="shared" si="4643"/>
        <v/>
      </c>
      <c r="EK265" s="71" t="str">
        <f t="shared" si="4643"/>
        <v/>
      </c>
      <c r="EL265" s="71" t="str">
        <f t="shared" si="4643"/>
        <v/>
      </c>
      <c r="EM265" s="71" t="str">
        <f t="shared" si="4643"/>
        <v/>
      </c>
      <c r="EN265" s="71" t="str">
        <f t="shared" si="4643"/>
        <v/>
      </c>
      <c r="EO265" s="71" t="str">
        <f t="shared" si="4643"/>
        <v/>
      </c>
      <c r="EP265" s="71" t="str">
        <f t="shared" si="4643"/>
        <v/>
      </c>
      <c r="EQ265" s="71" t="str">
        <f t="shared" si="4643"/>
        <v/>
      </c>
      <c r="ER265" s="71" t="str">
        <f t="shared" si="4643"/>
        <v/>
      </c>
      <c r="ES265" s="71" t="str">
        <f t="shared" si="4643"/>
        <v/>
      </c>
      <c r="ET265" s="71" t="str">
        <f t="shared" si="4643"/>
        <v/>
      </c>
      <c r="EU265" s="71" t="str">
        <f t="shared" si="4643"/>
        <v/>
      </c>
      <c r="EV265" s="71" t="str">
        <f t="shared" si="4643"/>
        <v/>
      </c>
      <c r="EW265" s="71" t="str">
        <f t="shared" si="4643"/>
        <v/>
      </c>
      <c r="EX265" s="71" t="str">
        <f t="shared" si="4643"/>
        <v/>
      </c>
      <c r="EY265" s="71" t="str">
        <f t="shared" si="4643"/>
        <v/>
      </c>
      <c r="EZ265" s="71" t="str">
        <f t="shared" si="4643"/>
        <v/>
      </c>
      <c r="FA265" s="71" t="str">
        <f t="shared" si="4643"/>
        <v/>
      </c>
      <c r="FB265" s="71" t="str">
        <f t="shared" si="4643"/>
        <v/>
      </c>
      <c r="FC265" s="71" t="str">
        <f t="shared" si="4643"/>
        <v/>
      </c>
      <c r="FD265" s="71" t="str">
        <f t="shared" si="4643"/>
        <v/>
      </c>
      <c r="FE265" s="71" t="str">
        <f t="shared" si="4643"/>
        <v/>
      </c>
      <c r="FF265" s="71" t="str">
        <f t="shared" si="4643"/>
        <v/>
      </c>
      <c r="FG265" s="71" t="str">
        <f t="shared" si="4643"/>
        <v/>
      </c>
      <c r="FH265" s="71" t="str">
        <f t="shared" si="4643"/>
        <v/>
      </c>
      <c r="FI265" s="71" t="str">
        <f t="shared" si="4643"/>
        <v/>
      </c>
      <c r="FJ265" s="71" t="str">
        <f t="shared" si="4643"/>
        <v/>
      </c>
      <c r="FK265" s="71" t="str">
        <f t="shared" si="4643"/>
        <v/>
      </c>
      <c r="FL265" s="71" t="str">
        <f t="shared" si="4643"/>
        <v/>
      </c>
      <c r="FM265" s="71" t="str">
        <f t="shared" si="4643"/>
        <v/>
      </c>
      <c r="FN265" s="71" t="str">
        <f t="shared" ref="FN265:FS265" si="4644">IF(CH265="","","|n"&amp;FN$2&amp;"+"&amp;CH265&amp;FN$1)</f>
        <v/>
      </c>
      <c r="FO265" s="71" t="str">
        <f t="shared" si="4644"/>
        <v/>
      </c>
      <c r="FP265" s="71" t="str">
        <f t="shared" si="4644"/>
        <v/>
      </c>
      <c r="FQ265" s="71" t="str">
        <f t="shared" si="4644"/>
        <v/>
      </c>
      <c r="FR265" s="71" t="str">
        <f t="shared" si="4644"/>
        <v/>
      </c>
      <c r="FS265" s="71" t="str">
        <f t="shared" si="4644"/>
        <v/>
      </c>
    </row>
    <row r="266" spans="1:175" ht="16.5">
      <c r="A266" s="79"/>
      <c r="B266" s="101" t="s">
        <v>823</v>
      </c>
      <c r="C266" s="79" t="s">
        <v>821</v>
      </c>
      <c r="T266" s="120" t="str">
        <f t="shared" si="4568"/>
        <v>|CffFFD24D兽魂抽奖|r</v>
      </c>
      <c r="U266" s="85" t="s">
        <v>822</v>
      </c>
      <c r="CN266" s="70" t="str">
        <f t="shared" si="4394"/>
        <v>InitUnitState('IZ0C',,,,,,,,,,)</v>
      </c>
      <c r="CO266" s="70" t="str">
        <f t="shared" si="4395"/>
        <v>InitUnitNormal('IZ0C',,,,,,,,,,)</v>
      </c>
      <c r="CP266" s="70" t="str">
        <f t="shared" si="4396"/>
        <v>InitUnitMagic('IZ0C',,,,,,,,,,)</v>
      </c>
      <c r="CQ266" s="70" t="str">
        <f t="shared" si="4397"/>
        <v>InitUnitAdd('IZ0C',,,,,,,,,,)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570"/>
        <v>|n</v>
      </c>
      <c r="CV266" s="61" t="str">
        <f t="shared" si="4571"/>
        <v>|CffFFD24D兽魂抽奖|r</v>
      </c>
      <c r="CW266" s="60"/>
      <c r="CX266" s="60"/>
      <c r="CY266" s="60"/>
      <c r="CZ266" s="60"/>
      <c r="DA266" s="60"/>
      <c r="DB266" s="71" t="str">
        <f t="shared" ref="DB266:FM266" si="4645">IF(V266="","","|n"&amp;DB$2&amp;"+"&amp;V266&amp;DB$1)</f>
        <v/>
      </c>
      <c r="DC266" s="71" t="str">
        <f t="shared" si="4645"/>
        <v/>
      </c>
      <c r="DD266" s="71" t="str">
        <f t="shared" si="4645"/>
        <v/>
      </c>
      <c r="DE266" s="71" t="str">
        <f t="shared" si="4645"/>
        <v/>
      </c>
      <c r="DF266" s="71" t="str">
        <f t="shared" si="4645"/>
        <v/>
      </c>
      <c r="DG266" s="71" t="str">
        <f t="shared" si="4645"/>
        <v/>
      </c>
      <c r="DH266" s="71" t="str">
        <f t="shared" si="4645"/>
        <v/>
      </c>
      <c r="DI266" s="71" t="str">
        <f t="shared" si="4645"/>
        <v/>
      </c>
      <c r="DJ266" s="71" t="str">
        <f t="shared" si="4645"/>
        <v/>
      </c>
      <c r="DK266" s="71" t="str">
        <f t="shared" si="4645"/>
        <v/>
      </c>
      <c r="DL266" s="71" t="str">
        <f t="shared" si="4645"/>
        <v/>
      </c>
      <c r="DM266" s="71" t="str">
        <f t="shared" si="4645"/>
        <v/>
      </c>
      <c r="DN266" s="71" t="str">
        <f t="shared" si="4645"/>
        <v/>
      </c>
      <c r="DO266" s="71" t="str">
        <f t="shared" si="4645"/>
        <v/>
      </c>
      <c r="DP266" s="71" t="str">
        <f t="shared" si="4645"/>
        <v/>
      </c>
      <c r="DQ266" s="71" t="str">
        <f t="shared" si="4645"/>
        <v/>
      </c>
      <c r="DR266" s="71" t="str">
        <f t="shared" si="4645"/>
        <v/>
      </c>
      <c r="DS266" s="71" t="str">
        <f t="shared" si="4645"/>
        <v/>
      </c>
      <c r="DT266" s="71" t="str">
        <f t="shared" si="4645"/>
        <v/>
      </c>
      <c r="DU266" s="71" t="str">
        <f t="shared" si="4645"/>
        <v/>
      </c>
      <c r="DV266" s="71" t="str">
        <f t="shared" si="4645"/>
        <v/>
      </c>
      <c r="DW266" s="71" t="str">
        <f t="shared" si="4645"/>
        <v/>
      </c>
      <c r="DX266" s="71" t="str">
        <f t="shared" si="4645"/>
        <v/>
      </c>
      <c r="DY266" s="71" t="str">
        <f t="shared" si="4645"/>
        <v/>
      </c>
      <c r="DZ266" s="71" t="str">
        <f t="shared" si="4645"/>
        <v/>
      </c>
      <c r="EA266" s="71" t="str">
        <f t="shared" si="4645"/>
        <v/>
      </c>
      <c r="EB266" s="71" t="str">
        <f t="shared" si="4645"/>
        <v/>
      </c>
      <c r="EC266" s="71" t="str">
        <f t="shared" si="4645"/>
        <v/>
      </c>
      <c r="ED266" s="71" t="str">
        <f t="shared" si="4645"/>
        <v/>
      </c>
      <c r="EE266" s="71" t="str">
        <f t="shared" si="4645"/>
        <v/>
      </c>
      <c r="EF266" s="71" t="str">
        <f t="shared" si="4645"/>
        <v/>
      </c>
      <c r="EG266" s="71" t="str">
        <f t="shared" si="4645"/>
        <v/>
      </c>
      <c r="EH266" s="71" t="str">
        <f t="shared" si="4645"/>
        <v/>
      </c>
      <c r="EI266" s="71" t="str">
        <f t="shared" si="4645"/>
        <v/>
      </c>
      <c r="EJ266" s="71" t="str">
        <f t="shared" si="4645"/>
        <v/>
      </c>
      <c r="EK266" s="71" t="str">
        <f t="shared" si="4645"/>
        <v/>
      </c>
      <c r="EL266" s="71" t="str">
        <f t="shared" si="4645"/>
        <v/>
      </c>
      <c r="EM266" s="71" t="str">
        <f t="shared" si="4645"/>
        <v/>
      </c>
      <c r="EN266" s="71" t="str">
        <f t="shared" si="4645"/>
        <v/>
      </c>
      <c r="EO266" s="71" t="str">
        <f t="shared" si="4645"/>
        <v/>
      </c>
      <c r="EP266" s="71" t="str">
        <f t="shared" si="4645"/>
        <v/>
      </c>
      <c r="EQ266" s="71" t="str">
        <f t="shared" si="4645"/>
        <v/>
      </c>
      <c r="ER266" s="71" t="str">
        <f t="shared" si="4645"/>
        <v/>
      </c>
      <c r="ES266" s="71" t="str">
        <f t="shared" si="4645"/>
        <v/>
      </c>
      <c r="ET266" s="71" t="str">
        <f t="shared" si="4645"/>
        <v/>
      </c>
      <c r="EU266" s="71" t="str">
        <f t="shared" si="4645"/>
        <v/>
      </c>
      <c r="EV266" s="71" t="str">
        <f t="shared" si="4645"/>
        <v/>
      </c>
      <c r="EW266" s="71" t="str">
        <f t="shared" si="4645"/>
        <v/>
      </c>
      <c r="EX266" s="71" t="str">
        <f t="shared" si="4645"/>
        <v/>
      </c>
      <c r="EY266" s="71" t="str">
        <f t="shared" si="4645"/>
        <v/>
      </c>
      <c r="EZ266" s="71" t="str">
        <f t="shared" si="4645"/>
        <v/>
      </c>
      <c r="FA266" s="71" t="str">
        <f t="shared" si="4645"/>
        <v/>
      </c>
      <c r="FB266" s="71" t="str">
        <f t="shared" si="4645"/>
        <v/>
      </c>
      <c r="FC266" s="71" t="str">
        <f t="shared" si="4645"/>
        <v/>
      </c>
      <c r="FD266" s="71" t="str">
        <f t="shared" si="4645"/>
        <v/>
      </c>
      <c r="FE266" s="71" t="str">
        <f t="shared" si="4645"/>
        <v/>
      </c>
      <c r="FF266" s="71" t="str">
        <f t="shared" si="4645"/>
        <v/>
      </c>
      <c r="FG266" s="71" t="str">
        <f t="shared" si="4645"/>
        <v/>
      </c>
      <c r="FH266" s="71" t="str">
        <f t="shared" si="4645"/>
        <v/>
      </c>
      <c r="FI266" s="71" t="str">
        <f t="shared" si="4645"/>
        <v/>
      </c>
      <c r="FJ266" s="71" t="str">
        <f t="shared" si="4645"/>
        <v/>
      </c>
      <c r="FK266" s="71" t="str">
        <f t="shared" si="4645"/>
        <v/>
      </c>
      <c r="FL266" s="71" t="str">
        <f t="shared" si="4645"/>
        <v/>
      </c>
      <c r="FM266" s="71" t="str">
        <f t="shared" si="4645"/>
        <v/>
      </c>
      <c r="FN266" s="71" t="str">
        <f t="shared" ref="FN266:FS266" si="4646">IF(CH266="","","|n"&amp;FN$2&amp;"+"&amp;CH266&amp;FN$1)</f>
        <v/>
      </c>
      <c r="FO266" s="71" t="str">
        <f t="shared" si="4646"/>
        <v/>
      </c>
      <c r="FP266" s="71" t="str">
        <f t="shared" si="4646"/>
        <v/>
      </c>
      <c r="FQ266" s="71" t="str">
        <f t="shared" si="4646"/>
        <v/>
      </c>
      <c r="FR266" s="71" t="str">
        <f t="shared" si="4646"/>
        <v/>
      </c>
      <c r="FS266" s="71" t="str">
        <f t="shared" si="4646"/>
        <v/>
      </c>
    </row>
    <row r="267" spans="1:175" ht="16.5">
      <c r="A267" s="79"/>
      <c r="B267" s="101" t="s">
        <v>824</v>
      </c>
      <c r="C267" s="79" t="s">
        <v>825</v>
      </c>
      <c r="T267" s="120" t="s">
        <v>826</v>
      </c>
      <c r="U267" s="85" t="s">
        <v>822</v>
      </c>
      <c r="CN267" s="70" t="str">
        <f t="shared" si="4394"/>
        <v>InitUnitState('IZ10',,,,,,,,,,)</v>
      </c>
      <c r="CO267" s="70" t="str">
        <f t="shared" si="4395"/>
        <v>InitUnitNormal('IZ10',,,,,,,,,,)</v>
      </c>
      <c r="CP267" s="70" t="str">
        <f t="shared" si="4396"/>
        <v>InitUnitMagic('IZ10',,,,,,,,,,)</v>
      </c>
      <c r="CQ267" s="70" t="str">
        <f t="shared" si="4397"/>
        <v>InitUnitAdd('IZ10',,,,,,,,,,)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70"/>
        <v>|n</v>
      </c>
      <c r="CV267" s="61" t="str">
        <f t="shared" si="4571"/>
        <v>|CffF0F0F0有几率获得|r|Cffffd24d好东西|r|Cfff0f0f0，也有可能|r|Cffcccccc打水漂|r|Cfff0f0f0。|n|n|r|Cff00ff7f观今夜星象，抽就完事了...|r</v>
      </c>
      <c r="CW267" s="60"/>
      <c r="CX267" s="60"/>
      <c r="CY267" s="60"/>
      <c r="CZ267" s="60"/>
      <c r="DA267" s="60"/>
      <c r="DB267" s="71" t="str">
        <f t="shared" ref="DB267:FM267" si="4647">IF(V267="","","|n"&amp;DB$2&amp;"+"&amp;V267&amp;DB$1)</f>
        <v/>
      </c>
      <c r="DC267" s="71" t="str">
        <f t="shared" si="4647"/>
        <v/>
      </c>
      <c r="DD267" s="71" t="str">
        <f t="shared" si="4647"/>
        <v/>
      </c>
      <c r="DE267" s="71" t="str">
        <f t="shared" si="4647"/>
        <v/>
      </c>
      <c r="DF267" s="71" t="str">
        <f t="shared" si="4647"/>
        <v/>
      </c>
      <c r="DG267" s="71" t="str">
        <f t="shared" si="4647"/>
        <v/>
      </c>
      <c r="DH267" s="71" t="str">
        <f t="shared" si="4647"/>
        <v/>
      </c>
      <c r="DI267" s="71" t="str">
        <f t="shared" si="4647"/>
        <v/>
      </c>
      <c r="DJ267" s="71" t="str">
        <f t="shared" si="4647"/>
        <v/>
      </c>
      <c r="DK267" s="71" t="str">
        <f t="shared" si="4647"/>
        <v/>
      </c>
      <c r="DL267" s="71" t="str">
        <f t="shared" si="4647"/>
        <v/>
      </c>
      <c r="DM267" s="71" t="str">
        <f t="shared" si="4647"/>
        <v/>
      </c>
      <c r="DN267" s="71" t="str">
        <f t="shared" si="4647"/>
        <v/>
      </c>
      <c r="DO267" s="71" t="str">
        <f t="shared" si="4647"/>
        <v/>
      </c>
      <c r="DP267" s="71" t="str">
        <f t="shared" si="4647"/>
        <v/>
      </c>
      <c r="DQ267" s="71" t="str">
        <f t="shared" si="4647"/>
        <v/>
      </c>
      <c r="DR267" s="71" t="str">
        <f t="shared" si="4647"/>
        <v/>
      </c>
      <c r="DS267" s="71" t="str">
        <f t="shared" si="4647"/>
        <v/>
      </c>
      <c r="DT267" s="71" t="str">
        <f t="shared" si="4647"/>
        <v/>
      </c>
      <c r="DU267" s="71" t="str">
        <f t="shared" si="4647"/>
        <v/>
      </c>
      <c r="DV267" s="71" t="str">
        <f t="shared" si="4647"/>
        <v/>
      </c>
      <c r="DW267" s="71" t="str">
        <f t="shared" si="4647"/>
        <v/>
      </c>
      <c r="DX267" s="71" t="str">
        <f t="shared" si="4647"/>
        <v/>
      </c>
      <c r="DY267" s="71" t="str">
        <f t="shared" si="4647"/>
        <v/>
      </c>
      <c r="DZ267" s="71" t="str">
        <f t="shared" si="4647"/>
        <v/>
      </c>
      <c r="EA267" s="71" t="str">
        <f t="shared" si="4647"/>
        <v/>
      </c>
      <c r="EB267" s="71" t="str">
        <f t="shared" si="4647"/>
        <v/>
      </c>
      <c r="EC267" s="71" t="str">
        <f t="shared" si="4647"/>
        <v/>
      </c>
      <c r="ED267" s="71" t="str">
        <f t="shared" si="4647"/>
        <v/>
      </c>
      <c r="EE267" s="71" t="str">
        <f t="shared" si="4647"/>
        <v/>
      </c>
      <c r="EF267" s="71" t="str">
        <f t="shared" si="4647"/>
        <v/>
      </c>
      <c r="EG267" s="71" t="str">
        <f t="shared" si="4647"/>
        <v/>
      </c>
      <c r="EH267" s="71" t="str">
        <f t="shared" si="4647"/>
        <v/>
      </c>
      <c r="EI267" s="71" t="str">
        <f t="shared" si="4647"/>
        <v/>
      </c>
      <c r="EJ267" s="71" t="str">
        <f t="shared" si="4647"/>
        <v/>
      </c>
      <c r="EK267" s="71" t="str">
        <f t="shared" si="4647"/>
        <v/>
      </c>
      <c r="EL267" s="71" t="str">
        <f t="shared" si="4647"/>
        <v/>
      </c>
      <c r="EM267" s="71" t="str">
        <f t="shared" si="4647"/>
        <v/>
      </c>
      <c r="EN267" s="71" t="str">
        <f t="shared" si="4647"/>
        <v/>
      </c>
      <c r="EO267" s="71" t="str">
        <f t="shared" si="4647"/>
        <v/>
      </c>
      <c r="EP267" s="71" t="str">
        <f t="shared" si="4647"/>
        <v/>
      </c>
      <c r="EQ267" s="71" t="str">
        <f t="shared" si="4647"/>
        <v/>
      </c>
      <c r="ER267" s="71" t="str">
        <f t="shared" si="4647"/>
        <v/>
      </c>
      <c r="ES267" s="71" t="str">
        <f t="shared" si="4647"/>
        <v/>
      </c>
      <c r="ET267" s="71" t="str">
        <f t="shared" si="4647"/>
        <v/>
      </c>
      <c r="EU267" s="71" t="str">
        <f t="shared" si="4647"/>
        <v/>
      </c>
      <c r="EV267" s="71" t="str">
        <f t="shared" si="4647"/>
        <v/>
      </c>
      <c r="EW267" s="71" t="str">
        <f t="shared" si="4647"/>
        <v/>
      </c>
      <c r="EX267" s="71" t="str">
        <f t="shared" si="4647"/>
        <v/>
      </c>
      <c r="EY267" s="71" t="str">
        <f t="shared" si="4647"/>
        <v/>
      </c>
      <c r="EZ267" s="71" t="str">
        <f t="shared" si="4647"/>
        <v/>
      </c>
      <c r="FA267" s="71" t="str">
        <f t="shared" si="4647"/>
        <v/>
      </c>
      <c r="FB267" s="71" t="str">
        <f t="shared" si="4647"/>
        <v/>
      </c>
      <c r="FC267" s="71" t="str">
        <f t="shared" si="4647"/>
        <v/>
      </c>
      <c r="FD267" s="71" t="str">
        <f t="shared" si="4647"/>
        <v/>
      </c>
      <c r="FE267" s="71" t="str">
        <f t="shared" si="4647"/>
        <v/>
      </c>
      <c r="FF267" s="71" t="str">
        <f t="shared" si="4647"/>
        <v/>
      </c>
      <c r="FG267" s="71" t="str">
        <f t="shared" si="4647"/>
        <v/>
      </c>
      <c r="FH267" s="71" t="str">
        <f t="shared" si="4647"/>
        <v/>
      </c>
      <c r="FI267" s="71" t="str">
        <f t="shared" si="4647"/>
        <v/>
      </c>
      <c r="FJ267" s="71" t="str">
        <f t="shared" si="4647"/>
        <v/>
      </c>
      <c r="FK267" s="71" t="str">
        <f t="shared" si="4647"/>
        <v/>
      </c>
      <c r="FL267" s="71" t="str">
        <f t="shared" si="4647"/>
        <v/>
      </c>
      <c r="FM267" s="71" t="str">
        <f t="shared" si="4647"/>
        <v/>
      </c>
      <c r="FN267" s="71" t="str">
        <f t="shared" ref="FN267:FS267" si="4648">IF(CH267="","","|n"&amp;FN$2&amp;"+"&amp;CH267&amp;FN$1)</f>
        <v/>
      </c>
      <c r="FO267" s="71" t="str">
        <f t="shared" si="4648"/>
        <v/>
      </c>
      <c r="FP267" s="71" t="str">
        <f t="shared" si="4648"/>
        <v/>
      </c>
      <c r="FQ267" s="71" t="str">
        <f t="shared" si="4648"/>
        <v/>
      </c>
      <c r="FR267" s="71" t="str">
        <f t="shared" si="4648"/>
        <v/>
      </c>
      <c r="FS267" s="71" t="str">
        <f t="shared" si="4648"/>
        <v/>
      </c>
    </row>
    <row r="268" spans="1:175" ht="16.5">
      <c r="A268" s="79"/>
      <c r="B268" s="101" t="s">
        <v>827</v>
      </c>
      <c r="C268" s="79" t="s">
        <v>828</v>
      </c>
      <c r="T268" s="120" t="s">
        <v>829</v>
      </c>
      <c r="U268" s="85" t="s">
        <v>822</v>
      </c>
      <c r="CN268" s="70" t="str">
        <f t="shared" si="4394"/>
        <v>InitUnitState('IZ11',,,,,,,,,,)</v>
      </c>
      <c r="CO268" s="70" t="str">
        <f t="shared" si="4395"/>
        <v>InitUnitNormal('IZ11',,,,,,,,,,)</v>
      </c>
      <c r="CP268" s="70" t="str">
        <f t="shared" si="4396"/>
        <v>InitUnitMagic('IZ11',,,,,,,,,,)</v>
      </c>
      <c r="CQ268" s="70" t="str">
        <f t="shared" si="4397"/>
        <v>InitUnitAdd('IZ11',,,,,,,,,,)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570"/>
        <v>|n</v>
      </c>
      <c r="CV268" s="61" t="str">
        <f t="shared" si="4571"/>
        <v>|CffF0F0F0有几率获得|r|Cffffd24d很多好东西|r|Cfff0f0f0，也有可能|r|Cffcccccc打很多水漂|r|Cfff0f0f0。|n|n|r|Cff00ff7f观今夜星象，使劲抽就完事了...|r</v>
      </c>
      <c r="CW268" s="60"/>
      <c r="CX268" s="60"/>
      <c r="CY268" s="60"/>
      <c r="CZ268" s="60"/>
      <c r="DA268" s="60"/>
      <c r="DB268" s="71" t="str">
        <f t="shared" ref="DB268:FM268" si="4649">IF(V268="","","|n"&amp;DB$2&amp;"+"&amp;V268&amp;DB$1)</f>
        <v/>
      </c>
      <c r="DC268" s="71" t="str">
        <f t="shared" si="4649"/>
        <v/>
      </c>
      <c r="DD268" s="71" t="str">
        <f t="shared" si="4649"/>
        <v/>
      </c>
      <c r="DE268" s="71" t="str">
        <f t="shared" si="4649"/>
        <v/>
      </c>
      <c r="DF268" s="71" t="str">
        <f t="shared" si="4649"/>
        <v/>
      </c>
      <c r="DG268" s="71" t="str">
        <f t="shared" si="4649"/>
        <v/>
      </c>
      <c r="DH268" s="71" t="str">
        <f t="shared" si="4649"/>
        <v/>
      </c>
      <c r="DI268" s="71" t="str">
        <f t="shared" si="4649"/>
        <v/>
      </c>
      <c r="DJ268" s="71" t="str">
        <f t="shared" si="4649"/>
        <v/>
      </c>
      <c r="DK268" s="71" t="str">
        <f t="shared" si="4649"/>
        <v/>
      </c>
      <c r="DL268" s="71" t="str">
        <f t="shared" si="4649"/>
        <v/>
      </c>
      <c r="DM268" s="71" t="str">
        <f t="shared" si="4649"/>
        <v/>
      </c>
      <c r="DN268" s="71" t="str">
        <f t="shared" si="4649"/>
        <v/>
      </c>
      <c r="DO268" s="71" t="str">
        <f t="shared" si="4649"/>
        <v/>
      </c>
      <c r="DP268" s="71" t="str">
        <f t="shared" si="4649"/>
        <v/>
      </c>
      <c r="DQ268" s="71" t="str">
        <f t="shared" si="4649"/>
        <v/>
      </c>
      <c r="DR268" s="71" t="str">
        <f t="shared" si="4649"/>
        <v/>
      </c>
      <c r="DS268" s="71" t="str">
        <f t="shared" si="4649"/>
        <v/>
      </c>
      <c r="DT268" s="71" t="str">
        <f t="shared" si="4649"/>
        <v/>
      </c>
      <c r="DU268" s="71" t="str">
        <f t="shared" si="4649"/>
        <v/>
      </c>
      <c r="DV268" s="71" t="str">
        <f t="shared" si="4649"/>
        <v/>
      </c>
      <c r="DW268" s="71" t="str">
        <f t="shared" si="4649"/>
        <v/>
      </c>
      <c r="DX268" s="71" t="str">
        <f t="shared" si="4649"/>
        <v/>
      </c>
      <c r="DY268" s="71" t="str">
        <f t="shared" si="4649"/>
        <v/>
      </c>
      <c r="DZ268" s="71" t="str">
        <f t="shared" si="4649"/>
        <v/>
      </c>
      <c r="EA268" s="71" t="str">
        <f t="shared" si="4649"/>
        <v/>
      </c>
      <c r="EB268" s="71" t="str">
        <f t="shared" si="4649"/>
        <v/>
      </c>
      <c r="EC268" s="71" t="str">
        <f t="shared" si="4649"/>
        <v/>
      </c>
      <c r="ED268" s="71" t="str">
        <f t="shared" si="4649"/>
        <v/>
      </c>
      <c r="EE268" s="71" t="str">
        <f t="shared" si="4649"/>
        <v/>
      </c>
      <c r="EF268" s="71" t="str">
        <f t="shared" si="4649"/>
        <v/>
      </c>
      <c r="EG268" s="71" t="str">
        <f t="shared" si="4649"/>
        <v/>
      </c>
      <c r="EH268" s="71" t="str">
        <f t="shared" si="4649"/>
        <v/>
      </c>
      <c r="EI268" s="71" t="str">
        <f t="shared" si="4649"/>
        <v/>
      </c>
      <c r="EJ268" s="71" t="str">
        <f t="shared" si="4649"/>
        <v/>
      </c>
      <c r="EK268" s="71" t="str">
        <f t="shared" si="4649"/>
        <v/>
      </c>
      <c r="EL268" s="71" t="str">
        <f t="shared" si="4649"/>
        <v/>
      </c>
      <c r="EM268" s="71" t="str">
        <f t="shared" si="4649"/>
        <v/>
      </c>
      <c r="EN268" s="71" t="str">
        <f t="shared" si="4649"/>
        <v/>
      </c>
      <c r="EO268" s="71" t="str">
        <f t="shared" si="4649"/>
        <v/>
      </c>
      <c r="EP268" s="71" t="str">
        <f t="shared" si="4649"/>
        <v/>
      </c>
      <c r="EQ268" s="71" t="str">
        <f t="shared" si="4649"/>
        <v/>
      </c>
      <c r="ER268" s="71" t="str">
        <f t="shared" si="4649"/>
        <v/>
      </c>
      <c r="ES268" s="71" t="str">
        <f t="shared" si="4649"/>
        <v/>
      </c>
      <c r="ET268" s="71" t="str">
        <f t="shared" si="4649"/>
        <v/>
      </c>
      <c r="EU268" s="71" t="str">
        <f t="shared" si="4649"/>
        <v/>
      </c>
      <c r="EV268" s="71" t="str">
        <f t="shared" si="4649"/>
        <v/>
      </c>
      <c r="EW268" s="71" t="str">
        <f t="shared" si="4649"/>
        <v/>
      </c>
      <c r="EX268" s="71" t="str">
        <f t="shared" si="4649"/>
        <v/>
      </c>
      <c r="EY268" s="71" t="str">
        <f t="shared" si="4649"/>
        <v/>
      </c>
      <c r="EZ268" s="71" t="str">
        <f t="shared" si="4649"/>
        <v/>
      </c>
      <c r="FA268" s="71" t="str">
        <f t="shared" si="4649"/>
        <v/>
      </c>
      <c r="FB268" s="71" t="str">
        <f t="shared" si="4649"/>
        <v/>
      </c>
      <c r="FC268" s="71" t="str">
        <f t="shared" si="4649"/>
        <v/>
      </c>
      <c r="FD268" s="71" t="str">
        <f t="shared" si="4649"/>
        <v/>
      </c>
      <c r="FE268" s="71" t="str">
        <f t="shared" si="4649"/>
        <v/>
      </c>
      <c r="FF268" s="71" t="str">
        <f t="shared" si="4649"/>
        <v/>
      </c>
      <c r="FG268" s="71" t="str">
        <f t="shared" si="4649"/>
        <v/>
      </c>
      <c r="FH268" s="71" t="str">
        <f t="shared" si="4649"/>
        <v/>
      </c>
      <c r="FI268" s="71" t="str">
        <f t="shared" si="4649"/>
        <v/>
      </c>
      <c r="FJ268" s="71" t="str">
        <f t="shared" si="4649"/>
        <v/>
      </c>
      <c r="FK268" s="71" t="str">
        <f t="shared" si="4649"/>
        <v/>
      </c>
      <c r="FL268" s="71" t="str">
        <f t="shared" si="4649"/>
        <v/>
      </c>
      <c r="FM268" s="71" t="str">
        <f t="shared" si="4649"/>
        <v/>
      </c>
      <c r="FN268" s="71" t="str">
        <f t="shared" ref="FN268:FS268" si="4650">IF(CH268="","","|n"&amp;FN$2&amp;"+"&amp;CH268&amp;FN$1)</f>
        <v/>
      </c>
      <c r="FO268" s="71" t="str">
        <f t="shared" si="4650"/>
        <v/>
      </c>
      <c r="FP268" s="71" t="str">
        <f t="shared" si="4650"/>
        <v/>
      </c>
      <c r="FQ268" s="71" t="str">
        <f t="shared" si="4650"/>
        <v/>
      </c>
      <c r="FR268" s="71" t="str">
        <f t="shared" si="4650"/>
        <v/>
      </c>
      <c r="FS268" s="71" t="str">
        <f t="shared" si="4650"/>
        <v/>
      </c>
    </row>
    <row r="269" spans="1:175" ht="16.5">
      <c r="A269" s="79"/>
      <c r="B269" s="101" t="s">
        <v>830</v>
      </c>
      <c r="C269" s="79" t="s">
        <v>831</v>
      </c>
      <c r="T269" s="126" t="s">
        <v>832</v>
      </c>
      <c r="U269" s="85" t="s">
        <v>321</v>
      </c>
      <c r="CN269" s="70" t="str">
        <f t="shared" ref="CN269" si="4651">"InitUnitState('"&amp;B269&amp;"',"&amp;V269&amp;","&amp;W269&amp;","&amp;X269&amp;","&amp;Y269&amp;","&amp;Z269&amp;","&amp;AA269&amp;","&amp;AB269&amp;","&amp;AC269&amp;","&amp;AD269&amp;","&amp;AE269&amp;")"</f>
        <v>InitUnitState('IS13',,,,,,,,,,)</v>
      </c>
      <c r="CO269" s="70" t="str">
        <f t="shared" ref="CO269" si="4652">"InitUnitNormal('"&amp;B269&amp;"',"&amp;AF269&amp;","&amp;AG269&amp;","&amp;AH269&amp;","&amp;AI269&amp;","&amp;AJ269&amp;","&amp;AK269&amp;","&amp;AL269&amp;","&amp;AM269&amp;","&amp;AN269&amp;","&amp;AO269&amp;")"</f>
        <v>InitUnitNormal('IS13',,,,,,,,,,)</v>
      </c>
      <c r="CP269" s="70" t="str">
        <f t="shared" ref="CP269" si="4653">"InitUnitMagic('"&amp;B269&amp;"',"&amp;AP269&amp;","&amp;AQ269&amp;","&amp;AR269&amp;","&amp;AS269&amp;","&amp;AT269&amp;","&amp;AU269&amp;","&amp;AV269&amp;","&amp;AW269&amp;","&amp;BI269&amp;","&amp;BJ269&amp;")"</f>
        <v>InitUnitMagic('IS13',,,,,,,,,,)</v>
      </c>
      <c r="CQ269" s="70" t="str">
        <f t="shared" ref="CQ269" si="4654">"InitUnitAdd('"&amp;B269&amp;"',"&amp;BK269&amp;","&amp;BL269&amp;","&amp;BM269&amp;","&amp;BN269&amp;","&amp;BO269&amp;","&amp;BP269&amp;","&amp;BQ269&amp;","&amp;BR269&amp;","&amp;BS269&amp;","&amp;BT269&amp;")"</f>
        <v>InitUnitAdd('IS13',,,,,,,,,,)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ref="CU269:CU271" si="4655">CONCATENATE(DB269,DC269,DD269,DE269,DF269,DG269,DH269,DI269,DJ269,DK269,DL269,DM269,DN269,DO269,DP269,DQ269,DR269,DS269,DT269,DU269,DV269,DW269,DX269,DY269,DZ269,EA269,EB269,EC269,ED269,EE269,EF269,EG269,EH269,EI269,EJ269,EK269,EL269,EM269,EN269,EO269,EP269&amp;"|n")</f>
        <v>|n</v>
      </c>
      <c r="CV269" s="61" t="str">
        <f t="shared" ref="CV269:CV271" si="4656">T269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9" s="60"/>
      <c r="CX269" s="60"/>
      <c r="CY269" s="60"/>
      <c r="CZ269" s="60"/>
      <c r="DA269" s="60"/>
      <c r="DB269" s="71" t="str">
        <f t="shared" ref="DB269" si="4657">IF(V269="","","|n"&amp;DB$2&amp;"+"&amp;V269&amp;DB$1)</f>
        <v/>
      </c>
      <c r="DC269" s="71" t="str">
        <f t="shared" ref="DC269" si="4658">IF(W269="","","|n"&amp;DC$2&amp;"+"&amp;W269&amp;DC$1)</f>
        <v/>
      </c>
      <c r="DD269" s="71" t="str">
        <f t="shared" ref="DD269" si="4659">IF(X269="","","|n"&amp;DD$2&amp;"+"&amp;X269&amp;DD$1)</f>
        <v/>
      </c>
      <c r="DE269" s="71" t="str">
        <f t="shared" ref="DE269" si="4660">IF(Y269="","","|n"&amp;DE$2&amp;"+"&amp;Y269&amp;DE$1)</f>
        <v/>
      </c>
      <c r="DF269" s="71" t="str">
        <f t="shared" ref="DF269" si="4661">IF(Z269="","","|n"&amp;DF$2&amp;"+"&amp;Z269&amp;DF$1)</f>
        <v/>
      </c>
      <c r="DG269" s="71" t="str">
        <f t="shared" ref="DG269" si="4662">IF(AA269="","","|n"&amp;DG$2&amp;"+"&amp;AA269&amp;DG$1)</f>
        <v/>
      </c>
      <c r="DH269" s="71" t="str">
        <f t="shared" ref="DH269" si="4663">IF(AB269="","","|n"&amp;DH$2&amp;"+"&amp;AB269&amp;DH$1)</f>
        <v/>
      </c>
      <c r="DI269" s="71" t="str">
        <f t="shared" ref="DI269" si="4664">IF(AC269="","","|n"&amp;DI$2&amp;"+"&amp;AC269&amp;DI$1)</f>
        <v/>
      </c>
      <c r="DJ269" s="71" t="str">
        <f t="shared" ref="DJ269" si="4665">IF(AD269="","","|n"&amp;DJ$2&amp;"+"&amp;AD269&amp;DJ$1)</f>
        <v/>
      </c>
      <c r="DK269" s="71" t="str">
        <f t="shared" ref="DK269" si="4666">IF(AE269="","","|n"&amp;DK$2&amp;"+"&amp;AE269&amp;DK$1)</f>
        <v/>
      </c>
      <c r="DL269" s="71" t="str">
        <f t="shared" ref="DL269" si="4667">IF(AF269="","","|n"&amp;DL$2&amp;"+"&amp;AF269&amp;DL$1)</f>
        <v/>
      </c>
      <c r="DM269" s="71" t="str">
        <f t="shared" ref="DM269" si="4668">IF(AG269="","","|n"&amp;DM$2&amp;"+"&amp;AG269&amp;DM$1)</f>
        <v/>
      </c>
      <c r="DN269" s="71" t="str">
        <f t="shared" ref="DN269" si="4669">IF(AH269="","","|n"&amp;DN$2&amp;"+"&amp;AH269&amp;DN$1)</f>
        <v/>
      </c>
      <c r="DO269" s="71" t="str">
        <f t="shared" ref="DO269" si="4670">IF(AI269="","","|n"&amp;DO$2&amp;"+"&amp;AI269&amp;DO$1)</f>
        <v/>
      </c>
      <c r="DP269" s="71" t="str">
        <f t="shared" ref="DP269" si="4671">IF(AJ269="","","|n"&amp;DP$2&amp;"+"&amp;AJ269&amp;DP$1)</f>
        <v/>
      </c>
      <c r="DQ269" s="71" t="str">
        <f t="shared" ref="DQ269" si="4672">IF(AK269="","","|n"&amp;DQ$2&amp;"+"&amp;AK269&amp;DQ$1)</f>
        <v/>
      </c>
      <c r="DR269" s="71" t="str">
        <f t="shared" ref="DR269" si="4673">IF(AL269="","","|n"&amp;DR$2&amp;"+"&amp;AL269&amp;DR$1)</f>
        <v/>
      </c>
      <c r="DS269" s="71" t="str">
        <f t="shared" ref="DS269" si="4674">IF(AM269="","","|n"&amp;DS$2&amp;"+"&amp;AM269&amp;DS$1)</f>
        <v/>
      </c>
      <c r="DT269" s="71" t="str">
        <f t="shared" ref="DT269" si="4675">IF(AN269="","","|n"&amp;DT$2&amp;"+"&amp;AN269&amp;DT$1)</f>
        <v/>
      </c>
      <c r="DU269" s="71" t="str">
        <f t="shared" ref="DU269" si="4676">IF(AO269="","","|n"&amp;DU$2&amp;"+"&amp;AO269&amp;DU$1)</f>
        <v/>
      </c>
      <c r="DV269" s="71" t="str">
        <f t="shared" ref="DV269" si="4677">IF(AP269="","","|n"&amp;DV$2&amp;"+"&amp;AP269&amp;DV$1)</f>
        <v/>
      </c>
      <c r="DW269" s="71" t="str">
        <f t="shared" ref="DW269" si="4678">IF(AQ269="","","|n"&amp;DW$2&amp;"+"&amp;AQ269&amp;DW$1)</f>
        <v/>
      </c>
      <c r="DX269" s="71" t="str">
        <f t="shared" ref="DX269" si="4679">IF(AR269="","","|n"&amp;DX$2&amp;"+"&amp;AR269&amp;DX$1)</f>
        <v/>
      </c>
      <c r="DY269" s="71" t="str">
        <f t="shared" ref="DY269" si="4680">IF(AS269="","","|n"&amp;DY$2&amp;"+"&amp;AS269&amp;DY$1)</f>
        <v/>
      </c>
      <c r="DZ269" s="71" t="str">
        <f t="shared" ref="DZ269" si="4681">IF(AT269="","","|n"&amp;DZ$2&amp;"+"&amp;AT269&amp;DZ$1)</f>
        <v/>
      </c>
      <c r="EA269" s="71" t="str">
        <f t="shared" ref="EA269" si="4682">IF(AU269="","","|n"&amp;EA$2&amp;"+"&amp;AU269&amp;EA$1)</f>
        <v/>
      </c>
      <c r="EB269" s="71" t="str">
        <f t="shared" ref="EB269" si="4683">IF(AV269="","","|n"&amp;EB$2&amp;"+"&amp;AV269&amp;EB$1)</f>
        <v/>
      </c>
      <c r="EC269" s="71" t="str">
        <f t="shared" ref="EC269" si="4684">IF(AW269="","","|n"&amp;EC$2&amp;"+"&amp;AW269&amp;EC$1)</f>
        <v/>
      </c>
      <c r="ED269" s="71" t="str">
        <f t="shared" ref="ED269" si="4685">IF(AX269="","","|n"&amp;ED$2&amp;"+"&amp;AX269&amp;ED$1)</f>
        <v/>
      </c>
      <c r="EE269" s="71" t="str">
        <f t="shared" ref="EE269" si="4686">IF(AY269="","","|n"&amp;EE$2&amp;"+"&amp;AY269&amp;EE$1)</f>
        <v/>
      </c>
      <c r="EF269" s="71" t="str">
        <f t="shared" ref="EF269" si="4687">IF(AZ269="","","|n"&amp;EF$2&amp;"+"&amp;AZ269&amp;EF$1)</f>
        <v/>
      </c>
      <c r="EG269" s="71" t="str">
        <f t="shared" ref="EG269" si="4688">IF(BA269="","","|n"&amp;EG$2&amp;"+"&amp;BA269&amp;EG$1)</f>
        <v/>
      </c>
      <c r="EH269" s="71" t="str">
        <f t="shared" ref="EH269" si="4689">IF(BB269="","","|n"&amp;EH$2&amp;"+"&amp;BB269&amp;EH$1)</f>
        <v/>
      </c>
      <c r="EI269" s="71" t="str">
        <f t="shared" ref="EI269" si="4690">IF(BC269="","","|n"&amp;EI$2&amp;"+"&amp;BC269&amp;EI$1)</f>
        <v/>
      </c>
      <c r="EJ269" s="71" t="str">
        <f t="shared" ref="EJ269" si="4691">IF(BD269="","","|n"&amp;EJ$2&amp;"+"&amp;BD269&amp;EJ$1)</f>
        <v/>
      </c>
      <c r="EK269" s="71" t="str">
        <f t="shared" ref="EK269" si="4692">IF(BE269="","","|n"&amp;EK$2&amp;"+"&amp;BE269&amp;EK$1)</f>
        <v/>
      </c>
      <c r="EL269" s="71" t="str">
        <f t="shared" ref="EL269" si="4693">IF(BF269="","","|n"&amp;EL$2&amp;"+"&amp;BF269&amp;EL$1)</f>
        <v/>
      </c>
      <c r="EM269" s="71" t="str">
        <f t="shared" ref="EM269" si="4694">IF(BG269="","","|n"&amp;EM$2&amp;"+"&amp;BG269&amp;EM$1)</f>
        <v/>
      </c>
      <c r="EN269" s="71" t="str">
        <f t="shared" ref="EN269" si="4695">IF(BH269="","","|n"&amp;EN$2&amp;"+"&amp;BH269&amp;EN$1)</f>
        <v/>
      </c>
      <c r="EO269" s="71" t="str">
        <f t="shared" ref="EO269" si="4696">IF(BI269="","","|n"&amp;EO$2&amp;"+"&amp;BI269&amp;EO$1)</f>
        <v/>
      </c>
      <c r="EP269" s="71" t="str">
        <f t="shared" ref="EP269" si="4697">IF(BJ269="","","|n"&amp;EP$2&amp;"+"&amp;BJ269&amp;EP$1)</f>
        <v/>
      </c>
      <c r="EQ269" s="71" t="str">
        <f t="shared" ref="EQ269" si="4698">IF(BK269="","","|n"&amp;EQ$2&amp;"+"&amp;BK269&amp;EQ$1)</f>
        <v/>
      </c>
      <c r="ER269" s="71" t="str">
        <f t="shared" ref="ER269" si="4699">IF(BL269="","","|n"&amp;ER$2&amp;"+"&amp;BL269&amp;ER$1)</f>
        <v/>
      </c>
      <c r="ES269" s="71" t="str">
        <f t="shared" ref="ES269" si="4700">IF(BM269="","","|n"&amp;ES$2&amp;"+"&amp;BM269&amp;ES$1)</f>
        <v/>
      </c>
      <c r="ET269" s="71" t="str">
        <f t="shared" ref="ET269" si="4701">IF(BN269="","","|n"&amp;ET$2&amp;"+"&amp;BN269&amp;ET$1)</f>
        <v/>
      </c>
      <c r="EU269" s="71" t="str">
        <f t="shared" ref="EU269" si="4702">IF(BO269="","","|n"&amp;EU$2&amp;"+"&amp;BO269&amp;EU$1)</f>
        <v/>
      </c>
      <c r="EV269" s="71" t="str">
        <f t="shared" ref="EV269" si="4703">IF(BP269="","","|n"&amp;EV$2&amp;"+"&amp;BP269&amp;EV$1)</f>
        <v/>
      </c>
      <c r="EW269" s="71" t="str">
        <f t="shared" ref="EW269" si="4704">IF(BQ269="","","|n"&amp;EW$2&amp;"+"&amp;BQ269&amp;EW$1)</f>
        <v/>
      </c>
      <c r="EX269" s="71" t="str">
        <f t="shared" ref="EX269" si="4705">IF(BR269="","","|n"&amp;EX$2&amp;"+"&amp;BR269&amp;EX$1)</f>
        <v/>
      </c>
      <c r="EY269" s="71" t="str">
        <f t="shared" ref="EY269" si="4706">IF(BS269="","","|n"&amp;EY$2&amp;"+"&amp;BS269&amp;EY$1)</f>
        <v/>
      </c>
      <c r="EZ269" s="71" t="str">
        <f t="shared" ref="EZ269" si="4707">IF(BT269="","","|n"&amp;EZ$2&amp;"+"&amp;BT269&amp;EZ$1)</f>
        <v/>
      </c>
      <c r="FA269" s="71" t="str">
        <f t="shared" ref="FA269" si="4708">IF(BU269="","","|n"&amp;FA$2&amp;"+"&amp;BU269&amp;FA$1)</f>
        <v/>
      </c>
      <c r="FB269" s="71" t="str">
        <f t="shared" ref="FB269" si="4709">IF(BV269="","","|n"&amp;FB$2&amp;"+"&amp;BV269&amp;FB$1)</f>
        <v/>
      </c>
      <c r="FC269" s="71" t="str">
        <f t="shared" ref="FC269" si="4710">IF(BW269="","","|n"&amp;FC$2&amp;"+"&amp;BW269&amp;FC$1)</f>
        <v/>
      </c>
      <c r="FD269" s="71" t="str">
        <f t="shared" ref="FD269" si="4711">IF(BX269="","","|n"&amp;FD$2&amp;"+"&amp;BX269&amp;FD$1)</f>
        <v/>
      </c>
      <c r="FE269" s="71" t="str">
        <f t="shared" ref="FE269" si="4712">IF(BY269="","","|n"&amp;FE$2&amp;"+"&amp;BY269&amp;FE$1)</f>
        <v/>
      </c>
      <c r="FF269" s="71" t="str">
        <f t="shared" ref="FF269" si="4713">IF(BZ269="","","|n"&amp;FF$2&amp;"+"&amp;BZ269&amp;FF$1)</f>
        <v/>
      </c>
      <c r="FG269" s="71" t="str">
        <f t="shared" ref="FG269" si="4714">IF(CA269="","","|n"&amp;FG$2&amp;"+"&amp;CA269&amp;FG$1)</f>
        <v/>
      </c>
      <c r="FH269" s="71" t="str">
        <f t="shared" ref="FH269" si="4715">IF(CB269="","","|n"&amp;FH$2&amp;"+"&amp;CB269&amp;FH$1)</f>
        <v/>
      </c>
      <c r="FI269" s="71" t="str">
        <f t="shared" ref="FI269" si="4716">IF(CC269="","","|n"&amp;FI$2&amp;"+"&amp;CC269&amp;FI$1)</f>
        <v/>
      </c>
      <c r="FJ269" s="71" t="str">
        <f t="shared" ref="FJ269" si="4717">IF(CD269="","","|n"&amp;FJ$2&amp;"+"&amp;CD269&amp;FJ$1)</f>
        <v/>
      </c>
      <c r="FK269" s="71" t="str">
        <f t="shared" ref="FK269" si="4718">IF(CE269="","","|n"&amp;FK$2&amp;"+"&amp;CE269&amp;FK$1)</f>
        <v/>
      </c>
      <c r="FL269" s="71" t="str">
        <f t="shared" ref="FL269" si="4719">IF(CF269="","","|n"&amp;FL$2&amp;"+"&amp;CF269&amp;FL$1)</f>
        <v/>
      </c>
      <c r="FM269" s="71" t="str">
        <f t="shared" ref="FM269" si="4720">IF(CG269="","","|n"&amp;FM$2&amp;"+"&amp;CG269&amp;FM$1)</f>
        <v/>
      </c>
      <c r="FN269" s="71" t="str">
        <f t="shared" ref="FN269" si="4721">IF(CH269="","","|n"&amp;FN$2&amp;"+"&amp;CH269&amp;FN$1)</f>
        <v/>
      </c>
      <c r="FO269" s="71" t="str">
        <f t="shared" ref="FO269" si="4722">IF(CI269="","","|n"&amp;FO$2&amp;"+"&amp;CI269&amp;FO$1)</f>
        <v/>
      </c>
      <c r="FP269" s="71" t="str">
        <f t="shared" ref="FP269" si="4723">IF(CJ269="","","|n"&amp;FP$2&amp;"+"&amp;CJ269&amp;FP$1)</f>
        <v/>
      </c>
      <c r="FQ269" s="71" t="str">
        <f t="shared" ref="FQ269" si="4724">IF(CK269="","","|n"&amp;FQ$2&amp;"+"&amp;CK269&amp;FQ$1)</f>
        <v/>
      </c>
      <c r="FR269" s="71" t="str">
        <f t="shared" ref="FR269" si="4725">IF(CL269="","","|n"&amp;FR$2&amp;"+"&amp;CL269&amp;FR$1)</f>
        <v/>
      </c>
      <c r="FS269" s="71" t="str">
        <f t="shared" ref="FS269" si="4726">IF(CM269="","","|n"&amp;FS$2&amp;"+"&amp;CM269&amp;FS$1)</f>
        <v/>
      </c>
    </row>
    <row r="270" spans="1:175" ht="16.5">
      <c r="A270" s="79"/>
      <c r="B270" s="101" t="s">
        <v>833</v>
      </c>
      <c r="C270" s="79" t="s">
        <v>834</v>
      </c>
      <c r="T270" s="108" t="s">
        <v>835</v>
      </c>
      <c r="U270" s="116" t="s">
        <v>836</v>
      </c>
      <c r="CN270" s="70" t="str">
        <f t="shared" ref="CN270:CN274" si="4727">"InitUnitState('"&amp;B270&amp;"',"&amp;V270&amp;","&amp;W270&amp;","&amp;X270&amp;","&amp;Y270&amp;","&amp;Z270&amp;","&amp;AA270&amp;","&amp;AB270&amp;","&amp;AC270&amp;","&amp;AD270&amp;","&amp;AE270&amp;")"</f>
        <v>InitUnitState('IS14',,,,,,,,,,)</v>
      </c>
      <c r="CO270" s="70" t="str">
        <f t="shared" ref="CO270:CO274" si="4728">"InitUnitNormal('"&amp;B270&amp;"',"&amp;AF270&amp;","&amp;AG270&amp;","&amp;AH270&amp;","&amp;AI270&amp;","&amp;AJ270&amp;","&amp;AK270&amp;","&amp;AL270&amp;","&amp;AM270&amp;","&amp;AN270&amp;","&amp;AO270&amp;")"</f>
        <v>InitUnitNormal('IS14',,,,,,,,,,)</v>
      </c>
      <c r="CP270" s="70" t="str">
        <f t="shared" ref="CP270:CP274" si="4729">"InitUnitMagic('"&amp;B270&amp;"',"&amp;AP270&amp;","&amp;AQ270&amp;","&amp;AR270&amp;","&amp;AS270&amp;","&amp;AT270&amp;","&amp;AU270&amp;","&amp;AV270&amp;","&amp;AW270&amp;","&amp;BI270&amp;","&amp;BJ270&amp;")"</f>
        <v>InitUnitMagic('IS14',,,,,,,,,,)</v>
      </c>
      <c r="CQ270" s="70" t="str">
        <f t="shared" ref="CQ270:CQ274" si="4730">"InitUnitAdd('"&amp;B270&amp;"',"&amp;BK270&amp;","&amp;BL270&amp;","&amp;BM270&amp;","&amp;BN270&amp;","&amp;BO270&amp;","&amp;BP270&amp;","&amp;BQ270&amp;","&amp;BR270&amp;","&amp;BS270&amp;","&amp;BT270&amp;")"</f>
        <v>InitUnitAdd('IS14',,,,,,,,,,)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258&amp;CR$1&amp;")"</f>
        <v>InitEquipData('IS14',,"",,,,,'','','','','','',"ReplaceableTextures\\CommandButtons\\BTNIN01.blp")</v>
      </c>
      <c r="CU270" s="95" t="str">
        <f t="shared" si="4655"/>
        <v>|n</v>
      </c>
      <c r="CV270" s="61" t="str">
        <f t="shared" si="4656"/>
        <v>|cffffcc00升级消耗：|r150+等级*150杀敌数|n|n|cff00ff7f最高升至10级|r</v>
      </c>
      <c r="CW270" s="60"/>
      <c r="CX270" s="60"/>
      <c r="CY270" s="60"/>
      <c r="CZ270" s="60"/>
      <c r="DA270" s="60"/>
      <c r="DB270" s="71" t="str">
        <f t="shared" ref="DB270:EG271" si="4731">IF(V270="","","|n"&amp;DB$2&amp;"+"&amp;V270&amp;DB$1)</f>
        <v/>
      </c>
      <c r="DC270" s="71" t="str">
        <f t="shared" si="4731"/>
        <v/>
      </c>
      <c r="DD270" s="71" t="str">
        <f t="shared" si="4731"/>
        <v/>
      </c>
      <c r="DE270" s="71" t="str">
        <f t="shared" si="4731"/>
        <v/>
      </c>
      <c r="DF270" s="71" t="str">
        <f t="shared" si="4731"/>
        <v/>
      </c>
      <c r="DG270" s="71" t="str">
        <f t="shared" si="4731"/>
        <v/>
      </c>
      <c r="DH270" s="71" t="str">
        <f t="shared" si="4731"/>
        <v/>
      </c>
      <c r="DI270" s="71" t="str">
        <f t="shared" si="4731"/>
        <v/>
      </c>
      <c r="DJ270" s="71" t="str">
        <f t="shared" si="4731"/>
        <v/>
      </c>
      <c r="DK270" s="71" t="str">
        <f t="shared" si="4731"/>
        <v/>
      </c>
      <c r="DL270" s="71" t="str">
        <f t="shared" si="4731"/>
        <v/>
      </c>
      <c r="DM270" s="71" t="str">
        <f t="shared" si="4731"/>
        <v/>
      </c>
      <c r="DN270" s="71" t="str">
        <f t="shared" si="4731"/>
        <v/>
      </c>
      <c r="DO270" s="71" t="str">
        <f t="shared" si="4731"/>
        <v/>
      </c>
      <c r="DP270" s="71" t="str">
        <f t="shared" si="4731"/>
        <v/>
      </c>
      <c r="DQ270" s="71" t="str">
        <f t="shared" si="4731"/>
        <v/>
      </c>
      <c r="DR270" s="71" t="str">
        <f t="shared" si="4731"/>
        <v/>
      </c>
      <c r="DS270" s="71" t="str">
        <f t="shared" si="4731"/>
        <v/>
      </c>
      <c r="DT270" s="71" t="str">
        <f t="shared" si="4731"/>
        <v/>
      </c>
      <c r="DU270" s="71" t="str">
        <f t="shared" si="4731"/>
        <v/>
      </c>
      <c r="DV270" s="71" t="str">
        <f t="shared" si="4731"/>
        <v/>
      </c>
      <c r="DW270" s="71" t="str">
        <f t="shared" si="4731"/>
        <v/>
      </c>
      <c r="DX270" s="71" t="str">
        <f t="shared" si="4731"/>
        <v/>
      </c>
      <c r="DY270" s="71" t="str">
        <f t="shared" si="4731"/>
        <v/>
      </c>
      <c r="DZ270" s="71" t="str">
        <f t="shared" si="4731"/>
        <v/>
      </c>
      <c r="EA270" s="71" t="str">
        <f t="shared" si="4731"/>
        <v/>
      </c>
      <c r="EB270" s="71" t="str">
        <f t="shared" si="4731"/>
        <v/>
      </c>
      <c r="EC270" s="71" t="str">
        <f t="shared" si="4731"/>
        <v/>
      </c>
      <c r="ED270" s="71" t="str">
        <f t="shared" si="4731"/>
        <v/>
      </c>
      <c r="EE270" s="71" t="str">
        <f t="shared" si="4731"/>
        <v/>
      </c>
      <c r="EF270" s="71" t="str">
        <f t="shared" si="4731"/>
        <v/>
      </c>
      <c r="EG270" s="71" t="str">
        <f t="shared" si="4731"/>
        <v/>
      </c>
      <c r="EH270" s="71" t="str">
        <f t="shared" ref="EH270:FM271" si="4732">IF(BB270="","","|n"&amp;EH$2&amp;"+"&amp;BB270&amp;EH$1)</f>
        <v/>
      </c>
      <c r="EI270" s="71" t="str">
        <f t="shared" si="4732"/>
        <v/>
      </c>
      <c r="EJ270" s="71" t="str">
        <f t="shared" si="4732"/>
        <v/>
      </c>
      <c r="EK270" s="71" t="str">
        <f t="shared" si="4732"/>
        <v/>
      </c>
      <c r="EL270" s="71" t="str">
        <f t="shared" si="4732"/>
        <v/>
      </c>
      <c r="EM270" s="71" t="str">
        <f t="shared" si="4732"/>
        <v/>
      </c>
      <c r="EN270" s="71" t="str">
        <f t="shared" si="4732"/>
        <v/>
      </c>
      <c r="EO270" s="71" t="str">
        <f t="shared" si="4732"/>
        <v/>
      </c>
      <c r="EP270" s="71" t="str">
        <f t="shared" si="4732"/>
        <v/>
      </c>
      <c r="EQ270" s="71" t="str">
        <f t="shared" si="4732"/>
        <v/>
      </c>
      <c r="ER270" s="71" t="str">
        <f t="shared" si="4732"/>
        <v/>
      </c>
      <c r="ES270" s="71" t="str">
        <f t="shared" si="4732"/>
        <v/>
      </c>
      <c r="ET270" s="71" t="str">
        <f t="shared" si="4732"/>
        <v/>
      </c>
      <c r="EU270" s="71" t="str">
        <f t="shared" si="4732"/>
        <v/>
      </c>
      <c r="EV270" s="71" t="str">
        <f t="shared" si="4732"/>
        <v/>
      </c>
      <c r="EW270" s="71" t="str">
        <f t="shared" si="4732"/>
        <v/>
      </c>
      <c r="EX270" s="71" t="str">
        <f t="shared" si="4732"/>
        <v/>
      </c>
      <c r="EY270" s="71" t="str">
        <f t="shared" si="4732"/>
        <v/>
      </c>
      <c r="EZ270" s="71" t="str">
        <f t="shared" si="4732"/>
        <v/>
      </c>
      <c r="FA270" s="71" t="str">
        <f t="shared" si="4732"/>
        <v/>
      </c>
      <c r="FB270" s="71" t="str">
        <f t="shared" si="4732"/>
        <v/>
      </c>
      <c r="FC270" s="71" t="str">
        <f t="shared" si="4732"/>
        <v/>
      </c>
      <c r="FD270" s="71" t="str">
        <f t="shared" si="4732"/>
        <v/>
      </c>
      <c r="FE270" s="71" t="str">
        <f t="shared" si="4732"/>
        <v/>
      </c>
      <c r="FF270" s="71" t="str">
        <f t="shared" si="4732"/>
        <v/>
      </c>
      <c r="FG270" s="71" t="str">
        <f t="shared" si="4732"/>
        <v/>
      </c>
      <c r="FH270" s="71" t="str">
        <f t="shared" si="4732"/>
        <v/>
      </c>
      <c r="FI270" s="71" t="str">
        <f t="shared" si="4732"/>
        <v/>
      </c>
      <c r="FJ270" s="71" t="str">
        <f t="shared" si="4732"/>
        <v/>
      </c>
      <c r="FK270" s="71" t="str">
        <f t="shared" si="4732"/>
        <v/>
      </c>
      <c r="FL270" s="71" t="str">
        <f t="shared" si="4732"/>
        <v/>
      </c>
      <c r="FM270" s="71" t="str">
        <f t="shared" si="4732"/>
        <v/>
      </c>
      <c r="FN270" s="71" t="str">
        <f t="shared" ref="FN270:FS271" si="4733">IF(CH270="","","|n"&amp;FN$2&amp;"+"&amp;CH270&amp;FN$1)</f>
        <v/>
      </c>
      <c r="FO270" s="71" t="str">
        <f t="shared" si="4733"/>
        <v/>
      </c>
      <c r="FP270" s="71" t="str">
        <f t="shared" si="4733"/>
        <v/>
      </c>
      <c r="FQ270" s="71" t="str">
        <f t="shared" si="4733"/>
        <v/>
      </c>
      <c r="FR270" s="71" t="str">
        <f t="shared" si="4733"/>
        <v/>
      </c>
      <c r="FS270" s="71" t="str">
        <f t="shared" si="4733"/>
        <v/>
      </c>
    </row>
    <row r="271" spans="1:175" ht="15">
      <c r="A271" s="79"/>
      <c r="B271" s="80" t="s">
        <v>837</v>
      </c>
      <c r="C271" s="122" t="s">
        <v>838</v>
      </c>
      <c r="T271" s="127" t="s">
        <v>839</v>
      </c>
      <c r="U271" s="85" t="str">
        <f t="shared" ref="U271" si="4734">"ReplaceableTextures\\CommandButtons\\BTN"&amp;B271&amp;".blp"</f>
        <v>ReplaceableTextures\\CommandButtons\\BTNIB00.blp</v>
      </c>
      <c r="CN271" s="70" t="str">
        <f t="shared" ref="CN271" si="4735">"InitUnitState('"&amp;B271&amp;"',"&amp;V271&amp;","&amp;W271&amp;","&amp;X271&amp;","&amp;Y271&amp;","&amp;Z271&amp;","&amp;AA271&amp;","&amp;AB271&amp;","&amp;AC271&amp;","&amp;AD271&amp;","&amp;AE271&amp;")"</f>
        <v>InitUnitState('IB00',,,,,,,,,,)</v>
      </c>
      <c r="CO271" s="70" t="str">
        <f t="shared" ref="CO271" si="4736">"InitUnitNormal('"&amp;B271&amp;"',"&amp;AF271&amp;","&amp;AG271&amp;","&amp;AH271&amp;","&amp;AI271&amp;","&amp;AJ271&amp;","&amp;AK271&amp;","&amp;AL271&amp;","&amp;AM271&amp;","&amp;AN271&amp;","&amp;AO271&amp;")"</f>
        <v>InitUnitNormal('IB00',,,,,,,,,,)</v>
      </c>
      <c r="CP271" s="70" t="str">
        <f t="shared" ref="CP271" si="4737">"InitUnitMagic('"&amp;B271&amp;"',"&amp;AP271&amp;","&amp;AQ271&amp;","&amp;AR271&amp;","&amp;AS271&amp;","&amp;AT271&amp;","&amp;AU271&amp;","&amp;AV271&amp;","&amp;AW271&amp;","&amp;BI271&amp;","&amp;BJ271&amp;")"</f>
        <v>InitUnitMagic('IB00',,,,,,,,,,)</v>
      </c>
      <c r="CQ271" s="70" t="str">
        <f t="shared" ref="CQ271" si="4738">"InitUnitAdd('"&amp;B271&amp;"',"&amp;BK271&amp;","&amp;BL271&amp;","&amp;BM271&amp;","&amp;BN271&amp;","&amp;BO271&amp;","&amp;BP271&amp;","&amp;BQ271&amp;","&amp;BR271&amp;","&amp;BS271&amp;","&amp;BT271&amp;")"</f>
        <v>InitUnitAdd('IB00',,,,,,,,,,)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InitEquipData('IB00',,"",,,,,'','','','','','',"ReplaceableTextures\\CommandButtons\\BTNIB01.blp")</v>
      </c>
      <c r="CU271" s="95" t="str">
        <f t="shared" si="4655"/>
        <v>|n</v>
      </c>
      <c r="CV271" s="61" t="str">
        <f t="shared" si="4656"/>
        <v>|cffffcc33平台名称带有“星耀”开局自动激活！|n|n|r奖励：|n|cffffcc00每秒金币+1|n每秒攻击+1|n每秒生命+5|r</v>
      </c>
      <c r="CW271" s="60"/>
      <c r="CX271" s="60"/>
      <c r="CY271" s="60"/>
      <c r="CZ271" s="60"/>
      <c r="DA271" s="60"/>
      <c r="DB271" s="71" t="str">
        <f t="shared" si="4731"/>
        <v/>
      </c>
      <c r="DC271" s="71" t="str">
        <f t="shared" si="4731"/>
        <v/>
      </c>
      <c r="DD271" s="71" t="str">
        <f t="shared" si="4731"/>
        <v/>
      </c>
      <c r="DE271" s="71" t="str">
        <f t="shared" si="4731"/>
        <v/>
      </c>
      <c r="DF271" s="71" t="str">
        <f t="shared" si="4731"/>
        <v/>
      </c>
      <c r="DG271" s="71" t="str">
        <f t="shared" si="4731"/>
        <v/>
      </c>
      <c r="DH271" s="71" t="str">
        <f t="shared" si="4731"/>
        <v/>
      </c>
      <c r="DI271" s="71" t="str">
        <f t="shared" si="4731"/>
        <v/>
      </c>
      <c r="DJ271" s="71" t="str">
        <f t="shared" si="4731"/>
        <v/>
      </c>
      <c r="DK271" s="71" t="str">
        <f t="shared" si="4731"/>
        <v/>
      </c>
      <c r="DL271" s="71" t="str">
        <f t="shared" si="4731"/>
        <v/>
      </c>
      <c r="DM271" s="71" t="str">
        <f t="shared" si="4731"/>
        <v/>
      </c>
      <c r="DN271" s="71" t="str">
        <f t="shared" si="4731"/>
        <v/>
      </c>
      <c r="DO271" s="71" t="str">
        <f t="shared" si="4731"/>
        <v/>
      </c>
      <c r="DP271" s="71" t="str">
        <f t="shared" si="4731"/>
        <v/>
      </c>
      <c r="DQ271" s="71" t="str">
        <f t="shared" si="4731"/>
        <v/>
      </c>
      <c r="DR271" s="71" t="str">
        <f t="shared" si="4731"/>
        <v/>
      </c>
      <c r="DS271" s="71" t="str">
        <f t="shared" si="4731"/>
        <v/>
      </c>
      <c r="DT271" s="71" t="str">
        <f t="shared" si="4731"/>
        <v/>
      </c>
      <c r="DU271" s="71" t="str">
        <f t="shared" si="4731"/>
        <v/>
      </c>
      <c r="DV271" s="71" t="str">
        <f t="shared" si="4731"/>
        <v/>
      </c>
      <c r="DW271" s="71" t="str">
        <f t="shared" si="4731"/>
        <v/>
      </c>
      <c r="DX271" s="71" t="str">
        <f t="shared" si="4731"/>
        <v/>
      </c>
      <c r="DY271" s="71" t="str">
        <f t="shared" si="4731"/>
        <v/>
      </c>
      <c r="DZ271" s="71" t="str">
        <f t="shared" si="4731"/>
        <v/>
      </c>
      <c r="EA271" s="71" t="str">
        <f t="shared" si="4731"/>
        <v/>
      </c>
      <c r="EB271" s="71" t="str">
        <f t="shared" si="4731"/>
        <v/>
      </c>
      <c r="EC271" s="71" t="str">
        <f t="shared" si="4731"/>
        <v/>
      </c>
      <c r="ED271" s="71" t="str">
        <f t="shared" si="4731"/>
        <v/>
      </c>
      <c r="EE271" s="71" t="str">
        <f t="shared" si="4731"/>
        <v/>
      </c>
      <c r="EF271" s="71" t="str">
        <f t="shared" si="4731"/>
        <v/>
      </c>
      <c r="EG271" s="71" t="str">
        <f t="shared" si="4731"/>
        <v/>
      </c>
      <c r="EH271" s="71" t="str">
        <f t="shared" si="4732"/>
        <v/>
      </c>
      <c r="EI271" s="71" t="str">
        <f t="shared" si="4732"/>
        <v/>
      </c>
      <c r="EJ271" s="71" t="str">
        <f t="shared" si="4732"/>
        <v/>
      </c>
      <c r="EK271" s="71" t="str">
        <f t="shared" si="4732"/>
        <v/>
      </c>
      <c r="EL271" s="71" t="str">
        <f t="shared" si="4732"/>
        <v/>
      </c>
      <c r="EM271" s="71" t="str">
        <f t="shared" si="4732"/>
        <v/>
      </c>
      <c r="EN271" s="71" t="str">
        <f t="shared" si="4732"/>
        <v/>
      </c>
      <c r="EO271" s="71" t="str">
        <f t="shared" si="4732"/>
        <v/>
      </c>
      <c r="EP271" s="71" t="str">
        <f t="shared" si="4732"/>
        <v/>
      </c>
      <c r="EQ271" s="71" t="str">
        <f t="shared" si="4732"/>
        <v/>
      </c>
      <c r="ER271" s="71" t="str">
        <f t="shared" si="4732"/>
        <v/>
      </c>
      <c r="ES271" s="71" t="str">
        <f t="shared" si="4732"/>
        <v/>
      </c>
      <c r="ET271" s="71" t="str">
        <f t="shared" si="4732"/>
        <v/>
      </c>
      <c r="EU271" s="71" t="str">
        <f t="shared" si="4732"/>
        <v/>
      </c>
      <c r="EV271" s="71" t="str">
        <f t="shared" si="4732"/>
        <v/>
      </c>
      <c r="EW271" s="71" t="str">
        <f t="shared" si="4732"/>
        <v/>
      </c>
      <c r="EX271" s="71" t="str">
        <f t="shared" si="4732"/>
        <v/>
      </c>
      <c r="EY271" s="71" t="str">
        <f t="shared" si="4732"/>
        <v/>
      </c>
      <c r="EZ271" s="71" t="str">
        <f t="shared" si="4732"/>
        <v/>
      </c>
      <c r="FA271" s="71" t="str">
        <f t="shared" si="4732"/>
        <v/>
      </c>
      <c r="FB271" s="71" t="str">
        <f t="shared" si="4732"/>
        <v/>
      </c>
      <c r="FC271" s="71" t="str">
        <f t="shared" si="4732"/>
        <v/>
      </c>
      <c r="FD271" s="71" t="str">
        <f t="shared" si="4732"/>
        <v/>
      </c>
      <c r="FE271" s="71" t="str">
        <f t="shared" si="4732"/>
        <v/>
      </c>
      <c r="FF271" s="71" t="str">
        <f t="shared" si="4732"/>
        <v/>
      </c>
      <c r="FG271" s="71" t="str">
        <f t="shared" si="4732"/>
        <v/>
      </c>
      <c r="FH271" s="71" t="str">
        <f t="shared" si="4732"/>
        <v/>
      </c>
      <c r="FI271" s="71" t="str">
        <f t="shared" si="4732"/>
        <v/>
      </c>
      <c r="FJ271" s="71" t="str">
        <f t="shared" si="4732"/>
        <v/>
      </c>
      <c r="FK271" s="71" t="str">
        <f t="shared" si="4732"/>
        <v/>
      </c>
      <c r="FL271" s="71" t="str">
        <f t="shared" si="4732"/>
        <v/>
      </c>
      <c r="FM271" s="71" t="str">
        <f t="shared" si="4732"/>
        <v/>
      </c>
      <c r="FN271" s="71" t="str">
        <f t="shared" si="4733"/>
        <v/>
      </c>
      <c r="FO271" s="71" t="str">
        <f t="shared" si="4733"/>
        <v/>
      </c>
      <c r="FP271" s="71" t="str">
        <f t="shared" si="4733"/>
        <v/>
      </c>
      <c r="FQ271" s="71" t="str">
        <f t="shared" si="4733"/>
        <v/>
      </c>
      <c r="FR271" s="71" t="str">
        <f t="shared" si="4733"/>
        <v/>
      </c>
      <c r="FS271" s="71" t="str">
        <f t="shared" si="4733"/>
        <v/>
      </c>
    </row>
    <row r="272" spans="1:175" ht="15">
      <c r="A272" s="79"/>
      <c r="B272" s="80" t="s">
        <v>840</v>
      </c>
      <c r="C272" s="122" t="s">
        <v>841</v>
      </c>
      <c r="T272" s="127" t="s">
        <v>842</v>
      </c>
      <c r="U272" s="85" t="str">
        <f t="shared" ref="U272:U280" si="4739">"ReplaceableTextures\\CommandButtons\\BTN"&amp;B272&amp;".blp"</f>
        <v>ReplaceableTextures\\CommandButtons\\BTNIB01.blp</v>
      </c>
      <c r="CN272" s="70" t="str">
        <f t="shared" si="4727"/>
        <v>InitUnitState('IB01',,,,,,,,,,)</v>
      </c>
      <c r="CO272" s="70" t="str">
        <f t="shared" si="4728"/>
        <v>InitUnitNormal('IB01',,,,,,,,,,)</v>
      </c>
      <c r="CP272" s="70" t="str">
        <f t="shared" si="4729"/>
        <v>InitUnitMagic('IB01',,,,,,,,,,)</v>
      </c>
      <c r="CQ272" s="70" t="str">
        <f t="shared" si="4730"/>
        <v>InitUnitAdd('IB01',,,,,,,,,,)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InitEquipData('IB01',,"",,,,,'','','','','','',"ReplaceableTextures\\CommandButtons\\BTNIB02.blp")</v>
      </c>
      <c r="CU272" s="95" t="str">
        <f t="shared" ref="CU272:CU281" si="4740">CONCATENATE(DB272,DC272,DD272,DE272,DF272,DG272,DH272,DI272,DJ272,DK272,DL272,DM272,DN272,DO272,DP272,DQ272,DR272,DS272,DT272,DU272,DV272,DW272,DX272,DY272,DZ272,EA272,EB272,EC272,ED272,EE272,EF272,EG272,EH272,EI272,EJ272,EK272,EL272,EM272,EN272,EO272,EP272&amp;"|n")</f>
        <v>|n</v>
      </c>
      <c r="CV272" s="61" t="str">
        <f t="shared" ref="CV272:CV281" si="4741">T272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2" s="60"/>
      <c r="CX272" s="60"/>
      <c r="CY272" s="60"/>
      <c r="CZ272" s="60"/>
      <c r="DA272" s="60"/>
      <c r="DB272" s="71" t="str">
        <f t="shared" ref="DB272:DB279" si="4742">IF(V272="","","|n"&amp;DB$2&amp;"+"&amp;V272&amp;DB$1)</f>
        <v/>
      </c>
      <c r="DC272" s="71" t="str">
        <f t="shared" ref="DC272:DC279" si="4743">IF(W272="","","|n"&amp;DC$2&amp;"+"&amp;W272&amp;DC$1)</f>
        <v/>
      </c>
      <c r="DD272" s="71" t="str">
        <f t="shared" ref="DD272:DD279" si="4744">IF(X272="","","|n"&amp;DD$2&amp;"+"&amp;X272&amp;DD$1)</f>
        <v/>
      </c>
      <c r="DE272" s="71" t="str">
        <f t="shared" ref="DE272:DE279" si="4745">IF(Y272="","","|n"&amp;DE$2&amp;"+"&amp;Y272&amp;DE$1)</f>
        <v/>
      </c>
      <c r="DF272" s="71" t="str">
        <f t="shared" ref="DF272:DF279" si="4746">IF(Z272="","","|n"&amp;DF$2&amp;"+"&amp;Z272&amp;DF$1)</f>
        <v/>
      </c>
      <c r="DG272" s="71" t="str">
        <f t="shared" ref="DG272:DG279" si="4747">IF(AA272="","","|n"&amp;DG$2&amp;"+"&amp;AA272&amp;DG$1)</f>
        <v/>
      </c>
      <c r="DH272" s="71" t="str">
        <f t="shared" ref="DH272:DH279" si="4748">IF(AB272="","","|n"&amp;DH$2&amp;"+"&amp;AB272&amp;DH$1)</f>
        <v/>
      </c>
      <c r="DI272" s="71" t="str">
        <f t="shared" ref="DI272:DI279" si="4749">IF(AC272="","","|n"&amp;DI$2&amp;"+"&amp;AC272&amp;DI$1)</f>
        <v/>
      </c>
      <c r="DJ272" s="71" t="str">
        <f t="shared" ref="DJ272:DJ279" si="4750">IF(AD272="","","|n"&amp;DJ$2&amp;"+"&amp;AD272&amp;DJ$1)</f>
        <v/>
      </c>
      <c r="DK272" s="71" t="str">
        <f t="shared" ref="DK272:DK279" si="4751">IF(AE272="","","|n"&amp;DK$2&amp;"+"&amp;AE272&amp;DK$1)</f>
        <v/>
      </c>
      <c r="DL272" s="71" t="str">
        <f t="shared" ref="DL272:DL279" si="4752">IF(AF272="","","|n"&amp;DL$2&amp;"+"&amp;AF272&amp;DL$1)</f>
        <v/>
      </c>
      <c r="DM272" s="71" t="str">
        <f t="shared" ref="DM272:DM279" si="4753">IF(AG272="","","|n"&amp;DM$2&amp;"+"&amp;AG272&amp;DM$1)</f>
        <v/>
      </c>
      <c r="DN272" s="71" t="str">
        <f t="shared" ref="DN272:DN279" si="4754">IF(AH272="","","|n"&amp;DN$2&amp;"+"&amp;AH272&amp;DN$1)</f>
        <v/>
      </c>
      <c r="DO272" s="71" t="str">
        <f t="shared" ref="DO272:DO279" si="4755">IF(AI272="","","|n"&amp;DO$2&amp;"+"&amp;AI272&amp;DO$1)</f>
        <v/>
      </c>
      <c r="DP272" s="71" t="str">
        <f t="shared" ref="DP272:DP279" si="4756">IF(AJ272="","","|n"&amp;DP$2&amp;"+"&amp;AJ272&amp;DP$1)</f>
        <v/>
      </c>
      <c r="DQ272" s="71" t="str">
        <f t="shared" ref="DQ272:DQ279" si="4757">IF(AK272="","","|n"&amp;DQ$2&amp;"+"&amp;AK272&amp;DQ$1)</f>
        <v/>
      </c>
      <c r="DR272" s="71" t="str">
        <f t="shared" ref="DR272:DR279" si="4758">IF(AL272="","","|n"&amp;DR$2&amp;"+"&amp;AL272&amp;DR$1)</f>
        <v/>
      </c>
      <c r="DS272" s="71" t="str">
        <f t="shared" ref="DS272:DS279" si="4759">IF(AM272="","","|n"&amp;DS$2&amp;"+"&amp;AM272&amp;DS$1)</f>
        <v/>
      </c>
      <c r="DT272" s="71" t="str">
        <f t="shared" ref="DT272:DT279" si="4760">IF(AN272="","","|n"&amp;DT$2&amp;"+"&amp;AN272&amp;DT$1)</f>
        <v/>
      </c>
      <c r="DU272" s="71" t="str">
        <f t="shared" ref="DU272:DU279" si="4761">IF(AO272="","","|n"&amp;DU$2&amp;"+"&amp;AO272&amp;DU$1)</f>
        <v/>
      </c>
      <c r="DV272" s="71" t="str">
        <f t="shared" ref="DV272:DV279" si="4762">IF(AP272="","","|n"&amp;DV$2&amp;"+"&amp;AP272&amp;DV$1)</f>
        <v/>
      </c>
      <c r="DW272" s="71" t="str">
        <f t="shared" ref="DW272:DW279" si="4763">IF(AQ272="","","|n"&amp;DW$2&amp;"+"&amp;AQ272&amp;DW$1)</f>
        <v/>
      </c>
      <c r="DX272" s="71" t="str">
        <f t="shared" ref="DX272:DX279" si="4764">IF(AR272="","","|n"&amp;DX$2&amp;"+"&amp;AR272&amp;DX$1)</f>
        <v/>
      </c>
      <c r="DY272" s="71" t="str">
        <f t="shared" ref="DY272:DY279" si="4765">IF(AS272="","","|n"&amp;DY$2&amp;"+"&amp;AS272&amp;DY$1)</f>
        <v/>
      </c>
      <c r="DZ272" s="71" t="str">
        <f t="shared" ref="DZ272:DZ279" si="4766">IF(AT272="","","|n"&amp;DZ$2&amp;"+"&amp;AT272&amp;DZ$1)</f>
        <v/>
      </c>
      <c r="EA272" s="71" t="str">
        <f t="shared" ref="EA272:EA279" si="4767">IF(AU272="","","|n"&amp;EA$2&amp;"+"&amp;AU272&amp;EA$1)</f>
        <v/>
      </c>
      <c r="EB272" s="71" t="str">
        <f t="shared" ref="EB272:EB279" si="4768">IF(AV272="","","|n"&amp;EB$2&amp;"+"&amp;AV272&amp;EB$1)</f>
        <v/>
      </c>
      <c r="EC272" s="71" t="str">
        <f t="shared" ref="EC272:EC279" si="4769">IF(AW272="","","|n"&amp;EC$2&amp;"+"&amp;AW272&amp;EC$1)</f>
        <v/>
      </c>
      <c r="ED272" s="71" t="str">
        <f t="shared" ref="ED272:ED279" si="4770">IF(AX272="","","|n"&amp;ED$2&amp;"+"&amp;AX272&amp;ED$1)</f>
        <v/>
      </c>
      <c r="EE272" s="71" t="str">
        <f t="shared" ref="EE272:EE279" si="4771">IF(AY272="","","|n"&amp;EE$2&amp;"+"&amp;AY272&amp;EE$1)</f>
        <v/>
      </c>
      <c r="EF272" s="71" t="str">
        <f t="shared" ref="EF272:EF279" si="4772">IF(AZ272="","","|n"&amp;EF$2&amp;"+"&amp;AZ272&amp;EF$1)</f>
        <v/>
      </c>
      <c r="EG272" s="71" t="str">
        <f t="shared" ref="EG272:EG279" si="4773">IF(BA272="","","|n"&amp;EG$2&amp;"+"&amp;BA272&amp;EG$1)</f>
        <v/>
      </c>
      <c r="EH272" s="71" t="str">
        <f t="shared" ref="EH272:EH279" si="4774">IF(BB272="","","|n"&amp;EH$2&amp;"+"&amp;BB272&amp;EH$1)</f>
        <v/>
      </c>
      <c r="EI272" s="71" t="str">
        <f t="shared" ref="EI272:EI279" si="4775">IF(BC272="","","|n"&amp;EI$2&amp;"+"&amp;BC272&amp;EI$1)</f>
        <v/>
      </c>
      <c r="EJ272" s="71" t="str">
        <f t="shared" ref="EJ272:EJ279" si="4776">IF(BD272="","","|n"&amp;EJ$2&amp;"+"&amp;BD272&amp;EJ$1)</f>
        <v/>
      </c>
      <c r="EK272" s="71" t="str">
        <f t="shared" ref="EK272:EK279" si="4777">IF(BE272="","","|n"&amp;EK$2&amp;"+"&amp;BE272&amp;EK$1)</f>
        <v/>
      </c>
      <c r="EL272" s="71" t="str">
        <f t="shared" ref="EL272:EL279" si="4778">IF(BF272="","","|n"&amp;EL$2&amp;"+"&amp;BF272&amp;EL$1)</f>
        <v/>
      </c>
      <c r="EM272" s="71" t="str">
        <f t="shared" ref="EM272:EM279" si="4779">IF(BG272="","","|n"&amp;EM$2&amp;"+"&amp;BG272&amp;EM$1)</f>
        <v/>
      </c>
      <c r="EN272" s="71" t="str">
        <f t="shared" ref="EN272:EN279" si="4780">IF(BH272="","","|n"&amp;EN$2&amp;"+"&amp;BH272&amp;EN$1)</f>
        <v/>
      </c>
      <c r="EO272" s="71" t="str">
        <f t="shared" ref="EO272:EO279" si="4781">IF(BI272="","","|n"&amp;EO$2&amp;"+"&amp;BI272&amp;EO$1)</f>
        <v/>
      </c>
      <c r="EP272" s="71" t="str">
        <f t="shared" ref="EP272:EP279" si="4782">IF(BJ272="","","|n"&amp;EP$2&amp;"+"&amp;BJ272&amp;EP$1)</f>
        <v/>
      </c>
      <c r="EQ272" s="71" t="str">
        <f t="shared" ref="EQ272:EQ279" si="4783">IF(BK272="","","|n"&amp;EQ$2&amp;"+"&amp;BK272&amp;EQ$1)</f>
        <v/>
      </c>
      <c r="ER272" s="71" t="str">
        <f t="shared" ref="ER272:ER279" si="4784">IF(BL272="","","|n"&amp;ER$2&amp;"+"&amp;BL272&amp;ER$1)</f>
        <v/>
      </c>
      <c r="ES272" s="71" t="str">
        <f t="shared" ref="ES272:ES279" si="4785">IF(BM272="","","|n"&amp;ES$2&amp;"+"&amp;BM272&amp;ES$1)</f>
        <v/>
      </c>
      <c r="ET272" s="71" t="str">
        <f t="shared" ref="ET272:ET279" si="4786">IF(BN272="","","|n"&amp;ET$2&amp;"+"&amp;BN272&amp;ET$1)</f>
        <v/>
      </c>
      <c r="EU272" s="71" t="str">
        <f t="shared" ref="EU272:EU279" si="4787">IF(BO272="","","|n"&amp;EU$2&amp;"+"&amp;BO272&amp;EU$1)</f>
        <v/>
      </c>
      <c r="EV272" s="71" t="str">
        <f t="shared" ref="EV272:EV279" si="4788">IF(BP272="","","|n"&amp;EV$2&amp;"+"&amp;BP272&amp;EV$1)</f>
        <v/>
      </c>
      <c r="EW272" s="71" t="str">
        <f t="shared" ref="EW272:EW279" si="4789">IF(BQ272="","","|n"&amp;EW$2&amp;"+"&amp;BQ272&amp;EW$1)</f>
        <v/>
      </c>
      <c r="EX272" s="71" t="str">
        <f t="shared" ref="EX272:EX279" si="4790">IF(BR272="","","|n"&amp;EX$2&amp;"+"&amp;BR272&amp;EX$1)</f>
        <v/>
      </c>
      <c r="EY272" s="71" t="str">
        <f t="shared" ref="EY272:EY279" si="4791">IF(BS272="","","|n"&amp;EY$2&amp;"+"&amp;BS272&amp;EY$1)</f>
        <v/>
      </c>
      <c r="EZ272" s="71" t="str">
        <f t="shared" ref="EZ272:EZ279" si="4792">IF(BT272="","","|n"&amp;EZ$2&amp;"+"&amp;BT272&amp;EZ$1)</f>
        <v/>
      </c>
      <c r="FA272" s="71" t="str">
        <f t="shared" ref="FA272:FA279" si="4793">IF(BU272="","","|n"&amp;FA$2&amp;"+"&amp;BU272&amp;FA$1)</f>
        <v/>
      </c>
      <c r="FB272" s="71" t="str">
        <f t="shared" ref="FB272:FB279" si="4794">IF(BV272="","","|n"&amp;FB$2&amp;"+"&amp;BV272&amp;FB$1)</f>
        <v/>
      </c>
      <c r="FC272" s="71" t="str">
        <f t="shared" ref="FC272:FC279" si="4795">IF(BW272="","","|n"&amp;FC$2&amp;"+"&amp;BW272&amp;FC$1)</f>
        <v/>
      </c>
      <c r="FD272" s="71" t="str">
        <f t="shared" ref="FD272:FD279" si="4796">IF(BX272="","","|n"&amp;FD$2&amp;"+"&amp;BX272&amp;FD$1)</f>
        <v/>
      </c>
      <c r="FE272" s="71" t="str">
        <f t="shared" ref="FE272:FE279" si="4797">IF(BY272="","","|n"&amp;FE$2&amp;"+"&amp;BY272&amp;FE$1)</f>
        <v/>
      </c>
      <c r="FF272" s="71" t="str">
        <f t="shared" ref="FF272:FF279" si="4798">IF(BZ272="","","|n"&amp;FF$2&amp;"+"&amp;BZ272&amp;FF$1)</f>
        <v/>
      </c>
      <c r="FG272" s="71" t="str">
        <f t="shared" ref="FG272:FG279" si="4799">IF(CA272="","","|n"&amp;FG$2&amp;"+"&amp;CA272&amp;FG$1)</f>
        <v/>
      </c>
      <c r="FH272" s="71" t="str">
        <f t="shared" ref="FH272:FH279" si="4800">IF(CB272="","","|n"&amp;FH$2&amp;"+"&amp;CB272&amp;FH$1)</f>
        <v/>
      </c>
      <c r="FI272" s="71" t="str">
        <f t="shared" ref="FI272:FI279" si="4801">IF(CC272="","","|n"&amp;FI$2&amp;"+"&amp;CC272&amp;FI$1)</f>
        <v/>
      </c>
      <c r="FJ272" s="71" t="str">
        <f t="shared" ref="FJ272:FJ279" si="4802">IF(CD272="","","|n"&amp;FJ$2&amp;"+"&amp;CD272&amp;FJ$1)</f>
        <v/>
      </c>
      <c r="FK272" s="71" t="str">
        <f t="shared" ref="FK272:FK279" si="4803">IF(CE272="","","|n"&amp;FK$2&amp;"+"&amp;CE272&amp;FK$1)</f>
        <v/>
      </c>
      <c r="FL272" s="71" t="str">
        <f t="shared" ref="FL272:FL279" si="4804">IF(CF272="","","|n"&amp;FL$2&amp;"+"&amp;CF272&amp;FL$1)</f>
        <v/>
      </c>
      <c r="FM272" s="71" t="str">
        <f t="shared" ref="FM272:FM279" si="4805">IF(CG272="","","|n"&amp;FM$2&amp;"+"&amp;CG272&amp;FM$1)</f>
        <v/>
      </c>
      <c r="FN272" s="71" t="str">
        <f t="shared" ref="FN272:FN279" si="4806">IF(CH272="","","|n"&amp;FN$2&amp;"+"&amp;CH272&amp;FN$1)</f>
        <v/>
      </c>
      <c r="FO272" s="71" t="str">
        <f t="shared" ref="FO272:FO279" si="4807">IF(CI272="","","|n"&amp;FO$2&amp;"+"&amp;CI272&amp;FO$1)</f>
        <v/>
      </c>
      <c r="FP272" s="71" t="str">
        <f t="shared" ref="FP272:FP279" si="4808">IF(CJ272="","","|n"&amp;FP$2&amp;"+"&amp;CJ272&amp;FP$1)</f>
        <v/>
      </c>
      <c r="FQ272" s="71" t="str">
        <f t="shared" ref="FQ272:FQ279" si="4809">IF(CK272="","","|n"&amp;FQ$2&amp;"+"&amp;CK272&amp;FQ$1)</f>
        <v/>
      </c>
      <c r="FR272" s="71" t="str">
        <f t="shared" ref="FR272:FR279" si="4810">IF(CL272="","","|n"&amp;FR$2&amp;"+"&amp;CL272&amp;FR$1)</f>
        <v/>
      </c>
      <c r="FS272" s="71" t="str">
        <f t="shared" ref="FS272:FS279" si="4811">IF(CM272="","","|n"&amp;FS$2&amp;"+"&amp;CM272&amp;FS$1)</f>
        <v/>
      </c>
    </row>
    <row r="273" spans="1:175" ht="15">
      <c r="A273" s="79"/>
      <c r="B273" s="80" t="s">
        <v>843</v>
      </c>
      <c r="C273" s="122" t="s">
        <v>844</v>
      </c>
      <c r="T273" s="127" t="s">
        <v>845</v>
      </c>
      <c r="U273" s="85" t="str">
        <f t="shared" si="4739"/>
        <v>ReplaceableTextures\\CommandButtons\\BTNIB02.blp</v>
      </c>
      <c r="CN273" s="70" t="str">
        <f t="shared" si="4727"/>
        <v>InitUnitState('IB02',,,,,,,,,,)</v>
      </c>
      <c r="CO273" s="70" t="str">
        <f t="shared" si="4728"/>
        <v>InitUnitNormal('IB02',,,,,,,,,,)</v>
      </c>
      <c r="CP273" s="70" t="str">
        <f t="shared" si="4729"/>
        <v>InitUnitMagic('IB02',,,,,,,,,,)</v>
      </c>
      <c r="CQ273" s="70" t="str">
        <f t="shared" si="4730"/>
        <v>InitUnitAdd('IB02',,,,,,,,,,)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InitEquipData('IB02',,"",,,,,'','','','','','',"ReplaceableTextures\\CommandButtons\\BTNIB03.blp")</v>
      </c>
      <c r="CU273" s="95" t="str">
        <f t="shared" si="4740"/>
        <v>|n</v>
      </c>
      <c r="CV273" s="61" t="str">
        <f t="shared" si="4741"/>
        <v>加入《|cff00ffcc全民封神|r》官方QQ群，即可获得入群礼包码！|n|n输入礼包码即可获得：|n金币+1000，每秒攻击+2，每秒业力+2</v>
      </c>
      <c r="CW273" s="60"/>
      <c r="CX273" s="60"/>
      <c r="CY273" s="60"/>
      <c r="CZ273" s="60"/>
      <c r="DA273" s="60"/>
      <c r="DB273" s="71" t="str">
        <f t="shared" si="4742"/>
        <v/>
      </c>
      <c r="DC273" s="71" t="str">
        <f t="shared" si="4743"/>
        <v/>
      </c>
      <c r="DD273" s="71" t="str">
        <f t="shared" si="4744"/>
        <v/>
      </c>
      <c r="DE273" s="71" t="str">
        <f t="shared" si="4745"/>
        <v/>
      </c>
      <c r="DF273" s="71" t="str">
        <f t="shared" si="4746"/>
        <v/>
      </c>
      <c r="DG273" s="71" t="str">
        <f t="shared" si="4747"/>
        <v/>
      </c>
      <c r="DH273" s="71" t="str">
        <f t="shared" si="4748"/>
        <v/>
      </c>
      <c r="DI273" s="71" t="str">
        <f t="shared" si="4749"/>
        <v/>
      </c>
      <c r="DJ273" s="71" t="str">
        <f t="shared" si="4750"/>
        <v/>
      </c>
      <c r="DK273" s="71" t="str">
        <f t="shared" si="4751"/>
        <v/>
      </c>
      <c r="DL273" s="71" t="str">
        <f t="shared" si="4752"/>
        <v/>
      </c>
      <c r="DM273" s="71" t="str">
        <f t="shared" si="4753"/>
        <v/>
      </c>
      <c r="DN273" s="71" t="str">
        <f t="shared" si="4754"/>
        <v/>
      </c>
      <c r="DO273" s="71" t="str">
        <f t="shared" si="4755"/>
        <v/>
      </c>
      <c r="DP273" s="71" t="str">
        <f t="shared" si="4756"/>
        <v/>
      </c>
      <c r="DQ273" s="71" t="str">
        <f t="shared" si="4757"/>
        <v/>
      </c>
      <c r="DR273" s="71" t="str">
        <f t="shared" si="4758"/>
        <v/>
      </c>
      <c r="DS273" s="71" t="str">
        <f t="shared" si="4759"/>
        <v/>
      </c>
      <c r="DT273" s="71" t="str">
        <f t="shared" si="4760"/>
        <v/>
      </c>
      <c r="DU273" s="71" t="str">
        <f t="shared" si="4761"/>
        <v/>
      </c>
      <c r="DV273" s="71" t="str">
        <f t="shared" si="4762"/>
        <v/>
      </c>
      <c r="DW273" s="71" t="str">
        <f t="shared" si="4763"/>
        <v/>
      </c>
      <c r="DX273" s="71" t="str">
        <f t="shared" si="4764"/>
        <v/>
      </c>
      <c r="DY273" s="71" t="str">
        <f t="shared" si="4765"/>
        <v/>
      </c>
      <c r="DZ273" s="71" t="str">
        <f t="shared" si="4766"/>
        <v/>
      </c>
      <c r="EA273" s="71" t="str">
        <f t="shared" si="4767"/>
        <v/>
      </c>
      <c r="EB273" s="71" t="str">
        <f t="shared" si="4768"/>
        <v/>
      </c>
      <c r="EC273" s="71" t="str">
        <f t="shared" si="4769"/>
        <v/>
      </c>
      <c r="ED273" s="71" t="str">
        <f t="shared" si="4770"/>
        <v/>
      </c>
      <c r="EE273" s="71" t="str">
        <f t="shared" si="4771"/>
        <v/>
      </c>
      <c r="EF273" s="71" t="str">
        <f t="shared" si="4772"/>
        <v/>
      </c>
      <c r="EG273" s="71" t="str">
        <f t="shared" si="4773"/>
        <v/>
      </c>
      <c r="EH273" s="71" t="str">
        <f t="shared" si="4774"/>
        <v/>
      </c>
      <c r="EI273" s="71" t="str">
        <f t="shared" si="4775"/>
        <v/>
      </c>
      <c r="EJ273" s="71" t="str">
        <f t="shared" si="4776"/>
        <v/>
      </c>
      <c r="EK273" s="71" t="str">
        <f t="shared" si="4777"/>
        <v/>
      </c>
      <c r="EL273" s="71" t="str">
        <f t="shared" si="4778"/>
        <v/>
      </c>
      <c r="EM273" s="71" t="str">
        <f t="shared" si="4779"/>
        <v/>
      </c>
      <c r="EN273" s="71" t="str">
        <f t="shared" si="4780"/>
        <v/>
      </c>
      <c r="EO273" s="71" t="str">
        <f t="shared" si="4781"/>
        <v/>
      </c>
      <c r="EP273" s="71" t="str">
        <f t="shared" si="4782"/>
        <v/>
      </c>
      <c r="EQ273" s="71" t="str">
        <f t="shared" si="4783"/>
        <v/>
      </c>
      <c r="ER273" s="71" t="str">
        <f t="shared" si="4784"/>
        <v/>
      </c>
      <c r="ES273" s="71" t="str">
        <f t="shared" si="4785"/>
        <v/>
      </c>
      <c r="ET273" s="71" t="str">
        <f t="shared" si="4786"/>
        <v/>
      </c>
      <c r="EU273" s="71" t="str">
        <f t="shared" si="4787"/>
        <v/>
      </c>
      <c r="EV273" s="71" t="str">
        <f t="shared" si="4788"/>
        <v/>
      </c>
      <c r="EW273" s="71" t="str">
        <f t="shared" si="4789"/>
        <v/>
      </c>
      <c r="EX273" s="71" t="str">
        <f t="shared" si="4790"/>
        <v/>
      </c>
      <c r="EY273" s="71" t="str">
        <f t="shared" si="4791"/>
        <v/>
      </c>
      <c r="EZ273" s="71" t="str">
        <f t="shared" si="4792"/>
        <v/>
      </c>
      <c r="FA273" s="71" t="str">
        <f t="shared" si="4793"/>
        <v/>
      </c>
      <c r="FB273" s="71" t="str">
        <f t="shared" si="4794"/>
        <v/>
      </c>
      <c r="FC273" s="71" t="str">
        <f t="shared" si="4795"/>
        <v/>
      </c>
      <c r="FD273" s="71" t="str">
        <f t="shared" si="4796"/>
        <v/>
      </c>
      <c r="FE273" s="71" t="str">
        <f t="shared" si="4797"/>
        <v/>
      </c>
      <c r="FF273" s="71" t="str">
        <f t="shared" si="4798"/>
        <v/>
      </c>
      <c r="FG273" s="71" t="str">
        <f t="shared" si="4799"/>
        <v/>
      </c>
      <c r="FH273" s="71" t="str">
        <f t="shared" si="4800"/>
        <v/>
      </c>
      <c r="FI273" s="71" t="str">
        <f t="shared" si="4801"/>
        <v/>
      </c>
      <c r="FJ273" s="71" t="str">
        <f t="shared" si="4802"/>
        <v/>
      </c>
      <c r="FK273" s="71" t="str">
        <f t="shared" si="4803"/>
        <v/>
      </c>
      <c r="FL273" s="71" t="str">
        <f t="shared" si="4804"/>
        <v/>
      </c>
      <c r="FM273" s="71" t="str">
        <f t="shared" si="4805"/>
        <v/>
      </c>
      <c r="FN273" s="71" t="str">
        <f t="shared" si="4806"/>
        <v/>
      </c>
      <c r="FO273" s="71" t="str">
        <f t="shared" si="4807"/>
        <v/>
      </c>
      <c r="FP273" s="71" t="str">
        <f t="shared" si="4808"/>
        <v/>
      </c>
      <c r="FQ273" s="71" t="str">
        <f t="shared" si="4809"/>
        <v/>
      </c>
      <c r="FR273" s="71" t="str">
        <f t="shared" si="4810"/>
        <v/>
      </c>
      <c r="FS273" s="71" t="str">
        <f t="shared" si="4811"/>
        <v/>
      </c>
    </row>
    <row r="274" spans="1:175" ht="15">
      <c r="A274" s="79"/>
      <c r="B274" s="80" t="s">
        <v>846</v>
      </c>
      <c r="C274" s="122" t="s">
        <v>847</v>
      </c>
      <c r="T274" s="127" t="s">
        <v>848</v>
      </c>
      <c r="U274" s="85" t="str">
        <f t="shared" si="4739"/>
        <v>ReplaceableTextures\\CommandButtons\\BTNIB03.blp</v>
      </c>
      <c r="CN274" s="70" t="str">
        <f t="shared" si="4727"/>
        <v>InitUnitState('IB03',,,,,,,,,,)</v>
      </c>
      <c r="CO274" s="70" t="str">
        <f t="shared" si="4728"/>
        <v>InitUnitNormal('IB03',,,,,,,,,,)</v>
      </c>
      <c r="CP274" s="70" t="str">
        <f t="shared" si="4729"/>
        <v>InitUnitMagic('IB03',,,,,,,,,,)</v>
      </c>
      <c r="CQ274" s="70" t="str">
        <f t="shared" si="4730"/>
        <v>InitUnitAdd('IB03',,,,,,,,,,)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InitEquipData('IB03',,"",,,,,'','','','','','',"ReplaceableTextures\\CommandButtons\\BTNIB04.blp")</v>
      </c>
      <c r="CU274" s="95" t="str">
        <f t="shared" si="4740"/>
        <v>|n</v>
      </c>
      <c r="CV274" s="61" t="str">
        <f t="shared" si="4741"/>
        <v>|cff99ccff给与地图有效评论建议|r即可领取：|n每秒生命+100，每秒业力+2|n|n|r|cff808080地图等级达到3级可领取|r</v>
      </c>
      <c r="CW274" s="60"/>
      <c r="CX274" s="60"/>
      <c r="CY274" s="60"/>
      <c r="CZ274" s="60"/>
      <c r="DA274" s="60"/>
      <c r="DB274" s="71" t="str">
        <f t="shared" si="4742"/>
        <v/>
      </c>
      <c r="DC274" s="71" t="str">
        <f t="shared" si="4743"/>
        <v/>
      </c>
      <c r="DD274" s="71" t="str">
        <f t="shared" si="4744"/>
        <v/>
      </c>
      <c r="DE274" s="71" t="str">
        <f t="shared" si="4745"/>
        <v/>
      </c>
      <c r="DF274" s="71" t="str">
        <f t="shared" si="4746"/>
        <v/>
      </c>
      <c r="DG274" s="71" t="str">
        <f t="shared" si="4747"/>
        <v/>
      </c>
      <c r="DH274" s="71" t="str">
        <f t="shared" si="4748"/>
        <v/>
      </c>
      <c r="DI274" s="71" t="str">
        <f t="shared" si="4749"/>
        <v/>
      </c>
      <c r="DJ274" s="71" t="str">
        <f t="shared" si="4750"/>
        <v/>
      </c>
      <c r="DK274" s="71" t="str">
        <f t="shared" si="4751"/>
        <v/>
      </c>
      <c r="DL274" s="71" t="str">
        <f t="shared" si="4752"/>
        <v/>
      </c>
      <c r="DM274" s="71" t="str">
        <f t="shared" si="4753"/>
        <v/>
      </c>
      <c r="DN274" s="71" t="str">
        <f t="shared" si="4754"/>
        <v/>
      </c>
      <c r="DO274" s="71" t="str">
        <f t="shared" si="4755"/>
        <v/>
      </c>
      <c r="DP274" s="71" t="str">
        <f t="shared" si="4756"/>
        <v/>
      </c>
      <c r="DQ274" s="71" t="str">
        <f t="shared" si="4757"/>
        <v/>
      </c>
      <c r="DR274" s="71" t="str">
        <f t="shared" si="4758"/>
        <v/>
      </c>
      <c r="DS274" s="71" t="str">
        <f t="shared" si="4759"/>
        <v/>
      </c>
      <c r="DT274" s="71" t="str">
        <f t="shared" si="4760"/>
        <v/>
      </c>
      <c r="DU274" s="71" t="str">
        <f t="shared" si="4761"/>
        <v/>
      </c>
      <c r="DV274" s="71" t="str">
        <f t="shared" si="4762"/>
        <v/>
      </c>
      <c r="DW274" s="71" t="str">
        <f t="shared" si="4763"/>
        <v/>
      </c>
      <c r="DX274" s="71" t="str">
        <f t="shared" si="4764"/>
        <v/>
      </c>
      <c r="DY274" s="71" t="str">
        <f t="shared" si="4765"/>
        <v/>
      </c>
      <c r="DZ274" s="71" t="str">
        <f t="shared" si="4766"/>
        <v/>
      </c>
      <c r="EA274" s="71" t="str">
        <f t="shared" si="4767"/>
        <v/>
      </c>
      <c r="EB274" s="71" t="str">
        <f t="shared" si="4768"/>
        <v/>
      </c>
      <c r="EC274" s="71" t="str">
        <f t="shared" si="4769"/>
        <v/>
      </c>
      <c r="ED274" s="71" t="str">
        <f t="shared" si="4770"/>
        <v/>
      </c>
      <c r="EE274" s="71" t="str">
        <f t="shared" si="4771"/>
        <v/>
      </c>
      <c r="EF274" s="71" t="str">
        <f t="shared" si="4772"/>
        <v/>
      </c>
      <c r="EG274" s="71" t="str">
        <f t="shared" si="4773"/>
        <v/>
      </c>
      <c r="EH274" s="71" t="str">
        <f t="shared" si="4774"/>
        <v/>
      </c>
      <c r="EI274" s="71" t="str">
        <f t="shared" si="4775"/>
        <v/>
      </c>
      <c r="EJ274" s="71" t="str">
        <f t="shared" si="4776"/>
        <v/>
      </c>
      <c r="EK274" s="71" t="str">
        <f t="shared" si="4777"/>
        <v/>
      </c>
      <c r="EL274" s="71" t="str">
        <f t="shared" si="4778"/>
        <v/>
      </c>
      <c r="EM274" s="71" t="str">
        <f t="shared" si="4779"/>
        <v/>
      </c>
      <c r="EN274" s="71" t="str">
        <f t="shared" si="4780"/>
        <v/>
      </c>
      <c r="EO274" s="71" t="str">
        <f t="shared" si="4781"/>
        <v/>
      </c>
      <c r="EP274" s="71" t="str">
        <f t="shared" si="4782"/>
        <v/>
      </c>
      <c r="EQ274" s="71" t="str">
        <f t="shared" si="4783"/>
        <v/>
      </c>
      <c r="ER274" s="71" t="str">
        <f t="shared" si="4784"/>
        <v/>
      </c>
      <c r="ES274" s="71" t="str">
        <f t="shared" si="4785"/>
        <v/>
      </c>
      <c r="ET274" s="71" t="str">
        <f t="shared" si="4786"/>
        <v/>
      </c>
      <c r="EU274" s="71" t="str">
        <f t="shared" si="4787"/>
        <v/>
      </c>
      <c r="EV274" s="71" t="str">
        <f t="shared" si="4788"/>
        <v/>
      </c>
      <c r="EW274" s="71" t="str">
        <f t="shared" si="4789"/>
        <v/>
      </c>
      <c r="EX274" s="71" t="str">
        <f t="shared" si="4790"/>
        <v/>
      </c>
      <c r="EY274" s="71" t="str">
        <f t="shared" si="4791"/>
        <v/>
      </c>
      <c r="EZ274" s="71" t="str">
        <f t="shared" si="4792"/>
        <v/>
      </c>
      <c r="FA274" s="71" t="str">
        <f t="shared" si="4793"/>
        <v/>
      </c>
      <c r="FB274" s="71" t="str">
        <f t="shared" si="4794"/>
        <v/>
      </c>
      <c r="FC274" s="71" t="str">
        <f t="shared" si="4795"/>
        <v/>
      </c>
      <c r="FD274" s="71" t="str">
        <f t="shared" si="4796"/>
        <v/>
      </c>
      <c r="FE274" s="71" t="str">
        <f t="shared" si="4797"/>
        <v/>
      </c>
      <c r="FF274" s="71" t="str">
        <f t="shared" si="4798"/>
        <v/>
      </c>
      <c r="FG274" s="71" t="str">
        <f t="shared" si="4799"/>
        <v/>
      </c>
      <c r="FH274" s="71" t="str">
        <f t="shared" si="4800"/>
        <v/>
      </c>
      <c r="FI274" s="71" t="str">
        <f t="shared" si="4801"/>
        <v/>
      </c>
      <c r="FJ274" s="71" t="str">
        <f t="shared" si="4802"/>
        <v/>
      </c>
      <c r="FK274" s="71" t="str">
        <f t="shared" si="4803"/>
        <v/>
      </c>
      <c r="FL274" s="71" t="str">
        <f t="shared" si="4804"/>
        <v/>
      </c>
      <c r="FM274" s="71" t="str">
        <f t="shared" si="4805"/>
        <v/>
      </c>
      <c r="FN274" s="71" t="str">
        <f t="shared" si="4806"/>
        <v/>
      </c>
      <c r="FO274" s="71" t="str">
        <f t="shared" si="4807"/>
        <v/>
      </c>
      <c r="FP274" s="71" t="str">
        <f t="shared" si="4808"/>
        <v/>
      </c>
      <c r="FQ274" s="71" t="str">
        <f t="shared" si="4809"/>
        <v/>
      </c>
      <c r="FR274" s="71" t="str">
        <f t="shared" si="4810"/>
        <v/>
      </c>
      <c r="FS274" s="71" t="str">
        <f t="shared" si="4811"/>
        <v/>
      </c>
    </row>
    <row r="275" spans="1:175" ht="15">
      <c r="A275" s="79"/>
      <c r="B275" s="80" t="s">
        <v>849</v>
      </c>
      <c r="C275" s="122" t="s">
        <v>850</v>
      </c>
      <c r="T275" s="127" t="s">
        <v>851</v>
      </c>
      <c r="U275" s="85" t="str">
        <f t="shared" si="4739"/>
        <v>ReplaceableTextures\\CommandButtons\\BTNIB04.blp</v>
      </c>
      <c r="CN275" s="70" t="str">
        <f t="shared" ref="CN275:CN282" si="4812">"InitUnitState('"&amp;B275&amp;"',"&amp;V275&amp;","&amp;W275&amp;","&amp;X275&amp;","&amp;Y275&amp;","&amp;Z275&amp;","&amp;AA275&amp;","&amp;AB275&amp;","&amp;AC275&amp;","&amp;AD275&amp;","&amp;AE275&amp;")"</f>
        <v>InitUnitState('IB04',,,,,,,,,,)</v>
      </c>
      <c r="CO275" s="70" t="str">
        <f t="shared" ref="CO275:CO282" si="4813">"InitUnitNormal('"&amp;B275&amp;"',"&amp;AF275&amp;","&amp;AG275&amp;","&amp;AH275&amp;","&amp;AI275&amp;","&amp;AJ275&amp;","&amp;AK275&amp;","&amp;AL275&amp;","&amp;AM275&amp;","&amp;AN275&amp;","&amp;AO275&amp;")"</f>
        <v>InitUnitNormal('IB04',,,,,,,,,,)</v>
      </c>
      <c r="CP275" s="70" t="str">
        <f t="shared" ref="CP275:CP282" si="4814">"InitUnitMagic('"&amp;B275&amp;"',"&amp;AP275&amp;","&amp;AQ275&amp;","&amp;AR275&amp;","&amp;AS275&amp;","&amp;AT275&amp;","&amp;AU275&amp;","&amp;AV275&amp;","&amp;AW275&amp;","&amp;BI275&amp;","&amp;BJ275&amp;")"</f>
        <v>InitUnitMagic('IB04',,,,,,,,,,)</v>
      </c>
      <c r="CQ275" s="70" t="str">
        <f t="shared" ref="CQ275:CQ282" si="4815">"InitUnitAdd('"&amp;B275&amp;"',"&amp;BK275&amp;","&amp;BL275&amp;","&amp;BM275&amp;","&amp;BN275&amp;","&amp;BO275&amp;","&amp;BP275&amp;","&amp;BQ275&amp;","&amp;BR275&amp;","&amp;BS275&amp;","&amp;BT275&amp;")"</f>
        <v>InitUnitAdd('IB04',,,,,,,,,,)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InitEquipData('IB04',,"",,,,,'','','','','','',"ReplaceableTextures\\CommandButtons\\BTNIB05.blp")</v>
      </c>
      <c r="CU275" s="95" t="str">
        <f t="shared" si="4740"/>
        <v>|n</v>
      </c>
      <c r="CV275" s="61" t="str">
        <f t="shared" si="4741"/>
        <v>|cff99ccff房间大厅界面点击右上角《|r|cffcc99ff收藏|r|cff99ccff》后可领取该礼包。|n|n|r属性：|n|cffffcc33攻击伤害+10%|n技能伤害+10%|n重随英雄次数+1|r</v>
      </c>
      <c r="CW275" s="60"/>
      <c r="CX275" s="60"/>
      <c r="CY275" s="60"/>
      <c r="CZ275" s="60"/>
      <c r="DA275" s="60"/>
      <c r="DB275" s="71" t="str">
        <f t="shared" si="4742"/>
        <v/>
      </c>
      <c r="DC275" s="71" t="str">
        <f t="shared" si="4743"/>
        <v/>
      </c>
      <c r="DD275" s="71" t="str">
        <f t="shared" si="4744"/>
        <v/>
      </c>
      <c r="DE275" s="71" t="str">
        <f t="shared" si="4745"/>
        <v/>
      </c>
      <c r="DF275" s="71" t="str">
        <f t="shared" si="4746"/>
        <v/>
      </c>
      <c r="DG275" s="71" t="str">
        <f t="shared" si="4747"/>
        <v/>
      </c>
      <c r="DH275" s="71" t="str">
        <f t="shared" si="4748"/>
        <v/>
      </c>
      <c r="DI275" s="71" t="str">
        <f t="shared" si="4749"/>
        <v/>
      </c>
      <c r="DJ275" s="71" t="str">
        <f t="shared" si="4750"/>
        <v/>
      </c>
      <c r="DK275" s="71" t="str">
        <f t="shared" si="4751"/>
        <v/>
      </c>
      <c r="DL275" s="71" t="str">
        <f t="shared" si="4752"/>
        <v/>
      </c>
      <c r="DM275" s="71" t="str">
        <f t="shared" si="4753"/>
        <v/>
      </c>
      <c r="DN275" s="71" t="str">
        <f t="shared" si="4754"/>
        <v/>
      </c>
      <c r="DO275" s="71" t="str">
        <f t="shared" si="4755"/>
        <v/>
      </c>
      <c r="DP275" s="71" t="str">
        <f t="shared" si="4756"/>
        <v/>
      </c>
      <c r="DQ275" s="71" t="str">
        <f t="shared" si="4757"/>
        <v/>
      </c>
      <c r="DR275" s="71" t="str">
        <f t="shared" si="4758"/>
        <v/>
      </c>
      <c r="DS275" s="71" t="str">
        <f t="shared" si="4759"/>
        <v/>
      </c>
      <c r="DT275" s="71" t="str">
        <f t="shared" si="4760"/>
        <v/>
      </c>
      <c r="DU275" s="71" t="str">
        <f t="shared" si="4761"/>
        <v/>
      </c>
      <c r="DV275" s="71" t="str">
        <f t="shared" si="4762"/>
        <v/>
      </c>
      <c r="DW275" s="71" t="str">
        <f t="shared" si="4763"/>
        <v/>
      </c>
      <c r="DX275" s="71" t="str">
        <f t="shared" si="4764"/>
        <v/>
      </c>
      <c r="DY275" s="71" t="str">
        <f t="shared" si="4765"/>
        <v/>
      </c>
      <c r="DZ275" s="71" t="str">
        <f t="shared" si="4766"/>
        <v/>
      </c>
      <c r="EA275" s="71" t="str">
        <f t="shared" si="4767"/>
        <v/>
      </c>
      <c r="EB275" s="71" t="str">
        <f t="shared" si="4768"/>
        <v/>
      </c>
      <c r="EC275" s="71" t="str">
        <f t="shared" si="4769"/>
        <v/>
      </c>
      <c r="ED275" s="71" t="str">
        <f t="shared" si="4770"/>
        <v/>
      </c>
      <c r="EE275" s="71" t="str">
        <f t="shared" si="4771"/>
        <v/>
      </c>
      <c r="EF275" s="71" t="str">
        <f t="shared" si="4772"/>
        <v/>
      </c>
      <c r="EG275" s="71" t="str">
        <f t="shared" si="4773"/>
        <v/>
      </c>
      <c r="EH275" s="71" t="str">
        <f t="shared" si="4774"/>
        <v/>
      </c>
      <c r="EI275" s="71" t="str">
        <f t="shared" si="4775"/>
        <v/>
      </c>
      <c r="EJ275" s="71" t="str">
        <f t="shared" si="4776"/>
        <v/>
      </c>
      <c r="EK275" s="71" t="str">
        <f t="shared" si="4777"/>
        <v/>
      </c>
      <c r="EL275" s="71" t="str">
        <f t="shared" si="4778"/>
        <v/>
      </c>
      <c r="EM275" s="71" t="str">
        <f t="shared" si="4779"/>
        <v/>
      </c>
      <c r="EN275" s="71" t="str">
        <f t="shared" si="4780"/>
        <v/>
      </c>
      <c r="EO275" s="71" t="str">
        <f t="shared" si="4781"/>
        <v/>
      </c>
      <c r="EP275" s="71" t="str">
        <f t="shared" si="4782"/>
        <v/>
      </c>
      <c r="EQ275" s="71" t="str">
        <f t="shared" si="4783"/>
        <v/>
      </c>
      <c r="ER275" s="71" t="str">
        <f t="shared" si="4784"/>
        <v/>
      </c>
      <c r="ES275" s="71" t="str">
        <f t="shared" si="4785"/>
        <v/>
      </c>
      <c r="ET275" s="71" t="str">
        <f t="shared" si="4786"/>
        <v/>
      </c>
      <c r="EU275" s="71" t="str">
        <f t="shared" si="4787"/>
        <v/>
      </c>
      <c r="EV275" s="71" t="str">
        <f t="shared" si="4788"/>
        <v/>
      </c>
      <c r="EW275" s="71" t="str">
        <f t="shared" si="4789"/>
        <v/>
      </c>
      <c r="EX275" s="71" t="str">
        <f t="shared" si="4790"/>
        <v/>
      </c>
      <c r="EY275" s="71" t="str">
        <f t="shared" si="4791"/>
        <v/>
      </c>
      <c r="EZ275" s="71" t="str">
        <f t="shared" si="4792"/>
        <v/>
      </c>
      <c r="FA275" s="71" t="str">
        <f t="shared" si="4793"/>
        <v/>
      </c>
      <c r="FB275" s="71" t="str">
        <f t="shared" si="4794"/>
        <v/>
      </c>
      <c r="FC275" s="71" t="str">
        <f t="shared" si="4795"/>
        <v/>
      </c>
      <c r="FD275" s="71" t="str">
        <f t="shared" si="4796"/>
        <v/>
      </c>
      <c r="FE275" s="71" t="str">
        <f t="shared" si="4797"/>
        <v/>
      </c>
      <c r="FF275" s="71" t="str">
        <f t="shared" si="4798"/>
        <v/>
      </c>
      <c r="FG275" s="71" t="str">
        <f t="shared" si="4799"/>
        <v/>
      </c>
      <c r="FH275" s="71" t="str">
        <f t="shared" si="4800"/>
        <v/>
      </c>
      <c r="FI275" s="71" t="str">
        <f t="shared" si="4801"/>
        <v/>
      </c>
      <c r="FJ275" s="71" t="str">
        <f t="shared" si="4802"/>
        <v/>
      </c>
      <c r="FK275" s="71" t="str">
        <f t="shared" si="4803"/>
        <v/>
      </c>
      <c r="FL275" s="71" t="str">
        <f t="shared" si="4804"/>
        <v/>
      </c>
      <c r="FM275" s="71" t="str">
        <f t="shared" si="4805"/>
        <v/>
      </c>
      <c r="FN275" s="71" t="str">
        <f t="shared" si="4806"/>
        <v/>
      </c>
      <c r="FO275" s="71" t="str">
        <f t="shared" si="4807"/>
        <v/>
      </c>
      <c r="FP275" s="71" t="str">
        <f t="shared" si="4808"/>
        <v/>
      </c>
      <c r="FQ275" s="71" t="str">
        <f t="shared" si="4809"/>
        <v/>
      </c>
      <c r="FR275" s="71" t="str">
        <f t="shared" si="4810"/>
        <v/>
      </c>
      <c r="FS275" s="71" t="str">
        <f t="shared" si="4811"/>
        <v/>
      </c>
    </row>
    <row r="276" spans="1:175" ht="15">
      <c r="A276" s="79"/>
      <c r="B276" s="80" t="s">
        <v>852</v>
      </c>
      <c r="C276" s="122" t="s">
        <v>853</v>
      </c>
      <c r="T276" s="127" t="s">
        <v>854</v>
      </c>
      <c r="U276" s="85" t="str">
        <f t="shared" si="4739"/>
        <v>ReplaceableTextures\\CommandButtons\\BTNIB05.blp</v>
      </c>
      <c r="CN276" s="70" t="str">
        <f t="shared" si="4812"/>
        <v>InitUnitState('IB05',,,,,,,,,,)</v>
      </c>
      <c r="CO276" s="70" t="str">
        <f t="shared" si="4813"/>
        <v>InitUnitNormal('IB05',,,,,,,,,,)</v>
      </c>
      <c r="CP276" s="70" t="str">
        <f t="shared" si="4814"/>
        <v>InitUnitMagic('IB05',,,,,,,,,,)</v>
      </c>
      <c r="CQ276" s="70" t="str">
        <f t="shared" si="4815"/>
        <v>InitUnitAdd('IB05',,,,,,,,,,)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313&amp;CR$1&amp;")"</f>
        <v>InitEquipData('IB05',,"",,,,,'','','','','','',"")</v>
      </c>
      <c r="CU276" s="95" t="str">
        <f t="shared" si="4740"/>
        <v>|n</v>
      </c>
      <c r="CV276" s="61" t="str">
        <f t="shared" si="4741"/>
        <v>|cff33ff00购买魔兽重制版可领取该礼包！|n|n|r奖励：|n招魂幡Lv3</v>
      </c>
      <c r="CW276" s="60"/>
      <c r="CX276" s="60"/>
      <c r="CY276" s="60"/>
      <c r="CZ276" s="60"/>
      <c r="DA276" s="60"/>
      <c r="DB276" s="71" t="str">
        <f t="shared" si="4742"/>
        <v/>
      </c>
      <c r="DC276" s="71" t="str">
        <f t="shared" si="4743"/>
        <v/>
      </c>
      <c r="DD276" s="71" t="str">
        <f t="shared" si="4744"/>
        <v/>
      </c>
      <c r="DE276" s="71" t="str">
        <f t="shared" si="4745"/>
        <v/>
      </c>
      <c r="DF276" s="71" t="str">
        <f t="shared" si="4746"/>
        <v/>
      </c>
      <c r="DG276" s="71" t="str">
        <f t="shared" si="4747"/>
        <v/>
      </c>
      <c r="DH276" s="71" t="str">
        <f t="shared" si="4748"/>
        <v/>
      </c>
      <c r="DI276" s="71" t="str">
        <f t="shared" si="4749"/>
        <v/>
      </c>
      <c r="DJ276" s="71" t="str">
        <f t="shared" si="4750"/>
        <v/>
      </c>
      <c r="DK276" s="71" t="str">
        <f t="shared" si="4751"/>
        <v/>
      </c>
      <c r="DL276" s="71" t="str">
        <f t="shared" si="4752"/>
        <v/>
      </c>
      <c r="DM276" s="71" t="str">
        <f t="shared" si="4753"/>
        <v/>
      </c>
      <c r="DN276" s="71" t="str">
        <f t="shared" si="4754"/>
        <v/>
      </c>
      <c r="DO276" s="71" t="str">
        <f t="shared" si="4755"/>
        <v/>
      </c>
      <c r="DP276" s="71" t="str">
        <f t="shared" si="4756"/>
        <v/>
      </c>
      <c r="DQ276" s="71" t="str">
        <f t="shared" si="4757"/>
        <v/>
      </c>
      <c r="DR276" s="71" t="str">
        <f t="shared" si="4758"/>
        <v/>
      </c>
      <c r="DS276" s="71" t="str">
        <f t="shared" si="4759"/>
        <v/>
      </c>
      <c r="DT276" s="71" t="str">
        <f t="shared" si="4760"/>
        <v/>
      </c>
      <c r="DU276" s="71" t="str">
        <f t="shared" si="4761"/>
        <v/>
      </c>
      <c r="DV276" s="71" t="str">
        <f t="shared" si="4762"/>
        <v/>
      </c>
      <c r="DW276" s="71" t="str">
        <f t="shared" si="4763"/>
        <v/>
      </c>
      <c r="DX276" s="71" t="str">
        <f t="shared" si="4764"/>
        <v/>
      </c>
      <c r="DY276" s="71" t="str">
        <f t="shared" si="4765"/>
        <v/>
      </c>
      <c r="DZ276" s="71" t="str">
        <f t="shared" si="4766"/>
        <v/>
      </c>
      <c r="EA276" s="71" t="str">
        <f t="shared" si="4767"/>
        <v/>
      </c>
      <c r="EB276" s="71" t="str">
        <f t="shared" si="4768"/>
        <v/>
      </c>
      <c r="EC276" s="71" t="str">
        <f t="shared" si="4769"/>
        <v/>
      </c>
      <c r="ED276" s="71" t="str">
        <f t="shared" si="4770"/>
        <v/>
      </c>
      <c r="EE276" s="71" t="str">
        <f t="shared" si="4771"/>
        <v/>
      </c>
      <c r="EF276" s="71" t="str">
        <f t="shared" si="4772"/>
        <v/>
      </c>
      <c r="EG276" s="71" t="str">
        <f t="shared" si="4773"/>
        <v/>
      </c>
      <c r="EH276" s="71" t="str">
        <f t="shared" si="4774"/>
        <v/>
      </c>
      <c r="EI276" s="71" t="str">
        <f t="shared" si="4775"/>
        <v/>
      </c>
      <c r="EJ276" s="71" t="str">
        <f t="shared" si="4776"/>
        <v/>
      </c>
      <c r="EK276" s="71" t="str">
        <f t="shared" si="4777"/>
        <v/>
      </c>
      <c r="EL276" s="71" t="str">
        <f t="shared" si="4778"/>
        <v/>
      </c>
      <c r="EM276" s="71" t="str">
        <f t="shared" si="4779"/>
        <v/>
      </c>
      <c r="EN276" s="71" t="str">
        <f t="shared" si="4780"/>
        <v/>
      </c>
      <c r="EO276" s="71" t="str">
        <f t="shared" si="4781"/>
        <v/>
      </c>
      <c r="EP276" s="71" t="str">
        <f t="shared" si="4782"/>
        <v/>
      </c>
      <c r="EQ276" s="71" t="str">
        <f t="shared" si="4783"/>
        <v/>
      </c>
      <c r="ER276" s="71" t="str">
        <f t="shared" si="4784"/>
        <v/>
      </c>
      <c r="ES276" s="71" t="str">
        <f t="shared" si="4785"/>
        <v/>
      </c>
      <c r="ET276" s="71" t="str">
        <f t="shared" si="4786"/>
        <v/>
      </c>
      <c r="EU276" s="71" t="str">
        <f t="shared" si="4787"/>
        <v/>
      </c>
      <c r="EV276" s="71" t="str">
        <f t="shared" si="4788"/>
        <v/>
      </c>
      <c r="EW276" s="71" t="str">
        <f t="shared" si="4789"/>
        <v/>
      </c>
      <c r="EX276" s="71" t="str">
        <f t="shared" si="4790"/>
        <v/>
      </c>
      <c r="EY276" s="71" t="str">
        <f t="shared" si="4791"/>
        <v/>
      </c>
      <c r="EZ276" s="71" t="str">
        <f t="shared" si="4792"/>
        <v/>
      </c>
      <c r="FA276" s="71" t="str">
        <f t="shared" si="4793"/>
        <v/>
      </c>
      <c r="FB276" s="71" t="str">
        <f t="shared" si="4794"/>
        <v/>
      </c>
      <c r="FC276" s="71" t="str">
        <f t="shared" si="4795"/>
        <v/>
      </c>
      <c r="FD276" s="71" t="str">
        <f t="shared" si="4796"/>
        <v/>
      </c>
      <c r="FE276" s="71" t="str">
        <f t="shared" si="4797"/>
        <v/>
      </c>
      <c r="FF276" s="71" t="str">
        <f t="shared" si="4798"/>
        <v/>
      </c>
      <c r="FG276" s="71" t="str">
        <f t="shared" si="4799"/>
        <v/>
      </c>
      <c r="FH276" s="71" t="str">
        <f t="shared" si="4800"/>
        <v/>
      </c>
      <c r="FI276" s="71" t="str">
        <f t="shared" si="4801"/>
        <v/>
      </c>
      <c r="FJ276" s="71" t="str">
        <f t="shared" si="4802"/>
        <v/>
      </c>
      <c r="FK276" s="71" t="str">
        <f t="shared" si="4803"/>
        <v/>
      </c>
      <c r="FL276" s="71" t="str">
        <f t="shared" si="4804"/>
        <v/>
      </c>
      <c r="FM276" s="71" t="str">
        <f t="shared" si="4805"/>
        <v/>
      </c>
      <c r="FN276" s="71" t="str">
        <f t="shared" si="4806"/>
        <v/>
      </c>
      <c r="FO276" s="71" t="str">
        <f t="shared" si="4807"/>
        <v/>
      </c>
      <c r="FP276" s="71" t="str">
        <f t="shared" si="4808"/>
        <v/>
      </c>
      <c r="FQ276" s="71" t="str">
        <f t="shared" si="4809"/>
        <v/>
      </c>
      <c r="FR276" s="71" t="str">
        <f t="shared" si="4810"/>
        <v/>
      </c>
      <c r="FS276" s="71" t="str">
        <f t="shared" si="4811"/>
        <v/>
      </c>
    </row>
    <row r="277" spans="1:175" ht="15">
      <c r="A277" s="79"/>
      <c r="B277" s="80" t="s">
        <v>855</v>
      </c>
      <c r="C277" s="122" t="s">
        <v>1437</v>
      </c>
      <c r="T277" s="127" t="s">
        <v>857</v>
      </c>
      <c r="U277" s="85" t="str">
        <f t="shared" si="4739"/>
        <v>ReplaceableTextures\\CommandButtons\\BTNIB06.blp</v>
      </c>
      <c r="CN277" s="70" t="str">
        <f t="shared" si="4812"/>
        <v>InitUnitState('IB06',,,,,,,,,,)</v>
      </c>
      <c r="CO277" s="70" t="str">
        <f t="shared" si="4813"/>
        <v>InitUnitNormal('IB06',,,,,,,,,,)</v>
      </c>
      <c r="CP277" s="70" t="str">
        <f t="shared" si="4814"/>
        <v>InitUnitMagic('IB06',,,,,,,,,,)</v>
      </c>
      <c r="CQ277" s="70" t="str">
        <f t="shared" si="4815"/>
        <v>InitUnitAdd('IB06',,,,,,,,,,)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InitEquipData('IB06',,"",,,,,'','','','','','',"ReplaceableTextures\\CommandButtons\\BTNIB07.blp")</v>
      </c>
      <c r="CU277" s="95" t="str">
        <f t="shared" si="4740"/>
        <v>|n</v>
      </c>
      <c r="CV277" s="61" t="str">
        <f t="shared" si="47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7" s="60"/>
      <c r="CX277" s="60"/>
      <c r="CY277" s="60"/>
      <c r="CZ277" s="60"/>
      <c r="DA277" s="60"/>
      <c r="DB277" s="71" t="str">
        <f t="shared" si="4742"/>
        <v/>
      </c>
      <c r="DC277" s="71" t="str">
        <f t="shared" si="4743"/>
        <v/>
      </c>
      <c r="DD277" s="71" t="str">
        <f t="shared" si="4744"/>
        <v/>
      </c>
      <c r="DE277" s="71" t="str">
        <f t="shared" si="4745"/>
        <v/>
      </c>
      <c r="DF277" s="71" t="str">
        <f t="shared" si="4746"/>
        <v/>
      </c>
      <c r="DG277" s="71" t="str">
        <f t="shared" si="4747"/>
        <v/>
      </c>
      <c r="DH277" s="71" t="str">
        <f t="shared" si="4748"/>
        <v/>
      </c>
      <c r="DI277" s="71" t="str">
        <f t="shared" si="4749"/>
        <v/>
      </c>
      <c r="DJ277" s="71" t="str">
        <f t="shared" si="4750"/>
        <v/>
      </c>
      <c r="DK277" s="71" t="str">
        <f t="shared" si="4751"/>
        <v/>
      </c>
      <c r="DL277" s="71" t="str">
        <f t="shared" si="4752"/>
        <v/>
      </c>
      <c r="DM277" s="71" t="str">
        <f t="shared" si="4753"/>
        <v/>
      </c>
      <c r="DN277" s="71" t="str">
        <f t="shared" si="4754"/>
        <v/>
      </c>
      <c r="DO277" s="71" t="str">
        <f t="shared" si="4755"/>
        <v/>
      </c>
      <c r="DP277" s="71" t="str">
        <f t="shared" si="4756"/>
        <v/>
      </c>
      <c r="DQ277" s="71" t="str">
        <f t="shared" si="4757"/>
        <v/>
      </c>
      <c r="DR277" s="71" t="str">
        <f t="shared" si="4758"/>
        <v/>
      </c>
      <c r="DS277" s="71" t="str">
        <f t="shared" si="4759"/>
        <v/>
      </c>
      <c r="DT277" s="71" t="str">
        <f t="shared" si="4760"/>
        <v/>
      </c>
      <c r="DU277" s="71" t="str">
        <f t="shared" si="4761"/>
        <v/>
      </c>
      <c r="DV277" s="71" t="str">
        <f t="shared" si="4762"/>
        <v/>
      </c>
      <c r="DW277" s="71" t="str">
        <f t="shared" si="4763"/>
        <v/>
      </c>
      <c r="DX277" s="71" t="str">
        <f t="shared" si="4764"/>
        <v/>
      </c>
      <c r="DY277" s="71" t="str">
        <f t="shared" si="4765"/>
        <v/>
      </c>
      <c r="DZ277" s="71" t="str">
        <f t="shared" si="4766"/>
        <v/>
      </c>
      <c r="EA277" s="71" t="str">
        <f t="shared" si="4767"/>
        <v/>
      </c>
      <c r="EB277" s="71" t="str">
        <f t="shared" si="4768"/>
        <v/>
      </c>
      <c r="EC277" s="71" t="str">
        <f t="shared" si="4769"/>
        <v/>
      </c>
      <c r="ED277" s="71" t="str">
        <f t="shared" si="4770"/>
        <v/>
      </c>
      <c r="EE277" s="71" t="str">
        <f t="shared" si="4771"/>
        <v/>
      </c>
      <c r="EF277" s="71" t="str">
        <f t="shared" si="4772"/>
        <v/>
      </c>
      <c r="EG277" s="71" t="str">
        <f t="shared" si="4773"/>
        <v/>
      </c>
      <c r="EH277" s="71" t="str">
        <f t="shared" si="4774"/>
        <v/>
      </c>
      <c r="EI277" s="71" t="str">
        <f t="shared" si="4775"/>
        <v/>
      </c>
      <c r="EJ277" s="71" t="str">
        <f t="shared" si="4776"/>
        <v/>
      </c>
      <c r="EK277" s="71" t="str">
        <f t="shared" si="4777"/>
        <v/>
      </c>
      <c r="EL277" s="71" t="str">
        <f t="shared" si="4778"/>
        <v/>
      </c>
      <c r="EM277" s="71" t="str">
        <f t="shared" si="4779"/>
        <v/>
      </c>
      <c r="EN277" s="71" t="str">
        <f t="shared" si="4780"/>
        <v/>
      </c>
      <c r="EO277" s="71" t="str">
        <f t="shared" si="4781"/>
        <v/>
      </c>
      <c r="EP277" s="71" t="str">
        <f t="shared" si="4782"/>
        <v/>
      </c>
      <c r="EQ277" s="71" t="str">
        <f t="shared" si="4783"/>
        <v/>
      </c>
      <c r="ER277" s="71" t="str">
        <f t="shared" si="4784"/>
        <v/>
      </c>
      <c r="ES277" s="71" t="str">
        <f t="shared" si="4785"/>
        <v/>
      </c>
      <c r="ET277" s="71" t="str">
        <f t="shared" si="4786"/>
        <v/>
      </c>
      <c r="EU277" s="71" t="str">
        <f t="shared" si="4787"/>
        <v/>
      </c>
      <c r="EV277" s="71" t="str">
        <f t="shared" si="4788"/>
        <v/>
      </c>
      <c r="EW277" s="71" t="str">
        <f t="shared" si="4789"/>
        <v/>
      </c>
      <c r="EX277" s="71" t="str">
        <f t="shared" si="4790"/>
        <v/>
      </c>
      <c r="EY277" s="71" t="str">
        <f t="shared" si="4791"/>
        <v/>
      </c>
      <c r="EZ277" s="71" t="str">
        <f t="shared" si="4792"/>
        <v/>
      </c>
      <c r="FA277" s="71" t="str">
        <f t="shared" si="4793"/>
        <v/>
      </c>
      <c r="FB277" s="71" t="str">
        <f t="shared" si="4794"/>
        <v/>
      </c>
      <c r="FC277" s="71" t="str">
        <f t="shared" si="4795"/>
        <v/>
      </c>
      <c r="FD277" s="71" t="str">
        <f t="shared" si="4796"/>
        <v/>
      </c>
      <c r="FE277" s="71" t="str">
        <f t="shared" si="4797"/>
        <v/>
      </c>
      <c r="FF277" s="71" t="str">
        <f t="shared" si="4798"/>
        <v/>
      </c>
      <c r="FG277" s="71" t="str">
        <f t="shared" si="4799"/>
        <v/>
      </c>
      <c r="FH277" s="71" t="str">
        <f t="shared" si="4800"/>
        <v/>
      </c>
      <c r="FI277" s="71" t="str">
        <f t="shared" si="4801"/>
        <v/>
      </c>
      <c r="FJ277" s="71" t="str">
        <f t="shared" si="4802"/>
        <v/>
      </c>
      <c r="FK277" s="71" t="str">
        <f t="shared" si="4803"/>
        <v/>
      </c>
      <c r="FL277" s="71" t="str">
        <f t="shared" si="4804"/>
        <v/>
      </c>
      <c r="FM277" s="71" t="str">
        <f t="shared" si="4805"/>
        <v/>
      </c>
      <c r="FN277" s="71" t="str">
        <f t="shared" si="4806"/>
        <v/>
      </c>
      <c r="FO277" s="71" t="str">
        <f t="shared" si="4807"/>
        <v/>
      </c>
      <c r="FP277" s="71" t="str">
        <f t="shared" si="4808"/>
        <v/>
      </c>
      <c r="FQ277" s="71" t="str">
        <f t="shared" si="4809"/>
        <v/>
      </c>
      <c r="FR277" s="71" t="str">
        <f t="shared" si="4810"/>
        <v/>
      </c>
      <c r="FS277" s="71" t="str">
        <f t="shared" si="4811"/>
        <v/>
      </c>
    </row>
    <row r="278" spans="1:175">
      <c r="A278" s="79"/>
      <c r="B278" s="80" t="s">
        <v>858</v>
      </c>
      <c r="C278" s="122" t="s">
        <v>1436</v>
      </c>
      <c r="T278" s="122" t="s">
        <v>860</v>
      </c>
      <c r="U278" s="85" t="str">
        <f t="shared" si="4739"/>
        <v>ReplaceableTextures\\CommandButtons\\BTNIB07.blp</v>
      </c>
      <c r="CN278" s="70" t="str">
        <f t="shared" si="4812"/>
        <v>InitUnitState('IB07',,,,,,,,,,)</v>
      </c>
      <c r="CO278" s="70" t="str">
        <f t="shared" si="4813"/>
        <v>InitUnitNormal('IB07',,,,,,,,,,)</v>
      </c>
      <c r="CP278" s="70" t="str">
        <f t="shared" si="4814"/>
        <v>InitUnitMagic('IB07',,,,,,,,,,)</v>
      </c>
      <c r="CQ278" s="70" t="str">
        <f t="shared" si="4815"/>
        <v>InitUnitAdd('IB07',,,,,,,,,,)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InitEquipData('IB07',,"",,,,,'','','','','','',"ReplaceableTextures\\CommandButtons\\BTNIB08.blp")</v>
      </c>
      <c r="CU278" s="95" t="str">
        <f t="shared" si="4740"/>
        <v>|n</v>
      </c>
      <c r="CV278" s="61" t="str">
        <f t="shared" si="47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8" s="60"/>
      <c r="CX278" s="60"/>
      <c r="CY278" s="60"/>
      <c r="CZ278" s="60"/>
      <c r="DA278" s="60"/>
      <c r="DB278" s="71" t="str">
        <f t="shared" si="4742"/>
        <v/>
      </c>
      <c r="DC278" s="71" t="str">
        <f t="shared" si="4743"/>
        <v/>
      </c>
      <c r="DD278" s="71" t="str">
        <f t="shared" si="4744"/>
        <v/>
      </c>
      <c r="DE278" s="71" t="str">
        <f t="shared" si="4745"/>
        <v/>
      </c>
      <c r="DF278" s="71" t="str">
        <f t="shared" si="4746"/>
        <v/>
      </c>
      <c r="DG278" s="71" t="str">
        <f t="shared" si="4747"/>
        <v/>
      </c>
      <c r="DH278" s="71" t="str">
        <f t="shared" si="4748"/>
        <v/>
      </c>
      <c r="DI278" s="71" t="str">
        <f t="shared" si="4749"/>
        <v/>
      </c>
      <c r="DJ278" s="71" t="str">
        <f t="shared" si="4750"/>
        <v/>
      </c>
      <c r="DK278" s="71" t="str">
        <f t="shared" si="4751"/>
        <v/>
      </c>
      <c r="DL278" s="71" t="str">
        <f t="shared" si="4752"/>
        <v/>
      </c>
      <c r="DM278" s="71" t="str">
        <f t="shared" si="4753"/>
        <v/>
      </c>
      <c r="DN278" s="71" t="str">
        <f t="shared" si="4754"/>
        <v/>
      </c>
      <c r="DO278" s="71" t="str">
        <f t="shared" si="4755"/>
        <v/>
      </c>
      <c r="DP278" s="71" t="str">
        <f t="shared" si="4756"/>
        <v/>
      </c>
      <c r="DQ278" s="71" t="str">
        <f t="shared" si="4757"/>
        <v/>
      </c>
      <c r="DR278" s="71" t="str">
        <f t="shared" si="4758"/>
        <v/>
      </c>
      <c r="DS278" s="71" t="str">
        <f t="shared" si="4759"/>
        <v/>
      </c>
      <c r="DT278" s="71" t="str">
        <f t="shared" si="4760"/>
        <v/>
      </c>
      <c r="DU278" s="71" t="str">
        <f t="shared" si="4761"/>
        <v/>
      </c>
      <c r="DV278" s="71" t="str">
        <f t="shared" si="4762"/>
        <v/>
      </c>
      <c r="DW278" s="71" t="str">
        <f t="shared" si="4763"/>
        <v/>
      </c>
      <c r="DX278" s="71" t="str">
        <f t="shared" si="4764"/>
        <v/>
      </c>
      <c r="DY278" s="71" t="str">
        <f t="shared" si="4765"/>
        <v/>
      </c>
      <c r="DZ278" s="71" t="str">
        <f t="shared" si="4766"/>
        <v/>
      </c>
      <c r="EA278" s="71" t="str">
        <f t="shared" si="4767"/>
        <v/>
      </c>
      <c r="EB278" s="71" t="str">
        <f t="shared" si="4768"/>
        <v/>
      </c>
      <c r="EC278" s="71" t="str">
        <f t="shared" si="4769"/>
        <v/>
      </c>
      <c r="ED278" s="71" t="str">
        <f t="shared" si="4770"/>
        <v/>
      </c>
      <c r="EE278" s="71" t="str">
        <f t="shared" si="4771"/>
        <v/>
      </c>
      <c r="EF278" s="71" t="str">
        <f t="shared" si="4772"/>
        <v/>
      </c>
      <c r="EG278" s="71" t="str">
        <f t="shared" si="4773"/>
        <v/>
      </c>
      <c r="EH278" s="71" t="str">
        <f t="shared" si="4774"/>
        <v/>
      </c>
      <c r="EI278" s="71" t="str">
        <f t="shared" si="4775"/>
        <v/>
      </c>
      <c r="EJ278" s="71" t="str">
        <f t="shared" si="4776"/>
        <v/>
      </c>
      <c r="EK278" s="71" t="str">
        <f t="shared" si="4777"/>
        <v/>
      </c>
      <c r="EL278" s="71" t="str">
        <f t="shared" si="4778"/>
        <v/>
      </c>
      <c r="EM278" s="71" t="str">
        <f t="shared" si="4779"/>
        <v/>
      </c>
      <c r="EN278" s="71" t="str">
        <f t="shared" si="4780"/>
        <v/>
      </c>
      <c r="EO278" s="71" t="str">
        <f t="shared" si="4781"/>
        <v/>
      </c>
      <c r="EP278" s="71" t="str">
        <f t="shared" si="4782"/>
        <v/>
      </c>
      <c r="EQ278" s="71" t="str">
        <f t="shared" si="4783"/>
        <v/>
      </c>
      <c r="ER278" s="71" t="str">
        <f t="shared" si="4784"/>
        <v/>
      </c>
      <c r="ES278" s="71" t="str">
        <f t="shared" si="4785"/>
        <v/>
      </c>
      <c r="ET278" s="71" t="str">
        <f t="shared" si="4786"/>
        <v/>
      </c>
      <c r="EU278" s="71" t="str">
        <f t="shared" si="4787"/>
        <v/>
      </c>
      <c r="EV278" s="71" t="str">
        <f t="shared" si="4788"/>
        <v/>
      </c>
      <c r="EW278" s="71" t="str">
        <f t="shared" si="4789"/>
        <v/>
      </c>
      <c r="EX278" s="71" t="str">
        <f t="shared" si="4790"/>
        <v/>
      </c>
      <c r="EY278" s="71" t="str">
        <f t="shared" si="4791"/>
        <v/>
      </c>
      <c r="EZ278" s="71" t="str">
        <f t="shared" si="4792"/>
        <v/>
      </c>
      <c r="FA278" s="71" t="str">
        <f t="shared" si="4793"/>
        <v/>
      </c>
      <c r="FB278" s="71" t="str">
        <f t="shared" si="4794"/>
        <v/>
      </c>
      <c r="FC278" s="71" t="str">
        <f t="shared" si="4795"/>
        <v/>
      </c>
      <c r="FD278" s="71" t="str">
        <f t="shared" si="4796"/>
        <v/>
      </c>
      <c r="FE278" s="71" t="str">
        <f t="shared" si="4797"/>
        <v/>
      </c>
      <c r="FF278" s="71" t="str">
        <f t="shared" si="4798"/>
        <v/>
      </c>
      <c r="FG278" s="71" t="str">
        <f t="shared" si="4799"/>
        <v/>
      </c>
      <c r="FH278" s="71" t="str">
        <f t="shared" si="4800"/>
        <v/>
      </c>
      <c r="FI278" s="71" t="str">
        <f t="shared" si="4801"/>
        <v/>
      </c>
      <c r="FJ278" s="71" t="str">
        <f t="shared" si="4802"/>
        <v/>
      </c>
      <c r="FK278" s="71" t="str">
        <f t="shared" si="4803"/>
        <v/>
      </c>
      <c r="FL278" s="71" t="str">
        <f t="shared" si="4804"/>
        <v/>
      </c>
      <c r="FM278" s="71" t="str">
        <f t="shared" si="4805"/>
        <v/>
      </c>
      <c r="FN278" s="71" t="str">
        <f t="shared" si="4806"/>
        <v/>
      </c>
      <c r="FO278" s="71" t="str">
        <f t="shared" si="4807"/>
        <v/>
      </c>
      <c r="FP278" s="71" t="str">
        <f t="shared" si="4808"/>
        <v/>
      </c>
      <c r="FQ278" s="71" t="str">
        <f t="shared" si="4809"/>
        <v/>
      </c>
      <c r="FR278" s="71" t="str">
        <f t="shared" si="4810"/>
        <v/>
      </c>
      <c r="FS278" s="71" t="str">
        <f t="shared" si="4811"/>
        <v/>
      </c>
    </row>
    <row r="279" spans="1:175" ht="15">
      <c r="A279" s="79"/>
      <c r="B279" s="80" t="s">
        <v>861</v>
      </c>
      <c r="C279" s="122" t="s">
        <v>862</v>
      </c>
      <c r="T279" s="127" t="s">
        <v>1438</v>
      </c>
      <c r="U279" s="85" t="str">
        <f t="shared" si="4739"/>
        <v>ReplaceableTextures\\CommandButtons\\BTNIB08.blp</v>
      </c>
      <c r="CN279" s="70" t="str">
        <f t="shared" si="4812"/>
        <v>InitUnitState('IB08',,,,,,,,,,)</v>
      </c>
      <c r="CO279" s="70" t="str">
        <f t="shared" si="4813"/>
        <v>InitUnitNormal('IB08',,,,,,,,,,)</v>
      </c>
      <c r="CP279" s="70" t="str">
        <f t="shared" si="4814"/>
        <v>InitUnitMagic('IB08',,,,,,,,,,)</v>
      </c>
      <c r="CQ279" s="70" t="str">
        <f t="shared" si="4815"/>
        <v>InitUnitAdd('IB08',,,,,,,,,,)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316&amp;CR$1&amp;")"</f>
        <v>InitEquipData('IB08',,"",,,,,'','','','','','',"")</v>
      </c>
      <c r="CU279" s="95" t="str">
        <f t="shared" si="4740"/>
        <v>|n</v>
      </c>
      <c r="CV279" s="61" t="str">
        <f t="shared" si="4741"/>
        <v>|cff99ccff游戏中输入《|r|cff33ff00魔芝RPG|r|cff99ccff》领取本礼包！|r|n|n|r奖励：|n|cffffcc00练功房怪物数量+1|n钻石+6|r</v>
      </c>
      <c r="CW279" s="60"/>
      <c r="CX279" s="60"/>
      <c r="CY279" s="60"/>
      <c r="CZ279" s="60"/>
      <c r="DA279" s="60"/>
      <c r="DB279" s="71" t="str">
        <f t="shared" si="4742"/>
        <v/>
      </c>
      <c r="DC279" s="71" t="str">
        <f t="shared" si="4743"/>
        <v/>
      </c>
      <c r="DD279" s="71" t="str">
        <f t="shared" si="4744"/>
        <v/>
      </c>
      <c r="DE279" s="71" t="str">
        <f t="shared" si="4745"/>
        <v/>
      </c>
      <c r="DF279" s="71" t="str">
        <f t="shared" si="4746"/>
        <v/>
      </c>
      <c r="DG279" s="71" t="str">
        <f t="shared" si="4747"/>
        <v/>
      </c>
      <c r="DH279" s="71" t="str">
        <f t="shared" si="4748"/>
        <v/>
      </c>
      <c r="DI279" s="71" t="str">
        <f t="shared" si="4749"/>
        <v/>
      </c>
      <c r="DJ279" s="71" t="str">
        <f t="shared" si="4750"/>
        <v/>
      </c>
      <c r="DK279" s="71" t="str">
        <f t="shared" si="4751"/>
        <v/>
      </c>
      <c r="DL279" s="71" t="str">
        <f t="shared" si="4752"/>
        <v/>
      </c>
      <c r="DM279" s="71" t="str">
        <f t="shared" si="4753"/>
        <v/>
      </c>
      <c r="DN279" s="71" t="str">
        <f t="shared" si="4754"/>
        <v/>
      </c>
      <c r="DO279" s="71" t="str">
        <f t="shared" si="4755"/>
        <v/>
      </c>
      <c r="DP279" s="71" t="str">
        <f t="shared" si="4756"/>
        <v/>
      </c>
      <c r="DQ279" s="71" t="str">
        <f t="shared" si="4757"/>
        <v/>
      </c>
      <c r="DR279" s="71" t="str">
        <f t="shared" si="4758"/>
        <v/>
      </c>
      <c r="DS279" s="71" t="str">
        <f t="shared" si="4759"/>
        <v/>
      </c>
      <c r="DT279" s="71" t="str">
        <f t="shared" si="4760"/>
        <v/>
      </c>
      <c r="DU279" s="71" t="str">
        <f t="shared" si="4761"/>
        <v/>
      </c>
      <c r="DV279" s="71" t="str">
        <f t="shared" si="4762"/>
        <v/>
      </c>
      <c r="DW279" s="71" t="str">
        <f t="shared" si="4763"/>
        <v/>
      </c>
      <c r="DX279" s="71" t="str">
        <f t="shared" si="4764"/>
        <v/>
      </c>
      <c r="DY279" s="71" t="str">
        <f t="shared" si="4765"/>
        <v/>
      </c>
      <c r="DZ279" s="71" t="str">
        <f t="shared" si="4766"/>
        <v/>
      </c>
      <c r="EA279" s="71" t="str">
        <f t="shared" si="4767"/>
        <v/>
      </c>
      <c r="EB279" s="71" t="str">
        <f t="shared" si="4768"/>
        <v/>
      </c>
      <c r="EC279" s="71" t="str">
        <f t="shared" si="4769"/>
        <v/>
      </c>
      <c r="ED279" s="71" t="str">
        <f t="shared" si="4770"/>
        <v/>
      </c>
      <c r="EE279" s="71" t="str">
        <f t="shared" si="4771"/>
        <v/>
      </c>
      <c r="EF279" s="71" t="str">
        <f t="shared" si="4772"/>
        <v/>
      </c>
      <c r="EG279" s="71" t="str">
        <f t="shared" si="4773"/>
        <v/>
      </c>
      <c r="EH279" s="71" t="str">
        <f t="shared" si="4774"/>
        <v/>
      </c>
      <c r="EI279" s="71" t="str">
        <f t="shared" si="4775"/>
        <v/>
      </c>
      <c r="EJ279" s="71" t="str">
        <f t="shared" si="4776"/>
        <v/>
      </c>
      <c r="EK279" s="71" t="str">
        <f t="shared" si="4777"/>
        <v/>
      </c>
      <c r="EL279" s="71" t="str">
        <f t="shared" si="4778"/>
        <v/>
      </c>
      <c r="EM279" s="71" t="str">
        <f t="shared" si="4779"/>
        <v/>
      </c>
      <c r="EN279" s="71" t="str">
        <f t="shared" si="4780"/>
        <v/>
      </c>
      <c r="EO279" s="71" t="str">
        <f t="shared" si="4781"/>
        <v/>
      </c>
      <c r="EP279" s="71" t="str">
        <f t="shared" si="4782"/>
        <v/>
      </c>
      <c r="EQ279" s="71" t="str">
        <f t="shared" si="4783"/>
        <v/>
      </c>
      <c r="ER279" s="71" t="str">
        <f t="shared" si="4784"/>
        <v/>
      </c>
      <c r="ES279" s="71" t="str">
        <f t="shared" si="4785"/>
        <v/>
      </c>
      <c r="ET279" s="71" t="str">
        <f t="shared" si="4786"/>
        <v/>
      </c>
      <c r="EU279" s="71" t="str">
        <f t="shared" si="4787"/>
        <v/>
      </c>
      <c r="EV279" s="71" t="str">
        <f t="shared" si="4788"/>
        <v/>
      </c>
      <c r="EW279" s="71" t="str">
        <f t="shared" si="4789"/>
        <v/>
      </c>
      <c r="EX279" s="71" t="str">
        <f t="shared" si="4790"/>
        <v/>
      </c>
      <c r="EY279" s="71" t="str">
        <f t="shared" si="4791"/>
        <v/>
      </c>
      <c r="EZ279" s="71" t="str">
        <f t="shared" si="4792"/>
        <v/>
      </c>
      <c r="FA279" s="71" t="str">
        <f t="shared" si="4793"/>
        <v/>
      </c>
      <c r="FB279" s="71" t="str">
        <f t="shared" si="4794"/>
        <v/>
      </c>
      <c r="FC279" s="71" t="str">
        <f t="shared" si="4795"/>
        <v/>
      </c>
      <c r="FD279" s="71" t="str">
        <f t="shared" si="4796"/>
        <v/>
      </c>
      <c r="FE279" s="71" t="str">
        <f t="shared" si="4797"/>
        <v/>
      </c>
      <c r="FF279" s="71" t="str">
        <f t="shared" si="4798"/>
        <v/>
      </c>
      <c r="FG279" s="71" t="str">
        <f t="shared" si="4799"/>
        <v/>
      </c>
      <c r="FH279" s="71" t="str">
        <f t="shared" si="4800"/>
        <v/>
      </c>
      <c r="FI279" s="71" t="str">
        <f t="shared" si="4801"/>
        <v/>
      </c>
      <c r="FJ279" s="71" t="str">
        <f t="shared" si="4802"/>
        <v/>
      </c>
      <c r="FK279" s="71" t="str">
        <f t="shared" si="4803"/>
        <v/>
      </c>
      <c r="FL279" s="71" t="str">
        <f t="shared" si="4804"/>
        <v/>
      </c>
      <c r="FM279" s="71" t="str">
        <f t="shared" si="4805"/>
        <v/>
      </c>
      <c r="FN279" s="71" t="str">
        <f t="shared" si="4806"/>
        <v/>
      </c>
      <c r="FO279" s="71" t="str">
        <f t="shared" si="4807"/>
        <v/>
      </c>
      <c r="FP279" s="71" t="str">
        <f t="shared" si="4808"/>
        <v/>
      </c>
      <c r="FQ279" s="71" t="str">
        <f t="shared" si="4809"/>
        <v/>
      </c>
      <c r="FR279" s="71" t="str">
        <f t="shared" si="4810"/>
        <v/>
      </c>
      <c r="FS279" s="71" t="str">
        <f t="shared" si="4811"/>
        <v/>
      </c>
    </row>
    <row r="280" spans="1:175">
      <c r="A280" s="79"/>
      <c r="B280" s="80" t="s">
        <v>863</v>
      </c>
      <c r="C280" s="122" t="s">
        <v>864</v>
      </c>
      <c r="T280" s="128"/>
      <c r="U280" s="85" t="str">
        <f t="shared" si="4739"/>
        <v>ReplaceableTextures\\CommandButtons\\BTNIB09.blp</v>
      </c>
      <c r="CN280" s="70" t="str">
        <f t="shared" si="4812"/>
        <v>InitUnitState('IB09',,,,,,,,,,)</v>
      </c>
      <c r="CO280" s="70" t="str">
        <f t="shared" si="4813"/>
        <v>InitUnitNormal('IB09',,,,,,,,,,)</v>
      </c>
      <c r="CP280" s="70" t="str">
        <f t="shared" si="4814"/>
        <v>InitUnitMagic('IB09',,,,,,,,,,)</v>
      </c>
      <c r="CQ280" s="70" t="str">
        <f t="shared" si="4815"/>
        <v>InitUnitAdd('IB09',,,,,,,,,,)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317&amp;CR$1&amp;")"</f>
        <v>InitEquipData('IB09',,"",,,,,'','','','','','',"")</v>
      </c>
      <c r="CU280" s="95" t="str">
        <f t="shared" si="4740"/>
        <v>|n</v>
      </c>
      <c r="CV280" s="61">
        <f t="shared" si="4741"/>
        <v>0</v>
      </c>
      <c r="CW280" s="60"/>
      <c r="CX280" s="60"/>
      <c r="CY280" s="60"/>
      <c r="CZ280" s="60"/>
      <c r="DA280" s="60"/>
      <c r="DB280" s="71" t="str">
        <f t="shared" ref="DB280:FM281" si="4816">IF(V280="","","|n"&amp;DB$2&amp;"+"&amp;V280&amp;DB$1)</f>
        <v/>
      </c>
      <c r="DC280" s="71" t="str">
        <f t="shared" si="4816"/>
        <v/>
      </c>
      <c r="DD280" s="71" t="str">
        <f t="shared" si="4816"/>
        <v/>
      </c>
      <c r="DE280" s="71" t="str">
        <f t="shared" si="4816"/>
        <v/>
      </c>
      <c r="DF280" s="71" t="str">
        <f t="shared" si="4816"/>
        <v/>
      </c>
      <c r="DG280" s="71" t="str">
        <f t="shared" si="4816"/>
        <v/>
      </c>
      <c r="DH280" s="71" t="str">
        <f t="shared" si="4816"/>
        <v/>
      </c>
      <c r="DI280" s="71" t="str">
        <f t="shared" si="4816"/>
        <v/>
      </c>
      <c r="DJ280" s="71" t="str">
        <f t="shared" si="4816"/>
        <v/>
      </c>
      <c r="DK280" s="71" t="str">
        <f t="shared" si="4816"/>
        <v/>
      </c>
      <c r="DL280" s="71" t="str">
        <f t="shared" si="4816"/>
        <v/>
      </c>
      <c r="DM280" s="71" t="str">
        <f t="shared" si="4816"/>
        <v/>
      </c>
      <c r="DN280" s="71" t="str">
        <f t="shared" si="4816"/>
        <v/>
      </c>
      <c r="DO280" s="71" t="str">
        <f t="shared" si="4816"/>
        <v/>
      </c>
      <c r="DP280" s="71" t="str">
        <f t="shared" si="4816"/>
        <v/>
      </c>
      <c r="DQ280" s="71" t="str">
        <f t="shared" si="4816"/>
        <v/>
      </c>
      <c r="DR280" s="71" t="str">
        <f t="shared" si="4816"/>
        <v/>
      </c>
      <c r="DS280" s="71" t="str">
        <f t="shared" si="4816"/>
        <v/>
      </c>
      <c r="DT280" s="71" t="str">
        <f t="shared" si="4816"/>
        <v/>
      </c>
      <c r="DU280" s="71" t="str">
        <f t="shared" si="4816"/>
        <v/>
      </c>
      <c r="DV280" s="71" t="str">
        <f t="shared" si="4816"/>
        <v/>
      </c>
      <c r="DW280" s="71" t="str">
        <f t="shared" si="4816"/>
        <v/>
      </c>
      <c r="DX280" s="71" t="str">
        <f t="shared" si="4816"/>
        <v/>
      </c>
      <c r="DY280" s="71" t="str">
        <f t="shared" si="4816"/>
        <v/>
      </c>
      <c r="DZ280" s="71" t="str">
        <f t="shared" si="4816"/>
        <v/>
      </c>
      <c r="EA280" s="71" t="str">
        <f t="shared" si="4816"/>
        <v/>
      </c>
      <c r="EB280" s="71" t="str">
        <f t="shared" si="4816"/>
        <v/>
      </c>
      <c r="EC280" s="71" t="str">
        <f t="shared" si="4816"/>
        <v/>
      </c>
      <c r="ED280" s="71" t="str">
        <f t="shared" si="4816"/>
        <v/>
      </c>
      <c r="EE280" s="71" t="str">
        <f t="shared" si="4816"/>
        <v/>
      </c>
      <c r="EF280" s="71" t="str">
        <f t="shared" si="4816"/>
        <v/>
      </c>
      <c r="EG280" s="71" t="str">
        <f t="shared" si="4816"/>
        <v/>
      </c>
      <c r="EH280" s="71" t="str">
        <f t="shared" si="4816"/>
        <v/>
      </c>
      <c r="EI280" s="71" t="str">
        <f t="shared" si="4816"/>
        <v/>
      </c>
      <c r="EJ280" s="71" t="str">
        <f t="shared" si="4816"/>
        <v/>
      </c>
      <c r="EK280" s="71" t="str">
        <f t="shared" si="4816"/>
        <v/>
      </c>
      <c r="EL280" s="71" t="str">
        <f t="shared" si="4816"/>
        <v/>
      </c>
      <c r="EM280" s="71" t="str">
        <f t="shared" si="4816"/>
        <v/>
      </c>
      <c r="EN280" s="71" t="str">
        <f t="shared" si="4816"/>
        <v/>
      </c>
      <c r="EO280" s="71" t="str">
        <f t="shared" si="4816"/>
        <v/>
      </c>
      <c r="EP280" s="71" t="str">
        <f t="shared" si="4816"/>
        <v/>
      </c>
      <c r="EQ280" s="71" t="str">
        <f t="shared" si="4816"/>
        <v/>
      </c>
      <c r="ER280" s="71" t="str">
        <f t="shared" si="4816"/>
        <v/>
      </c>
      <c r="ES280" s="71" t="str">
        <f t="shared" si="4816"/>
        <v/>
      </c>
      <c r="ET280" s="71" t="str">
        <f t="shared" si="4816"/>
        <v/>
      </c>
      <c r="EU280" s="71" t="str">
        <f t="shared" si="4816"/>
        <v/>
      </c>
      <c r="EV280" s="71" t="str">
        <f t="shared" si="4816"/>
        <v/>
      </c>
      <c r="EW280" s="71" t="str">
        <f t="shared" si="4816"/>
        <v/>
      </c>
      <c r="EX280" s="71" t="str">
        <f t="shared" si="4816"/>
        <v/>
      </c>
      <c r="EY280" s="71" t="str">
        <f t="shared" si="4816"/>
        <v/>
      </c>
      <c r="EZ280" s="71" t="str">
        <f t="shared" si="4816"/>
        <v/>
      </c>
      <c r="FA280" s="71" t="str">
        <f t="shared" si="4816"/>
        <v/>
      </c>
      <c r="FB280" s="71" t="str">
        <f t="shared" si="4816"/>
        <v/>
      </c>
      <c r="FC280" s="71" t="str">
        <f t="shared" si="4816"/>
        <v/>
      </c>
      <c r="FD280" s="71" t="str">
        <f t="shared" si="4816"/>
        <v/>
      </c>
      <c r="FE280" s="71" t="str">
        <f t="shared" si="4816"/>
        <v/>
      </c>
      <c r="FF280" s="71" t="str">
        <f t="shared" si="4816"/>
        <v/>
      </c>
      <c r="FG280" s="71" t="str">
        <f t="shared" si="4816"/>
        <v/>
      </c>
      <c r="FH280" s="71" t="str">
        <f t="shared" si="4816"/>
        <v/>
      </c>
      <c r="FI280" s="71" t="str">
        <f t="shared" si="4816"/>
        <v/>
      </c>
      <c r="FJ280" s="71" t="str">
        <f t="shared" si="4816"/>
        <v/>
      </c>
      <c r="FK280" s="71" t="str">
        <f t="shared" si="4816"/>
        <v/>
      </c>
      <c r="FL280" s="71" t="str">
        <f t="shared" si="4816"/>
        <v/>
      </c>
      <c r="FM280" s="71" t="str">
        <f t="shared" si="4816"/>
        <v/>
      </c>
      <c r="FN280" s="71" t="str">
        <f t="shared" ref="FN280:FS281" si="4817">IF(CH280="","","|n"&amp;FN$2&amp;"+"&amp;CH280&amp;FN$1)</f>
        <v/>
      </c>
      <c r="FO280" s="71" t="str">
        <f t="shared" si="4817"/>
        <v/>
      </c>
      <c r="FP280" s="71" t="str">
        <f t="shared" si="4817"/>
        <v/>
      </c>
      <c r="FQ280" s="71" t="str">
        <f t="shared" si="4817"/>
        <v/>
      </c>
      <c r="FR280" s="71" t="str">
        <f t="shared" si="4817"/>
        <v/>
      </c>
      <c r="FS280" s="71" t="str">
        <f t="shared" si="4817"/>
        <v/>
      </c>
    </row>
    <row r="281" spans="1:175" ht="15">
      <c r="A281" s="79"/>
      <c r="B281" s="123" t="s">
        <v>865</v>
      </c>
      <c r="C281" s="122" t="str">
        <f>"已领取"&amp;C271</f>
        <v>已领取星耀福利</v>
      </c>
      <c r="T281" s="127" t="str">
        <f>T271&amp;"|N|N|cff00ff00已领取该礼包"</f>
        <v>|cffffcc33平台名称带有“星耀”开局自动激活！|n|n|r奖励：|n|cffffcc00每秒金币+1|n每秒攻击+1|n每秒生命+5|r|N|N|cff00ff00已领取该礼包</v>
      </c>
      <c r="U281" s="79" t="s">
        <v>866</v>
      </c>
      <c r="CN281" s="70" t="str">
        <f t="shared" ref="CN281" si="4818">"InitUnitState('"&amp;B281&amp;"',"&amp;V281&amp;","&amp;W281&amp;","&amp;X281&amp;","&amp;Y281&amp;","&amp;Z281&amp;","&amp;AA281&amp;","&amp;AB281&amp;","&amp;AC281&amp;","&amp;AD281&amp;","&amp;AE281&amp;")"</f>
        <v>InitUnitState('IB50',,,,,,,,,,)</v>
      </c>
      <c r="CO281" s="70" t="str">
        <f t="shared" ref="CO281" si="4819">"InitUnitNormal('"&amp;B281&amp;"',"&amp;AF281&amp;","&amp;AG281&amp;","&amp;AH281&amp;","&amp;AI281&amp;","&amp;AJ281&amp;","&amp;AK281&amp;","&amp;AL281&amp;","&amp;AM281&amp;","&amp;AN281&amp;","&amp;AO281&amp;")"</f>
        <v>InitUnitNormal('IB50',,,,,,,,,,)</v>
      </c>
      <c r="CP281" s="70" t="str">
        <f t="shared" ref="CP281" si="4820">"InitUnitMagic('"&amp;B281&amp;"',"&amp;AP281&amp;","&amp;AQ281&amp;","&amp;AR281&amp;","&amp;AS281&amp;","&amp;AT281&amp;","&amp;AU281&amp;","&amp;AV281&amp;","&amp;AW281&amp;","&amp;BI281&amp;","&amp;BJ281&amp;")"</f>
        <v>InitUnitMagic('IB50',,,,,,,,,,)</v>
      </c>
      <c r="CQ281" s="70" t="str">
        <f t="shared" ref="CQ281" si="4821">"InitUnitAdd('"&amp;B281&amp;"',"&amp;BK281&amp;","&amp;BL281&amp;","&amp;BM281&amp;","&amp;BN281&amp;","&amp;BO281&amp;","&amp;BP281&amp;","&amp;BQ281&amp;","&amp;BR281&amp;","&amp;BS281&amp;","&amp;BT281&amp;")"</f>
        <v>InitUnitAdd('IB50',,,,,,,,,,)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InitEquipData('IB50',,"",,,,,'','','','','','',"ReplaceableTextures\\commandButtons\\BTNLBUI01.blp")</v>
      </c>
      <c r="CU281" s="95" t="str">
        <f t="shared" si="4740"/>
        <v>|n</v>
      </c>
      <c r="CV281" s="61" t="str">
        <f t="shared" si="4741"/>
        <v>|cffffcc33平台名称带有“星耀”开局自动激活！|n|n|r奖励：|n|cffffcc00每秒金币+1|n每秒攻击+1|n每秒生命+5|r|N|N|cff00ff00已领取该礼包</v>
      </c>
      <c r="CW281" s="60"/>
      <c r="CX281" s="60"/>
      <c r="CY281" s="60"/>
      <c r="CZ281" s="60"/>
      <c r="DA281" s="60"/>
      <c r="DB281" s="71" t="str">
        <f t="shared" si="4816"/>
        <v/>
      </c>
      <c r="DC281" s="71" t="str">
        <f t="shared" si="4816"/>
        <v/>
      </c>
      <c r="DD281" s="71" t="str">
        <f t="shared" si="4816"/>
        <v/>
      </c>
      <c r="DE281" s="71" t="str">
        <f t="shared" si="4816"/>
        <v/>
      </c>
      <c r="DF281" s="71" t="str">
        <f t="shared" si="4816"/>
        <v/>
      </c>
      <c r="DG281" s="71" t="str">
        <f t="shared" si="4816"/>
        <v/>
      </c>
      <c r="DH281" s="71" t="str">
        <f t="shared" si="4816"/>
        <v/>
      </c>
      <c r="DI281" s="71" t="str">
        <f t="shared" si="4816"/>
        <v/>
      </c>
      <c r="DJ281" s="71" t="str">
        <f t="shared" si="4816"/>
        <v/>
      </c>
      <c r="DK281" s="71" t="str">
        <f t="shared" si="4816"/>
        <v/>
      </c>
      <c r="DL281" s="71" t="str">
        <f t="shared" si="4816"/>
        <v/>
      </c>
      <c r="DM281" s="71" t="str">
        <f t="shared" si="4816"/>
        <v/>
      </c>
      <c r="DN281" s="71" t="str">
        <f t="shared" si="4816"/>
        <v/>
      </c>
      <c r="DO281" s="71" t="str">
        <f t="shared" si="4816"/>
        <v/>
      </c>
      <c r="DP281" s="71" t="str">
        <f t="shared" si="4816"/>
        <v/>
      </c>
      <c r="DQ281" s="71" t="str">
        <f t="shared" si="4816"/>
        <v/>
      </c>
      <c r="DR281" s="71" t="str">
        <f t="shared" si="4816"/>
        <v/>
      </c>
      <c r="DS281" s="71" t="str">
        <f t="shared" si="4816"/>
        <v/>
      </c>
      <c r="DT281" s="71" t="str">
        <f t="shared" si="4816"/>
        <v/>
      </c>
      <c r="DU281" s="71" t="str">
        <f t="shared" si="4816"/>
        <v/>
      </c>
      <c r="DV281" s="71" t="str">
        <f t="shared" si="4816"/>
        <v/>
      </c>
      <c r="DW281" s="71" t="str">
        <f t="shared" si="4816"/>
        <v/>
      </c>
      <c r="DX281" s="71" t="str">
        <f t="shared" si="4816"/>
        <v/>
      </c>
      <c r="DY281" s="71" t="str">
        <f t="shared" si="4816"/>
        <v/>
      </c>
      <c r="DZ281" s="71" t="str">
        <f t="shared" si="4816"/>
        <v/>
      </c>
      <c r="EA281" s="71" t="str">
        <f t="shared" si="4816"/>
        <v/>
      </c>
      <c r="EB281" s="71" t="str">
        <f t="shared" si="4816"/>
        <v/>
      </c>
      <c r="EC281" s="71" t="str">
        <f t="shared" si="4816"/>
        <v/>
      </c>
      <c r="ED281" s="71" t="str">
        <f t="shared" si="4816"/>
        <v/>
      </c>
      <c r="EE281" s="71" t="str">
        <f t="shared" si="4816"/>
        <v/>
      </c>
      <c r="EF281" s="71" t="str">
        <f t="shared" si="4816"/>
        <v/>
      </c>
      <c r="EG281" s="71" t="str">
        <f t="shared" si="4816"/>
        <v/>
      </c>
      <c r="EH281" s="71" t="str">
        <f t="shared" si="4816"/>
        <v/>
      </c>
      <c r="EI281" s="71" t="str">
        <f t="shared" si="4816"/>
        <v/>
      </c>
      <c r="EJ281" s="71" t="str">
        <f t="shared" si="4816"/>
        <v/>
      </c>
      <c r="EK281" s="71" t="str">
        <f t="shared" si="4816"/>
        <v/>
      </c>
      <c r="EL281" s="71" t="str">
        <f t="shared" si="4816"/>
        <v/>
      </c>
      <c r="EM281" s="71" t="str">
        <f t="shared" si="4816"/>
        <v/>
      </c>
      <c r="EN281" s="71" t="str">
        <f t="shared" si="4816"/>
        <v/>
      </c>
      <c r="EO281" s="71" t="str">
        <f t="shared" si="4816"/>
        <v/>
      </c>
      <c r="EP281" s="71" t="str">
        <f t="shared" si="4816"/>
        <v/>
      </c>
      <c r="EQ281" s="71" t="str">
        <f t="shared" si="4816"/>
        <v/>
      </c>
      <c r="ER281" s="71" t="str">
        <f t="shared" si="4816"/>
        <v/>
      </c>
      <c r="ES281" s="71" t="str">
        <f t="shared" si="4816"/>
        <v/>
      </c>
      <c r="ET281" s="71" t="str">
        <f t="shared" si="4816"/>
        <v/>
      </c>
      <c r="EU281" s="71" t="str">
        <f t="shared" si="4816"/>
        <v/>
      </c>
      <c r="EV281" s="71" t="str">
        <f t="shared" si="4816"/>
        <v/>
      </c>
      <c r="EW281" s="71" t="str">
        <f t="shared" si="4816"/>
        <v/>
      </c>
      <c r="EX281" s="71" t="str">
        <f t="shared" si="4816"/>
        <v/>
      </c>
      <c r="EY281" s="71" t="str">
        <f t="shared" si="4816"/>
        <v/>
      </c>
      <c r="EZ281" s="71" t="str">
        <f t="shared" si="4816"/>
        <v/>
      </c>
      <c r="FA281" s="71" t="str">
        <f t="shared" si="4816"/>
        <v/>
      </c>
      <c r="FB281" s="71" t="str">
        <f t="shared" si="4816"/>
        <v/>
      </c>
      <c r="FC281" s="71" t="str">
        <f t="shared" si="4816"/>
        <v/>
      </c>
      <c r="FD281" s="71" t="str">
        <f t="shared" si="4816"/>
        <v/>
      </c>
      <c r="FE281" s="71" t="str">
        <f t="shared" si="4816"/>
        <v/>
      </c>
      <c r="FF281" s="71" t="str">
        <f t="shared" si="4816"/>
        <v/>
      </c>
      <c r="FG281" s="71" t="str">
        <f t="shared" si="4816"/>
        <v/>
      </c>
      <c r="FH281" s="71" t="str">
        <f t="shared" si="4816"/>
        <v/>
      </c>
      <c r="FI281" s="71" t="str">
        <f t="shared" si="4816"/>
        <v/>
      </c>
      <c r="FJ281" s="71" t="str">
        <f t="shared" si="4816"/>
        <v/>
      </c>
      <c r="FK281" s="71" t="str">
        <f t="shared" si="4816"/>
        <v/>
      </c>
      <c r="FL281" s="71" t="str">
        <f t="shared" si="4816"/>
        <v/>
      </c>
      <c r="FM281" s="71" t="str">
        <f t="shared" si="4816"/>
        <v/>
      </c>
      <c r="FN281" s="71" t="str">
        <f t="shared" si="4817"/>
        <v/>
      </c>
      <c r="FO281" s="71" t="str">
        <f t="shared" si="4817"/>
        <v/>
      </c>
      <c r="FP281" s="71" t="str">
        <f t="shared" si="4817"/>
        <v/>
      </c>
      <c r="FQ281" s="71" t="str">
        <f t="shared" si="4817"/>
        <v/>
      </c>
      <c r="FR281" s="71" t="str">
        <f t="shared" si="4817"/>
        <v/>
      </c>
      <c r="FS281" s="71" t="str">
        <f t="shared" si="4817"/>
        <v/>
      </c>
    </row>
    <row r="282" spans="1:175" ht="15">
      <c r="A282" s="79"/>
      <c r="B282" s="123" t="s">
        <v>867</v>
      </c>
      <c r="C282" s="122" t="str">
        <f>"已领取"&amp;C272</f>
        <v>已领取公众号礼包</v>
      </c>
      <c r="T282" s="127" t="str">
        <f>T272&amp;"|N|N|cff00ff00已领取该礼包"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2" s="79" t="s">
        <v>866</v>
      </c>
      <c r="CN282" s="70" t="str">
        <f t="shared" si="4812"/>
        <v>InitUnitState('IB51',,,,,,,,,,)</v>
      </c>
      <c r="CO282" s="70" t="str">
        <f t="shared" si="4813"/>
        <v>InitUnitNormal('IB51',,,,,,,,,,)</v>
      </c>
      <c r="CP282" s="70" t="str">
        <f t="shared" si="4814"/>
        <v>InitUnitMagic('IB51',,,,,,,,,,)</v>
      </c>
      <c r="CQ282" s="70" t="str">
        <f t="shared" si="4815"/>
        <v>InitUnitAdd('IB51',,,,,,,,,,)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InitEquipData('IB51',,"",,,,,'','','','','','',"ReplaceableTextures\\commandButtons\\BTNLBUI01.blp")</v>
      </c>
      <c r="CU282" s="95" t="str">
        <f t="shared" ref="CU282:CU290" si="4822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V282" s="61" t="str">
        <f t="shared" ref="CV282:CV296" si="4823">T282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2" s="60"/>
      <c r="CX282" s="60"/>
      <c r="CY282" s="60"/>
      <c r="CZ282" s="60"/>
      <c r="DA282" s="60"/>
      <c r="DB282" s="71" t="str">
        <f t="shared" ref="DB282:DB288" si="4824">IF(V282="","","|n"&amp;DB$2&amp;"+"&amp;V282&amp;DB$1)</f>
        <v/>
      </c>
      <c r="DC282" s="71" t="str">
        <f t="shared" ref="DC282:DC288" si="4825">IF(W282="","","|n"&amp;DC$2&amp;"+"&amp;W282&amp;DC$1)</f>
        <v/>
      </c>
      <c r="DD282" s="71" t="str">
        <f t="shared" ref="DD282:DD288" si="4826">IF(X282="","","|n"&amp;DD$2&amp;"+"&amp;X282&amp;DD$1)</f>
        <v/>
      </c>
      <c r="DE282" s="71" t="str">
        <f t="shared" ref="DE282:DE288" si="4827">IF(Y282="","","|n"&amp;DE$2&amp;"+"&amp;Y282&amp;DE$1)</f>
        <v/>
      </c>
      <c r="DF282" s="71" t="str">
        <f t="shared" ref="DF282:DF288" si="4828">IF(Z282="","","|n"&amp;DF$2&amp;"+"&amp;Z282&amp;DF$1)</f>
        <v/>
      </c>
      <c r="DG282" s="71" t="str">
        <f t="shared" ref="DG282:DG288" si="4829">IF(AA282="","","|n"&amp;DG$2&amp;"+"&amp;AA282&amp;DG$1)</f>
        <v/>
      </c>
      <c r="DH282" s="71" t="str">
        <f t="shared" ref="DH282:DH288" si="4830">IF(AB282="","","|n"&amp;DH$2&amp;"+"&amp;AB282&amp;DH$1)</f>
        <v/>
      </c>
      <c r="DI282" s="71" t="str">
        <f t="shared" ref="DI282:DI288" si="4831">IF(AC282="","","|n"&amp;DI$2&amp;"+"&amp;AC282&amp;DI$1)</f>
        <v/>
      </c>
      <c r="DJ282" s="71" t="str">
        <f t="shared" ref="DJ282:DJ288" si="4832">IF(AD282="","","|n"&amp;DJ$2&amp;"+"&amp;AD282&amp;DJ$1)</f>
        <v/>
      </c>
      <c r="DK282" s="71" t="str">
        <f t="shared" ref="DK282:DK288" si="4833">IF(AE282="","","|n"&amp;DK$2&amp;"+"&amp;AE282&amp;DK$1)</f>
        <v/>
      </c>
      <c r="DL282" s="71" t="str">
        <f t="shared" ref="DL282:DL288" si="4834">IF(AF282="","","|n"&amp;DL$2&amp;"+"&amp;AF282&amp;DL$1)</f>
        <v/>
      </c>
      <c r="DM282" s="71" t="str">
        <f t="shared" ref="DM282:DM288" si="4835">IF(AG282="","","|n"&amp;DM$2&amp;"+"&amp;AG282&amp;DM$1)</f>
        <v/>
      </c>
      <c r="DN282" s="71" t="str">
        <f t="shared" ref="DN282:DN288" si="4836">IF(AH282="","","|n"&amp;DN$2&amp;"+"&amp;AH282&amp;DN$1)</f>
        <v/>
      </c>
      <c r="DO282" s="71" t="str">
        <f t="shared" ref="DO282:DO288" si="4837">IF(AI282="","","|n"&amp;DO$2&amp;"+"&amp;AI282&amp;DO$1)</f>
        <v/>
      </c>
      <c r="DP282" s="71" t="str">
        <f t="shared" ref="DP282:DP288" si="4838">IF(AJ282="","","|n"&amp;DP$2&amp;"+"&amp;AJ282&amp;DP$1)</f>
        <v/>
      </c>
      <c r="DQ282" s="71" t="str">
        <f t="shared" ref="DQ282:DQ288" si="4839">IF(AK282="","","|n"&amp;DQ$2&amp;"+"&amp;AK282&amp;DQ$1)</f>
        <v/>
      </c>
      <c r="DR282" s="71" t="str">
        <f t="shared" ref="DR282:DR288" si="4840">IF(AL282="","","|n"&amp;DR$2&amp;"+"&amp;AL282&amp;DR$1)</f>
        <v/>
      </c>
      <c r="DS282" s="71" t="str">
        <f t="shared" ref="DS282:DS288" si="4841">IF(AM282="","","|n"&amp;DS$2&amp;"+"&amp;AM282&amp;DS$1)</f>
        <v/>
      </c>
      <c r="DT282" s="71" t="str">
        <f t="shared" ref="DT282:DT288" si="4842">IF(AN282="","","|n"&amp;DT$2&amp;"+"&amp;AN282&amp;DT$1)</f>
        <v/>
      </c>
      <c r="DU282" s="71" t="str">
        <f t="shared" ref="DU282:DU288" si="4843">IF(AO282="","","|n"&amp;DU$2&amp;"+"&amp;AO282&amp;DU$1)</f>
        <v/>
      </c>
      <c r="DV282" s="71" t="str">
        <f t="shared" ref="DV282:DV288" si="4844">IF(AP282="","","|n"&amp;DV$2&amp;"+"&amp;AP282&amp;DV$1)</f>
        <v/>
      </c>
      <c r="DW282" s="71" t="str">
        <f t="shared" ref="DW282:DW288" si="4845">IF(AQ282="","","|n"&amp;DW$2&amp;"+"&amp;AQ282&amp;DW$1)</f>
        <v/>
      </c>
      <c r="DX282" s="71" t="str">
        <f t="shared" ref="DX282:DX288" si="4846">IF(AR282="","","|n"&amp;DX$2&amp;"+"&amp;AR282&amp;DX$1)</f>
        <v/>
      </c>
      <c r="DY282" s="71" t="str">
        <f t="shared" ref="DY282:DY288" si="4847">IF(AS282="","","|n"&amp;DY$2&amp;"+"&amp;AS282&amp;DY$1)</f>
        <v/>
      </c>
      <c r="DZ282" s="71" t="str">
        <f t="shared" ref="DZ282:DZ288" si="4848">IF(AT282="","","|n"&amp;DZ$2&amp;"+"&amp;AT282&amp;DZ$1)</f>
        <v/>
      </c>
      <c r="EA282" s="71" t="str">
        <f t="shared" ref="EA282:EA288" si="4849">IF(AU282="","","|n"&amp;EA$2&amp;"+"&amp;AU282&amp;EA$1)</f>
        <v/>
      </c>
      <c r="EB282" s="71" t="str">
        <f t="shared" ref="EB282:EB288" si="4850">IF(AV282="","","|n"&amp;EB$2&amp;"+"&amp;AV282&amp;EB$1)</f>
        <v/>
      </c>
      <c r="EC282" s="71" t="str">
        <f t="shared" ref="EC282:EC288" si="4851">IF(AW282="","","|n"&amp;EC$2&amp;"+"&amp;AW282&amp;EC$1)</f>
        <v/>
      </c>
      <c r="ED282" s="71" t="str">
        <f t="shared" ref="ED282:ED288" si="4852">IF(AX282="","","|n"&amp;ED$2&amp;"+"&amp;AX282&amp;ED$1)</f>
        <v/>
      </c>
      <c r="EE282" s="71" t="str">
        <f t="shared" ref="EE282:EE288" si="4853">IF(AY282="","","|n"&amp;EE$2&amp;"+"&amp;AY282&amp;EE$1)</f>
        <v/>
      </c>
      <c r="EF282" s="71" t="str">
        <f t="shared" ref="EF282:EF288" si="4854">IF(AZ282="","","|n"&amp;EF$2&amp;"+"&amp;AZ282&amp;EF$1)</f>
        <v/>
      </c>
      <c r="EG282" s="71" t="str">
        <f t="shared" ref="EG282:EG288" si="4855">IF(BA282="","","|n"&amp;EG$2&amp;"+"&amp;BA282&amp;EG$1)</f>
        <v/>
      </c>
      <c r="EH282" s="71" t="str">
        <f t="shared" ref="EH282:EH288" si="4856">IF(BB282="","","|n"&amp;EH$2&amp;"+"&amp;BB282&amp;EH$1)</f>
        <v/>
      </c>
      <c r="EI282" s="71" t="str">
        <f t="shared" ref="EI282:EI288" si="4857">IF(BC282="","","|n"&amp;EI$2&amp;"+"&amp;BC282&amp;EI$1)</f>
        <v/>
      </c>
      <c r="EJ282" s="71" t="str">
        <f t="shared" ref="EJ282:EJ288" si="4858">IF(BD282="","","|n"&amp;EJ$2&amp;"+"&amp;BD282&amp;EJ$1)</f>
        <v/>
      </c>
      <c r="EK282" s="71" t="str">
        <f t="shared" ref="EK282:EK288" si="4859">IF(BE282="","","|n"&amp;EK$2&amp;"+"&amp;BE282&amp;EK$1)</f>
        <v/>
      </c>
      <c r="EL282" s="71" t="str">
        <f t="shared" ref="EL282:EL288" si="4860">IF(BF282="","","|n"&amp;EL$2&amp;"+"&amp;BF282&amp;EL$1)</f>
        <v/>
      </c>
      <c r="EM282" s="71" t="str">
        <f t="shared" ref="EM282:EM288" si="4861">IF(BG282="","","|n"&amp;EM$2&amp;"+"&amp;BG282&amp;EM$1)</f>
        <v/>
      </c>
      <c r="EN282" s="71" t="str">
        <f t="shared" ref="EN282:EN288" si="4862">IF(BH282="","","|n"&amp;EN$2&amp;"+"&amp;BH282&amp;EN$1)</f>
        <v/>
      </c>
      <c r="EO282" s="71" t="str">
        <f t="shared" ref="EO282:EO288" si="4863">IF(BI282="","","|n"&amp;EO$2&amp;"+"&amp;BI282&amp;EO$1)</f>
        <v/>
      </c>
      <c r="EP282" s="71" t="str">
        <f t="shared" ref="EP282:EP288" si="4864">IF(BJ282="","","|n"&amp;EP$2&amp;"+"&amp;BJ282&amp;EP$1)</f>
        <v/>
      </c>
      <c r="EQ282" s="71" t="str">
        <f t="shared" ref="EQ282:EQ288" si="4865">IF(BK282="","","|n"&amp;EQ$2&amp;"+"&amp;BK282&amp;EQ$1)</f>
        <v/>
      </c>
      <c r="ER282" s="71" t="str">
        <f t="shared" ref="ER282:ER288" si="4866">IF(BL282="","","|n"&amp;ER$2&amp;"+"&amp;BL282&amp;ER$1)</f>
        <v/>
      </c>
      <c r="ES282" s="71" t="str">
        <f t="shared" ref="ES282:ES288" si="4867">IF(BM282="","","|n"&amp;ES$2&amp;"+"&amp;BM282&amp;ES$1)</f>
        <v/>
      </c>
      <c r="ET282" s="71" t="str">
        <f t="shared" ref="ET282:ET288" si="4868">IF(BN282="","","|n"&amp;ET$2&amp;"+"&amp;BN282&amp;ET$1)</f>
        <v/>
      </c>
      <c r="EU282" s="71" t="str">
        <f t="shared" ref="EU282:EU288" si="4869">IF(BO282="","","|n"&amp;EU$2&amp;"+"&amp;BO282&amp;EU$1)</f>
        <v/>
      </c>
      <c r="EV282" s="71" t="str">
        <f t="shared" ref="EV282:EV288" si="4870">IF(BP282="","","|n"&amp;EV$2&amp;"+"&amp;BP282&amp;EV$1)</f>
        <v/>
      </c>
      <c r="EW282" s="71" t="str">
        <f t="shared" ref="EW282:EW288" si="4871">IF(BQ282="","","|n"&amp;EW$2&amp;"+"&amp;BQ282&amp;EW$1)</f>
        <v/>
      </c>
      <c r="EX282" s="71" t="str">
        <f t="shared" ref="EX282:EX288" si="4872">IF(BR282="","","|n"&amp;EX$2&amp;"+"&amp;BR282&amp;EX$1)</f>
        <v/>
      </c>
      <c r="EY282" s="71" t="str">
        <f t="shared" ref="EY282:EY288" si="4873">IF(BS282="","","|n"&amp;EY$2&amp;"+"&amp;BS282&amp;EY$1)</f>
        <v/>
      </c>
      <c r="EZ282" s="71" t="str">
        <f t="shared" ref="EZ282:EZ288" si="4874">IF(BT282="","","|n"&amp;EZ$2&amp;"+"&amp;BT282&amp;EZ$1)</f>
        <v/>
      </c>
      <c r="FA282" s="71" t="str">
        <f t="shared" ref="FA282:FA288" si="4875">IF(BU282="","","|n"&amp;FA$2&amp;"+"&amp;BU282&amp;FA$1)</f>
        <v/>
      </c>
      <c r="FB282" s="71" t="str">
        <f t="shared" ref="FB282:FB288" si="4876">IF(BV282="","","|n"&amp;FB$2&amp;"+"&amp;BV282&amp;FB$1)</f>
        <v/>
      </c>
      <c r="FC282" s="71" t="str">
        <f t="shared" ref="FC282:FC288" si="4877">IF(BW282="","","|n"&amp;FC$2&amp;"+"&amp;BW282&amp;FC$1)</f>
        <v/>
      </c>
      <c r="FD282" s="71" t="str">
        <f t="shared" ref="FD282:FD288" si="4878">IF(BX282="","","|n"&amp;FD$2&amp;"+"&amp;BX282&amp;FD$1)</f>
        <v/>
      </c>
      <c r="FE282" s="71" t="str">
        <f t="shared" ref="FE282:FE288" si="4879">IF(BY282="","","|n"&amp;FE$2&amp;"+"&amp;BY282&amp;FE$1)</f>
        <v/>
      </c>
      <c r="FF282" s="71" t="str">
        <f t="shared" ref="FF282:FF288" si="4880">IF(BZ282="","","|n"&amp;FF$2&amp;"+"&amp;BZ282&amp;FF$1)</f>
        <v/>
      </c>
      <c r="FG282" s="71" t="str">
        <f t="shared" ref="FG282:FG288" si="4881">IF(CA282="","","|n"&amp;FG$2&amp;"+"&amp;CA282&amp;FG$1)</f>
        <v/>
      </c>
      <c r="FH282" s="71" t="str">
        <f t="shared" ref="FH282:FH288" si="4882">IF(CB282="","","|n"&amp;FH$2&amp;"+"&amp;CB282&amp;FH$1)</f>
        <v/>
      </c>
      <c r="FI282" s="71" t="str">
        <f t="shared" ref="FI282:FI288" si="4883">IF(CC282="","","|n"&amp;FI$2&amp;"+"&amp;CC282&amp;FI$1)</f>
        <v/>
      </c>
      <c r="FJ282" s="71" t="str">
        <f t="shared" ref="FJ282:FJ288" si="4884">IF(CD282="","","|n"&amp;FJ$2&amp;"+"&amp;CD282&amp;FJ$1)</f>
        <v/>
      </c>
      <c r="FK282" s="71" t="str">
        <f t="shared" ref="FK282:FK288" si="4885">IF(CE282="","","|n"&amp;FK$2&amp;"+"&amp;CE282&amp;FK$1)</f>
        <v/>
      </c>
      <c r="FL282" s="71" t="str">
        <f t="shared" ref="FL282:FL288" si="4886">IF(CF282="","","|n"&amp;FL$2&amp;"+"&amp;CF282&amp;FL$1)</f>
        <v/>
      </c>
      <c r="FM282" s="71" t="str">
        <f t="shared" ref="FM282:FM288" si="4887">IF(CG282="","","|n"&amp;FM$2&amp;"+"&amp;CG282&amp;FM$1)</f>
        <v/>
      </c>
      <c r="FN282" s="71" t="str">
        <f t="shared" ref="FN282:FN288" si="4888">IF(CH282="","","|n"&amp;FN$2&amp;"+"&amp;CH282&amp;FN$1)</f>
        <v/>
      </c>
      <c r="FO282" s="71" t="str">
        <f t="shared" ref="FO282:FO288" si="4889">IF(CI282="","","|n"&amp;FO$2&amp;"+"&amp;CI282&amp;FO$1)</f>
        <v/>
      </c>
      <c r="FP282" s="71" t="str">
        <f t="shared" ref="FP282:FP288" si="4890">IF(CJ282="","","|n"&amp;FP$2&amp;"+"&amp;CJ282&amp;FP$1)</f>
        <v/>
      </c>
      <c r="FQ282" s="71" t="str">
        <f t="shared" ref="FQ282:FQ288" si="4891">IF(CK282="","","|n"&amp;FQ$2&amp;"+"&amp;CK282&amp;FQ$1)</f>
        <v/>
      </c>
      <c r="FR282" s="71" t="str">
        <f t="shared" ref="FR282:FR288" si="4892">IF(CL282="","","|n"&amp;FR$2&amp;"+"&amp;CL282&amp;FR$1)</f>
        <v/>
      </c>
      <c r="FS282" s="71" t="str">
        <f t="shared" ref="FS282:FS288" si="4893">IF(CM282="","","|n"&amp;FS$2&amp;"+"&amp;CM282&amp;FS$1)</f>
        <v/>
      </c>
    </row>
    <row r="283" spans="1:175" ht="15">
      <c r="A283" s="79"/>
      <c r="B283" s="123" t="s">
        <v>868</v>
      </c>
      <c r="C283" s="122" t="str">
        <f t="shared" ref="C283:C290" si="4894">"已领取"&amp;C273</f>
        <v>已领取入群礼包</v>
      </c>
      <c r="T283" s="127" t="str">
        <f t="shared" ref="T283:T290" si="4895">T273&amp;"|N|N|cff00ff00已领取该礼包"</f>
        <v>加入《|cff00ffcc全民封神|r》官方QQ群，即可获得入群礼包码！|n|n输入礼包码即可获得：|n金币+1000，每秒攻击+2，每秒业力+2|N|N|cff00ff00已领取该礼包</v>
      </c>
      <c r="U283" s="79" t="s">
        <v>866</v>
      </c>
      <c r="CN283" s="70" t="str">
        <f t="shared" ref="CN283:CN290" si="4896">"InitUnitState('"&amp;B283&amp;"',"&amp;V283&amp;","&amp;W283&amp;","&amp;X283&amp;","&amp;Y283&amp;","&amp;Z283&amp;","&amp;AA283&amp;","&amp;AB283&amp;","&amp;AC283&amp;","&amp;AD283&amp;","&amp;AE283&amp;")"</f>
        <v>InitUnitState('IB52',,,,,,,,,,)</v>
      </c>
      <c r="CO283" s="70" t="str">
        <f t="shared" ref="CO283:CO290" si="4897">"InitUnitNormal('"&amp;B283&amp;"',"&amp;AF283&amp;","&amp;AG283&amp;","&amp;AH283&amp;","&amp;AI283&amp;","&amp;AJ283&amp;","&amp;AK283&amp;","&amp;AL283&amp;","&amp;AM283&amp;","&amp;AN283&amp;","&amp;AO283&amp;")"</f>
        <v>InitUnitNormal('IB52',,,,,,,,,,)</v>
      </c>
      <c r="CP283" s="70" t="str">
        <f t="shared" ref="CP283:CP290" si="4898">"InitUnitMagic('"&amp;B283&amp;"',"&amp;AP283&amp;","&amp;AQ283&amp;","&amp;AR283&amp;","&amp;AS283&amp;","&amp;AT283&amp;","&amp;AU283&amp;","&amp;AV283&amp;","&amp;AW283&amp;","&amp;BI283&amp;","&amp;BJ283&amp;")"</f>
        <v>InitUnitMagic('IB52',,,,,,,,,,)</v>
      </c>
      <c r="CQ283" s="70" t="str">
        <f t="shared" ref="CQ283:CQ290" si="4899">"InitUnitAdd('"&amp;B283&amp;"',"&amp;BK283&amp;","&amp;BL283&amp;","&amp;BM283&amp;","&amp;BN283&amp;","&amp;BO283&amp;","&amp;BP283&amp;","&amp;BQ283&amp;","&amp;BR283&amp;","&amp;BS283&amp;","&amp;BT283&amp;")"</f>
        <v>InitUnitAdd('IB52',,,,,,,,,,)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InitEquipData('IB52',,"",,,,,'','','','','','',"ReplaceableTextures\\commandButtons\\BTNLBUI01.blp")</v>
      </c>
      <c r="CU283" s="95" t="str">
        <f t="shared" si="4822"/>
        <v>|n</v>
      </c>
      <c r="CV283" s="61" t="str">
        <f t="shared" si="4823"/>
        <v>加入《|cff00ffcc全民封神|r》官方QQ群，即可获得入群礼包码！|n|n输入礼包码即可获得：|n金币+1000，每秒攻击+2，每秒业力+2|N|N|cff00ff00已领取该礼包</v>
      </c>
      <c r="CW283" s="60"/>
      <c r="CX283" s="60"/>
      <c r="CY283" s="60"/>
      <c r="CZ283" s="60"/>
      <c r="DA283" s="60"/>
      <c r="DB283" s="71" t="str">
        <f t="shared" si="4824"/>
        <v/>
      </c>
      <c r="DC283" s="71" t="str">
        <f t="shared" si="4825"/>
        <v/>
      </c>
      <c r="DD283" s="71" t="str">
        <f t="shared" si="4826"/>
        <v/>
      </c>
      <c r="DE283" s="71" t="str">
        <f t="shared" si="4827"/>
        <v/>
      </c>
      <c r="DF283" s="71" t="str">
        <f t="shared" si="4828"/>
        <v/>
      </c>
      <c r="DG283" s="71" t="str">
        <f t="shared" si="4829"/>
        <v/>
      </c>
      <c r="DH283" s="71" t="str">
        <f t="shared" si="4830"/>
        <v/>
      </c>
      <c r="DI283" s="71" t="str">
        <f t="shared" si="4831"/>
        <v/>
      </c>
      <c r="DJ283" s="71" t="str">
        <f t="shared" si="4832"/>
        <v/>
      </c>
      <c r="DK283" s="71" t="str">
        <f t="shared" si="4833"/>
        <v/>
      </c>
      <c r="DL283" s="71" t="str">
        <f t="shared" si="4834"/>
        <v/>
      </c>
      <c r="DM283" s="71" t="str">
        <f t="shared" si="4835"/>
        <v/>
      </c>
      <c r="DN283" s="71" t="str">
        <f t="shared" si="4836"/>
        <v/>
      </c>
      <c r="DO283" s="71" t="str">
        <f t="shared" si="4837"/>
        <v/>
      </c>
      <c r="DP283" s="71" t="str">
        <f t="shared" si="4838"/>
        <v/>
      </c>
      <c r="DQ283" s="71" t="str">
        <f t="shared" si="4839"/>
        <v/>
      </c>
      <c r="DR283" s="71" t="str">
        <f t="shared" si="4840"/>
        <v/>
      </c>
      <c r="DS283" s="71" t="str">
        <f t="shared" si="4841"/>
        <v/>
      </c>
      <c r="DT283" s="71" t="str">
        <f t="shared" si="4842"/>
        <v/>
      </c>
      <c r="DU283" s="71" t="str">
        <f t="shared" si="4843"/>
        <v/>
      </c>
      <c r="DV283" s="71" t="str">
        <f t="shared" si="4844"/>
        <v/>
      </c>
      <c r="DW283" s="71" t="str">
        <f t="shared" si="4845"/>
        <v/>
      </c>
      <c r="DX283" s="71" t="str">
        <f t="shared" si="4846"/>
        <v/>
      </c>
      <c r="DY283" s="71" t="str">
        <f t="shared" si="4847"/>
        <v/>
      </c>
      <c r="DZ283" s="71" t="str">
        <f t="shared" si="4848"/>
        <v/>
      </c>
      <c r="EA283" s="71" t="str">
        <f t="shared" si="4849"/>
        <v/>
      </c>
      <c r="EB283" s="71" t="str">
        <f t="shared" si="4850"/>
        <v/>
      </c>
      <c r="EC283" s="71" t="str">
        <f t="shared" si="4851"/>
        <v/>
      </c>
      <c r="ED283" s="71" t="str">
        <f t="shared" si="4852"/>
        <v/>
      </c>
      <c r="EE283" s="71" t="str">
        <f t="shared" si="4853"/>
        <v/>
      </c>
      <c r="EF283" s="71" t="str">
        <f t="shared" si="4854"/>
        <v/>
      </c>
      <c r="EG283" s="71" t="str">
        <f t="shared" si="4855"/>
        <v/>
      </c>
      <c r="EH283" s="71" t="str">
        <f t="shared" si="4856"/>
        <v/>
      </c>
      <c r="EI283" s="71" t="str">
        <f t="shared" si="4857"/>
        <v/>
      </c>
      <c r="EJ283" s="71" t="str">
        <f t="shared" si="4858"/>
        <v/>
      </c>
      <c r="EK283" s="71" t="str">
        <f t="shared" si="4859"/>
        <v/>
      </c>
      <c r="EL283" s="71" t="str">
        <f t="shared" si="4860"/>
        <v/>
      </c>
      <c r="EM283" s="71" t="str">
        <f t="shared" si="4861"/>
        <v/>
      </c>
      <c r="EN283" s="71" t="str">
        <f t="shared" si="4862"/>
        <v/>
      </c>
      <c r="EO283" s="71" t="str">
        <f t="shared" si="4863"/>
        <v/>
      </c>
      <c r="EP283" s="71" t="str">
        <f t="shared" si="4864"/>
        <v/>
      </c>
      <c r="EQ283" s="71" t="str">
        <f t="shared" si="4865"/>
        <v/>
      </c>
      <c r="ER283" s="71" t="str">
        <f t="shared" si="4866"/>
        <v/>
      </c>
      <c r="ES283" s="71" t="str">
        <f t="shared" si="4867"/>
        <v/>
      </c>
      <c r="ET283" s="71" t="str">
        <f t="shared" si="4868"/>
        <v/>
      </c>
      <c r="EU283" s="71" t="str">
        <f t="shared" si="4869"/>
        <v/>
      </c>
      <c r="EV283" s="71" t="str">
        <f t="shared" si="4870"/>
        <v/>
      </c>
      <c r="EW283" s="71" t="str">
        <f t="shared" si="4871"/>
        <v/>
      </c>
      <c r="EX283" s="71" t="str">
        <f t="shared" si="4872"/>
        <v/>
      </c>
      <c r="EY283" s="71" t="str">
        <f t="shared" si="4873"/>
        <v/>
      </c>
      <c r="EZ283" s="71" t="str">
        <f t="shared" si="4874"/>
        <v/>
      </c>
      <c r="FA283" s="71" t="str">
        <f t="shared" si="4875"/>
        <v/>
      </c>
      <c r="FB283" s="71" t="str">
        <f t="shared" si="4876"/>
        <v/>
      </c>
      <c r="FC283" s="71" t="str">
        <f t="shared" si="4877"/>
        <v/>
      </c>
      <c r="FD283" s="71" t="str">
        <f t="shared" si="4878"/>
        <v/>
      </c>
      <c r="FE283" s="71" t="str">
        <f t="shared" si="4879"/>
        <v/>
      </c>
      <c r="FF283" s="71" t="str">
        <f t="shared" si="4880"/>
        <v/>
      </c>
      <c r="FG283" s="71" t="str">
        <f t="shared" si="4881"/>
        <v/>
      </c>
      <c r="FH283" s="71" t="str">
        <f t="shared" si="4882"/>
        <v/>
      </c>
      <c r="FI283" s="71" t="str">
        <f t="shared" si="4883"/>
        <v/>
      </c>
      <c r="FJ283" s="71" t="str">
        <f t="shared" si="4884"/>
        <v/>
      </c>
      <c r="FK283" s="71" t="str">
        <f t="shared" si="4885"/>
        <v/>
      </c>
      <c r="FL283" s="71" t="str">
        <f t="shared" si="4886"/>
        <v/>
      </c>
      <c r="FM283" s="71" t="str">
        <f t="shared" si="4887"/>
        <v/>
      </c>
      <c r="FN283" s="71" t="str">
        <f t="shared" si="4888"/>
        <v/>
      </c>
      <c r="FO283" s="71" t="str">
        <f t="shared" si="4889"/>
        <v/>
      </c>
      <c r="FP283" s="71" t="str">
        <f t="shared" si="4890"/>
        <v/>
      </c>
      <c r="FQ283" s="71" t="str">
        <f t="shared" si="4891"/>
        <v/>
      </c>
      <c r="FR283" s="71" t="str">
        <f t="shared" si="4892"/>
        <v/>
      </c>
      <c r="FS283" s="71" t="str">
        <f t="shared" si="4893"/>
        <v/>
      </c>
    </row>
    <row r="284" spans="1:175" ht="15">
      <c r="A284" s="79"/>
      <c r="B284" s="123" t="s">
        <v>869</v>
      </c>
      <c r="C284" s="122" t="str">
        <f t="shared" si="4894"/>
        <v>已领取拜年礼包</v>
      </c>
      <c r="T284" s="127" t="str">
        <f t="shared" si="4895"/>
        <v>|cff99ccff给与地图有效评论建议|r即可领取：|n每秒生命+100，每秒业力+2|n|n|r|cff808080地图等级达到3级可领取|r|N|N|cff00ff00已领取该礼包</v>
      </c>
      <c r="U284" s="79" t="s">
        <v>866</v>
      </c>
      <c r="CN284" s="70" t="str">
        <f t="shared" si="4896"/>
        <v>InitUnitState('IB53',,,,,,,,,,)</v>
      </c>
      <c r="CO284" s="70" t="str">
        <f t="shared" si="4897"/>
        <v>InitUnitNormal('IB53',,,,,,,,,,)</v>
      </c>
      <c r="CP284" s="70" t="str">
        <f t="shared" si="4898"/>
        <v>InitUnitMagic('IB53',,,,,,,,,,)</v>
      </c>
      <c r="CQ284" s="70" t="str">
        <f t="shared" si="4899"/>
        <v>InitUnitAdd('IB53',,,,,,,,,,)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InitEquipData('IB53',,"",,,,,'','','','','','',"ReplaceableTextures\\commandButtons\\BTNLBUI01.blp")</v>
      </c>
      <c r="CU284" s="95" t="str">
        <f t="shared" si="4822"/>
        <v>|n</v>
      </c>
      <c r="CV284" s="61" t="str">
        <f t="shared" si="4823"/>
        <v>|cff99ccff给与地图有效评论建议|r即可领取：|n每秒生命+100，每秒业力+2|n|n|r|cff808080地图等级达到3级可领取|r|N|N|cff00ff00已领取该礼包</v>
      </c>
      <c r="CW284" s="60"/>
      <c r="CX284" s="60"/>
      <c r="CY284" s="60"/>
      <c r="CZ284" s="60"/>
      <c r="DA284" s="60"/>
      <c r="DB284" s="71" t="str">
        <f t="shared" si="4824"/>
        <v/>
      </c>
      <c r="DC284" s="71" t="str">
        <f t="shared" si="4825"/>
        <v/>
      </c>
      <c r="DD284" s="71" t="str">
        <f t="shared" si="4826"/>
        <v/>
      </c>
      <c r="DE284" s="71" t="str">
        <f t="shared" si="4827"/>
        <v/>
      </c>
      <c r="DF284" s="71" t="str">
        <f t="shared" si="4828"/>
        <v/>
      </c>
      <c r="DG284" s="71" t="str">
        <f t="shared" si="4829"/>
        <v/>
      </c>
      <c r="DH284" s="71" t="str">
        <f t="shared" si="4830"/>
        <v/>
      </c>
      <c r="DI284" s="71" t="str">
        <f t="shared" si="4831"/>
        <v/>
      </c>
      <c r="DJ284" s="71" t="str">
        <f t="shared" si="4832"/>
        <v/>
      </c>
      <c r="DK284" s="71" t="str">
        <f t="shared" si="4833"/>
        <v/>
      </c>
      <c r="DL284" s="71" t="str">
        <f t="shared" si="4834"/>
        <v/>
      </c>
      <c r="DM284" s="71" t="str">
        <f t="shared" si="4835"/>
        <v/>
      </c>
      <c r="DN284" s="71" t="str">
        <f t="shared" si="4836"/>
        <v/>
      </c>
      <c r="DO284" s="71" t="str">
        <f t="shared" si="4837"/>
        <v/>
      </c>
      <c r="DP284" s="71" t="str">
        <f t="shared" si="4838"/>
        <v/>
      </c>
      <c r="DQ284" s="71" t="str">
        <f t="shared" si="4839"/>
        <v/>
      </c>
      <c r="DR284" s="71" t="str">
        <f t="shared" si="4840"/>
        <v/>
      </c>
      <c r="DS284" s="71" t="str">
        <f t="shared" si="4841"/>
        <v/>
      </c>
      <c r="DT284" s="71" t="str">
        <f t="shared" si="4842"/>
        <v/>
      </c>
      <c r="DU284" s="71" t="str">
        <f t="shared" si="4843"/>
        <v/>
      </c>
      <c r="DV284" s="71" t="str">
        <f t="shared" si="4844"/>
        <v/>
      </c>
      <c r="DW284" s="71" t="str">
        <f t="shared" si="4845"/>
        <v/>
      </c>
      <c r="DX284" s="71" t="str">
        <f t="shared" si="4846"/>
        <v/>
      </c>
      <c r="DY284" s="71" t="str">
        <f t="shared" si="4847"/>
        <v/>
      </c>
      <c r="DZ284" s="71" t="str">
        <f t="shared" si="4848"/>
        <v/>
      </c>
      <c r="EA284" s="71" t="str">
        <f t="shared" si="4849"/>
        <v/>
      </c>
      <c r="EB284" s="71" t="str">
        <f t="shared" si="4850"/>
        <v/>
      </c>
      <c r="EC284" s="71" t="str">
        <f t="shared" si="4851"/>
        <v/>
      </c>
      <c r="ED284" s="71" t="str">
        <f t="shared" si="4852"/>
        <v/>
      </c>
      <c r="EE284" s="71" t="str">
        <f t="shared" si="4853"/>
        <v/>
      </c>
      <c r="EF284" s="71" t="str">
        <f t="shared" si="4854"/>
        <v/>
      </c>
      <c r="EG284" s="71" t="str">
        <f t="shared" si="4855"/>
        <v/>
      </c>
      <c r="EH284" s="71" t="str">
        <f t="shared" si="4856"/>
        <v/>
      </c>
      <c r="EI284" s="71" t="str">
        <f t="shared" si="4857"/>
        <v/>
      </c>
      <c r="EJ284" s="71" t="str">
        <f t="shared" si="4858"/>
        <v/>
      </c>
      <c r="EK284" s="71" t="str">
        <f t="shared" si="4859"/>
        <v/>
      </c>
      <c r="EL284" s="71" t="str">
        <f t="shared" si="4860"/>
        <v/>
      </c>
      <c r="EM284" s="71" t="str">
        <f t="shared" si="4861"/>
        <v/>
      </c>
      <c r="EN284" s="71" t="str">
        <f t="shared" si="4862"/>
        <v/>
      </c>
      <c r="EO284" s="71" t="str">
        <f t="shared" si="4863"/>
        <v/>
      </c>
      <c r="EP284" s="71" t="str">
        <f t="shared" si="4864"/>
        <v/>
      </c>
      <c r="EQ284" s="71" t="str">
        <f t="shared" si="4865"/>
        <v/>
      </c>
      <c r="ER284" s="71" t="str">
        <f t="shared" si="4866"/>
        <v/>
      </c>
      <c r="ES284" s="71" t="str">
        <f t="shared" si="4867"/>
        <v/>
      </c>
      <c r="ET284" s="71" t="str">
        <f t="shared" si="4868"/>
        <v/>
      </c>
      <c r="EU284" s="71" t="str">
        <f t="shared" si="4869"/>
        <v/>
      </c>
      <c r="EV284" s="71" t="str">
        <f t="shared" si="4870"/>
        <v/>
      </c>
      <c r="EW284" s="71" t="str">
        <f t="shared" si="4871"/>
        <v/>
      </c>
      <c r="EX284" s="71" t="str">
        <f t="shared" si="4872"/>
        <v/>
      </c>
      <c r="EY284" s="71" t="str">
        <f t="shared" si="4873"/>
        <v/>
      </c>
      <c r="EZ284" s="71" t="str">
        <f t="shared" si="4874"/>
        <v/>
      </c>
      <c r="FA284" s="71" t="str">
        <f t="shared" si="4875"/>
        <v/>
      </c>
      <c r="FB284" s="71" t="str">
        <f t="shared" si="4876"/>
        <v/>
      </c>
      <c r="FC284" s="71" t="str">
        <f t="shared" si="4877"/>
        <v/>
      </c>
      <c r="FD284" s="71" t="str">
        <f t="shared" si="4878"/>
        <v/>
      </c>
      <c r="FE284" s="71" t="str">
        <f t="shared" si="4879"/>
        <v/>
      </c>
      <c r="FF284" s="71" t="str">
        <f t="shared" si="4880"/>
        <v/>
      </c>
      <c r="FG284" s="71" t="str">
        <f t="shared" si="4881"/>
        <v/>
      </c>
      <c r="FH284" s="71" t="str">
        <f t="shared" si="4882"/>
        <v/>
      </c>
      <c r="FI284" s="71" t="str">
        <f t="shared" si="4883"/>
        <v/>
      </c>
      <c r="FJ284" s="71" t="str">
        <f t="shared" si="4884"/>
        <v/>
      </c>
      <c r="FK284" s="71" t="str">
        <f t="shared" si="4885"/>
        <v/>
      </c>
      <c r="FL284" s="71" t="str">
        <f t="shared" si="4886"/>
        <v/>
      </c>
      <c r="FM284" s="71" t="str">
        <f t="shared" si="4887"/>
        <v/>
      </c>
      <c r="FN284" s="71" t="str">
        <f t="shared" si="4888"/>
        <v/>
      </c>
      <c r="FO284" s="71" t="str">
        <f t="shared" si="4889"/>
        <v/>
      </c>
      <c r="FP284" s="71" t="str">
        <f t="shared" si="4890"/>
        <v/>
      </c>
      <c r="FQ284" s="71" t="str">
        <f t="shared" si="4891"/>
        <v/>
      </c>
      <c r="FR284" s="71" t="str">
        <f t="shared" si="4892"/>
        <v/>
      </c>
      <c r="FS284" s="71" t="str">
        <f t="shared" si="4893"/>
        <v/>
      </c>
    </row>
    <row r="285" spans="1:175" ht="15">
      <c r="A285" s="79"/>
      <c r="B285" s="123" t="s">
        <v>870</v>
      </c>
      <c r="C285" s="122" t="str">
        <f t="shared" si="4894"/>
        <v>已领取收藏礼包</v>
      </c>
      <c r="T285" s="127" t="str">
        <f t="shared" si="4895"/>
        <v>|cff99ccff房间大厅界面点击右上角《|r|cffcc99ff收藏|r|cff99ccff》后可领取该礼包。|n|n|r属性：|n|cffffcc33攻击伤害+10%|n技能伤害+10%|n重随英雄次数+1|r|N|N|cff00ff00已领取该礼包</v>
      </c>
      <c r="U285" s="79" t="s">
        <v>866</v>
      </c>
      <c r="CN285" s="70" t="str">
        <f t="shared" si="4896"/>
        <v>InitUnitState('IB54',,,,,,,,,,)</v>
      </c>
      <c r="CO285" s="70" t="str">
        <f t="shared" si="4897"/>
        <v>InitUnitNormal('IB54',,,,,,,,,,)</v>
      </c>
      <c r="CP285" s="70" t="str">
        <f t="shared" si="4898"/>
        <v>InitUnitMagic('IB54',,,,,,,,,,)</v>
      </c>
      <c r="CQ285" s="70" t="str">
        <f t="shared" si="4899"/>
        <v>InitUnitAdd('IB54',,,,,,,,,,)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InitEquipData('IB54',,"",,,,,'','','','','','',"ReplaceableTextures\\commandButtons\\BTNLBUI01.blp")</v>
      </c>
      <c r="CU285" s="95" t="str">
        <f t="shared" si="4822"/>
        <v>|n</v>
      </c>
      <c r="CV285" s="61" t="str">
        <f t="shared" si="4823"/>
        <v>|cff99ccff房间大厅界面点击右上角《|r|cffcc99ff收藏|r|cff99ccff》后可领取该礼包。|n|n|r属性：|n|cffffcc33攻击伤害+10%|n技能伤害+10%|n重随英雄次数+1|r|N|N|cff00ff00已领取该礼包</v>
      </c>
      <c r="CW285" s="60"/>
      <c r="CX285" s="60"/>
      <c r="CY285" s="60"/>
      <c r="CZ285" s="60"/>
      <c r="DA285" s="60"/>
      <c r="DB285" s="71" t="str">
        <f t="shared" si="4824"/>
        <v/>
      </c>
      <c r="DC285" s="71" t="str">
        <f t="shared" si="4825"/>
        <v/>
      </c>
      <c r="DD285" s="71" t="str">
        <f t="shared" si="4826"/>
        <v/>
      </c>
      <c r="DE285" s="71" t="str">
        <f t="shared" si="4827"/>
        <v/>
      </c>
      <c r="DF285" s="71" t="str">
        <f t="shared" si="4828"/>
        <v/>
      </c>
      <c r="DG285" s="71" t="str">
        <f t="shared" si="4829"/>
        <v/>
      </c>
      <c r="DH285" s="71" t="str">
        <f t="shared" si="4830"/>
        <v/>
      </c>
      <c r="DI285" s="71" t="str">
        <f t="shared" si="4831"/>
        <v/>
      </c>
      <c r="DJ285" s="71" t="str">
        <f t="shared" si="4832"/>
        <v/>
      </c>
      <c r="DK285" s="71" t="str">
        <f t="shared" si="4833"/>
        <v/>
      </c>
      <c r="DL285" s="71" t="str">
        <f t="shared" si="4834"/>
        <v/>
      </c>
      <c r="DM285" s="71" t="str">
        <f t="shared" si="4835"/>
        <v/>
      </c>
      <c r="DN285" s="71" t="str">
        <f t="shared" si="4836"/>
        <v/>
      </c>
      <c r="DO285" s="71" t="str">
        <f t="shared" si="4837"/>
        <v/>
      </c>
      <c r="DP285" s="71" t="str">
        <f t="shared" si="4838"/>
        <v/>
      </c>
      <c r="DQ285" s="71" t="str">
        <f t="shared" si="4839"/>
        <v/>
      </c>
      <c r="DR285" s="71" t="str">
        <f t="shared" si="4840"/>
        <v/>
      </c>
      <c r="DS285" s="71" t="str">
        <f t="shared" si="4841"/>
        <v/>
      </c>
      <c r="DT285" s="71" t="str">
        <f t="shared" si="4842"/>
        <v/>
      </c>
      <c r="DU285" s="71" t="str">
        <f t="shared" si="4843"/>
        <v/>
      </c>
      <c r="DV285" s="71" t="str">
        <f t="shared" si="4844"/>
        <v/>
      </c>
      <c r="DW285" s="71" t="str">
        <f t="shared" si="4845"/>
        <v/>
      </c>
      <c r="DX285" s="71" t="str">
        <f t="shared" si="4846"/>
        <v/>
      </c>
      <c r="DY285" s="71" t="str">
        <f t="shared" si="4847"/>
        <v/>
      </c>
      <c r="DZ285" s="71" t="str">
        <f t="shared" si="4848"/>
        <v/>
      </c>
      <c r="EA285" s="71" t="str">
        <f t="shared" si="4849"/>
        <v/>
      </c>
      <c r="EB285" s="71" t="str">
        <f t="shared" si="4850"/>
        <v/>
      </c>
      <c r="EC285" s="71" t="str">
        <f t="shared" si="4851"/>
        <v/>
      </c>
      <c r="ED285" s="71" t="str">
        <f t="shared" si="4852"/>
        <v/>
      </c>
      <c r="EE285" s="71" t="str">
        <f t="shared" si="4853"/>
        <v/>
      </c>
      <c r="EF285" s="71" t="str">
        <f t="shared" si="4854"/>
        <v/>
      </c>
      <c r="EG285" s="71" t="str">
        <f t="shared" si="4855"/>
        <v/>
      </c>
      <c r="EH285" s="71" t="str">
        <f t="shared" si="4856"/>
        <v/>
      </c>
      <c r="EI285" s="71" t="str">
        <f t="shared" si="4857"/>
        <v/>
      </c>
      <c r="EJ285" s="71" t="str">
        <f t="shared" si="4858"/>
        <v/>
      </c>
      <c r="EK285" s="71" t="str">
        <f t="shared" si="4859"/>
        <v/>
      </c>
      <c r="EL285" s="71" t="str">
        <f t="shared" si="4860"/>
        <v/>
      </c>
      <c r="EM285" s="71" t="str">
        <f t="shared" si="4861"/>
        <v/>
      </c>
      <c r="EN285" s="71" t="str">
        <f t="shared" si="4862"/>
        <v/>
      </c>
      <c r="EO285" s="71" t="str">
        <f t="shared" si="4863"/>
        <v/>
      </c>
      <c r="EP285" s="71" t="str">
        <f t="shared" si="4864"/>
        <v/>
      </c>
      <c r="EQ285" s="71" t="str">
        <f t="shared" si="4865"/>
        <v/>
      </c>
      <c r="ER285" s="71" t="str">
        <f t="shared" si="4866"/>
        <v/>
      </c>
      <c r="ES285" s="71" t="str">
        <f t="shared" si="4867"/>
        <v/>
      </c>
      <c r="ET285" s="71" t="str">
        <f t="shared" si="4868"/>
        <v/>
      </c>
      <c r="EU285" s="71" t="str">
        <f t="shared" si="4869"/>
        <v/>
      </c>
      <c r="EV285" s="71" t="str">
        <f t="shared" si="4870"/>
        <v/>
      </c>
      <c r="EW285" s="71" t="str">
        <f t="shared" si="4871"/>
        <v/>
      </c>
      <c r="EX285" s="71" t="str">
        <f t="shared" si="4872"/>
        <v/>
      </c>
      <c r="EY285" s="71" t="str">
        <f t="shared" si="4873"/>
        <v/>
      </c>
      <c r="EZ285" s="71" t="str">
        <f t="shared" si="4874"/>
        <v/>
      </c>
      <c r="FA285" s="71" t="str">
        <f t="shared" si="4875"/>
        <v/>
      </c>
      <c r="FB285" s="71" t="str">
        <f t="shared" si="4876"/>
        <v/>
      </c>
      <c r="FC285" s="71" t="str">
        <f t="shared" si="4877"/>
        <v/>
      </c>
      <c r="FD285" s="71" t="str">
        <f t="shared" si="4878"/>
        <v/>
      </c>
      <c r="FE285" s="71" t="str">
        <f t="shared" si="4879"/>
        <v/>
      </c>
      <c r="FF285" s="71" t="str">
        <f t="shared" si="4880"/>
        <v/>
      </c>
      <c r="FG285" s="71" t="str">
        <f t="shared" si="4881"/>
        <v/>
      </c>
      <c r="FH285" s="71" t="str">
        <f t="shared" si="4882"/>
        <v/>
      </c>
      <c r="FI285" s="71" t="str">
        <f t="shared" si="4883"/>
        <v/>
      </c>
      <c r="FJ285" s="71" t="str">
        <f t="shared" si="4884"/>
        <v/>
      </c>
      <c r="FK285" s="71" t="str">
        <f t="shared" si="4885"/>
        <v/>
      </c>
      <c r="FL285" s="71" t="str">
        <f t="shared" si="4886"/>
        <v/>
      </c>
      <c r="FM285" s="71" t="str">
        <f t="shared" si="4887"/>
        <v/>
      </c>
      <c r="FN285" s="71" t="str">
        <f t="shared" si="4888"/>
        <v/>
      </c>
      <c r="FO285" s="71" t="str">
        <f t="shared" si="4889"/>
        <v/>
      </c>
      <c r="FP285" s="71" t="str">
        <f t="shared" si="4890"/>
        <v/>
      </c>
      <c r="FQ285" s="71" t="str">
        <f t="shared" si="4891"/>
        <v/>
      </c>
      <c r="FR285" s="71" t="str">
        <f t="shared" si="4892"/>
        <v/>
      </c>
      <c r="FS285" s="71" t="str">
        <f t="shared" si="4893"/>
        <v/>
      </c>
    </row>
    <row r="286" spans="1:175" ht="15">
      <c r="A286" s="79"/>
      <c r="B286" s="123" t="s">
        <v>871</v>
      </c>
      <c r="C286" s="122" t="str">
        <f t="shared" si="4894"/>
        <v>已领取重置版礼包</v>
      </c>
      <c r="T286" s="127" t="str">
        <f t="shared" si="4895"/>
        <v>|cff33ff00购买魔兽重制版可领取该礼包！|n|n|r奖励：|n招魂幡Lv3|N|N|cff00ff00已领取该礼包</v>
      </c>
      <c r="U286" s="79" t="s">
        <v>866</v>
      </c>
      <c r="CN286" s="70" t="str">
        <f t="shared" si="4896"/>
        <v>InitUnitState('IB55',,,,,,,,,,)</v>
      </c>
      <c r="CO286" s="70" t="str">
        <f t="shared" si="4897"/>
        <v>InitUnitNormal('IB55',,,,,,,,,,)</v>
      </c>
      <c r="CP286" s="70" t="str">
        <f t="shared" si="4898"/>
        <v>InitUnitMagic('IB55',,,,,,,,,,)</v>
      </c>
      <c r="CQ286" s="70" t="str">
        <f t="shared" si="4899"/>
        <v>InitUnitAdd('IB55',,,,,,,,,,)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321&amp;CR$1&amp;")"</f>
        <v>InitEquipData('IB55',,"",,,,,'','','','','','',"")</v>
      </c>
      <c r="CU286" s="95" t="str">
        <f t="shared" si="4822"/>
        <v>|n</v>
      </c>
      <c r="CV286" s="61" t="str">
        <f t="shared" si="4823"/>
        <v>|cff33ff00购买魔兽重制版可领取该礼包！|n|n|r奖励：|n招魂幡Lv3|N|N|cff00ff00已领取该礼包</v>
      </c>
      <c r="CW286" s="60"/>
      <c r="CX286" s="60"/>
      <c r="CY286" s="60"/>
      <c r="CZ286" s="60"/>
      <c r="DA286" s="60"/>
      <c r="DB286" s="71" t="str">
        <f t="shared" si="4824"/>
        <v/>
      </c>
      <c r="DC286" s="71" t="str">
        <f t="shared" si="4825"/>
        <v/>
      </c>
      <c r="DD286" s="71" t="str">
        <f t="shared" si="4826"/>
        <v/>
      </c>
      <c r="DE286" s="71" t="str">
        <f t="shared" si="4827"/>
        <v/>
      </c>
      <c r="DF286" s="71" t="str">
        <f t="shared" si="4828"/>
        <v/>
      </c>
      <c r="DG286" s="71" t="str">
        <f t="shared" si="4829"/>
        <v/>
      </c>
      <c r="DH286" s="71" t="str">
        <f t="shared" si="4830"/>
        <v/>
      </c>
      <c r="DI286" s="71" t="str">
        <f t="shared" si="4831"/>
        <v/>
      </c>
      <c r="DJ286" s="71" t="str">
        <f t="shared" si="4832"/>
        <v/>
      </c>
      <c r="DK286" s="71" t="str">
        <f t="shared" si="4833"/>
        <v/>
      </c>
      <c r="DL286" s="71" t="str">
        <f t="shared" si="4834"/>
        <v/>
      </c>
      <c r="DM286" s="71" t="str">
        <f t="shared" si="4835"/>
        <v/>
      </c>
      <c r="DN286" s="71" t="str">
        <f t="shared" si="4836"/>
        <v/>
      </c>
      <c r="DO286" s="71" t="str">
        <f t="shared" si="4837"/>
        <v/>
      </c>
      <c r="DP286" s="71" t="str">
        <f t="shared" si="4838"/>
        <v/>
      </c>
      <c r="DQ286" s="71" t="str">
        <f t="shared" si="4839"/>
        <v/>
      </c>
      <c r="DR286" s="71" t="str">
        <f t="shared" si="4840"/>
        <v/>
      </c>
      <c r="DS286" s="71" t="str">
        <f t="shared" si="4841"/>
        <v/>
      </c>
      <c r="DT286" s="71" t="str">
        <f t="shared" si="4842"/>
        <v/>
      </c>
      <c r="DU286" s="71" t="str">
        <f t="shared" si="4843"/>
        <v/>
      </c>
      <c r="DV286" s="71" t="str">
        <f t="shared" si="4844"/>
        <v/>
      </c>
      <c r="DW286" s="71" t="str">
        <f t="shared" si="4845"/>
        <v/>
      </c>
      <c r="DX286" s="71" t="str">
        <f t="shared" si="4846"/>
        <v/>
      </c>
      <c r="DY286" s="71" t="str">
        <f t="shared" si="4847"/>
        <v/>
      </c>
      <c r="DZ286" s="71" t="str">
        <f t="shared" si="4848"/>
        <v/>
      </c>
      <c r="EA286" s="71" t="str">
        <f t="shared" si="4849"/>
        <v/>
      </c>
      <c r="EB286" s="71" t="str">
        <f t="shared" si="4850"/>
        <v/>
      </c>
      <c r="EC286" s="71" t="str">
        <f t="shared" si="4851"/>
        <v/>
      </c>
      <c r="ED286" s="71" t="str">
        <f t="shared" si="4852"/>
        <v/>
      </c>
      <c r="EE286" s="71" t="str">
        <f t="shared" si="4853"/>
        <v/>
      </c>
      <c r="EF286" s="71" t="str">
        <f t="shared" si="4854"/>
        <v/>
      </c>
      <c r="EG286" s="71" t="str">
        <f t="shared" si="4855"/>
        <v/>
      </c>
      <c r="EH286" s="71" t="str">
        <f t="shared" si="4856"/>
        <v/>
      </c>
      <c r="EI286" s="71" t="str">
        <f t="shared" si="4857"/>
        <v/>
      </c>
      <c r="EJ286" s="71" t="str">
        <f t="shared" si="4858"/>
        <v/>
      </c>
      <c r="EK286" s="71" t="str">
        <f t="shared" si="4859"/>
        <v/>
      </c>
      <c r="EL286" s="71" t="str">
        <f t="shared" si="4860"/>
        <v/>
      </c>
      <c r="EM286" s="71" t="str">
        <f t="shared" si="4861"/>
        <v/>
      </c>
      <c r="EN286" s="71" t="str">
        <f t="shared" si="4862"/>
        <v/>
      </c>
      <c r="EO286" s="71" t="str">
        <f t="shared" si="4863"/>
        <v/>
      </c>
      <c r="EP286" s="71" t="str">
        <f t="shared" si="4864"/>
        <v/>
      </c>
      <c r="EQ286" s="71" t="str">
        <f t="shared" si="4865"/>
        <v/>
      </c>
      <c r="ER286" s="71" t="str">
        <f t="shared" si="4866"/>
        <v/>
      </c>
      <c r="ES286" s="71" t="str">
        <f t="shared" si="4867"/>
        <v/>
      </c>
      <c r="ET286" s="71" t="str">
        <f t="shared" si="4868"/>
        <v/>
      </c>
      <c r="EU286" s="71" t="str">
        <f t="shared" si="4869"/>
        <v/>
      </c>
      <c r="EV286" s="71" t="str">
        <f t="shared" si="4870"/>
        <v/>
      </c>
      <c r="EW286" s="71" t="str">
        <f t="shared" si="4871"/>
        <v/>
      </c>
      <c r="EX286" s="71" t="str">
        <f t="shared" si="4872"/>
        <v/>
      </c>
      <c r="EY286" s="71" t="str">
        <f t="shared" si="4873"/>
        <v/>
      </c>
      <c r="EZ286" s="71" t="str">
        <f t="shared" si="4874"/>
        <v/>
      </c>
      <c r="FA286" s="71" t="str">
        <f t="shared" si="4875"/>
        <v/>
      </c>
      <c r="FB286" s="71" t="str">
        <f t="shared" si="4876"/>
        <v/>
      </c>
      <c r="FC286" s="71" t="str">
        <f t="shared" si="4877"/>
        <v/>
      </c>
      <c r="FD286" s="71" t="str">
        <f t="shared" si="4878"/>
        <v/>
      </c>
      <c r="FE286" s="71" t="str">
        <f t="shared" si="4879"/>
        <v/>
      </c>
      <c r="FF286" s="71" t="str">
        <f t="shared" si="4880"/>
        <v/>
      </c>
      <c r="FG286" s="71" t="str">
        <f t="shared" si="4881"/>
        <v/>
      </c>
      <c r="FH286" s="71" t="str">
        <f t="shared" si="4882"/>
        <v/>
      </c>
      <c r="FI286" s="71" t="str">
        <f t="shared" si="4883"/>
        <v/>
      </c>
      <c r="FJ286" s="71" t="str">
        <f t="shared" si="4884"/>
        <v/>
      </c>
      <c r="FK286" s="71" t="str">
        <f t="shared" si="4885"/>
        <v/>
      </c>
      <c r="FL286" s="71" t="str">
        <f t="shared" si="4886"/>
        <v/>
      </c>
      <c r="FM286" s="71" t="str">
        <f t="shared" si="4887"/>
        <v/>
      </c>
      <c r="FN286" s="71" t="str">
        <f t="shared" si="4888"/>
        <v/>
      </c>
      <c r="FO286" s="71" t="str">
        <f t="shared" si="4889"/>
        <v/>
      </c>
      <c r="FP286" s="71" t="str">
        <f t="shared" si="4890"/>
        <v/>
      </c>
      <c r="FQ286" s="71" t="str">
        <f t="shared" si="4891"/>
        <v/>
      </c>
      <c r="FR286" s="71" t="str">
        <f t="shared" si="4892"/>
        <v/>
      </c>
      <c r="FS286" s="71" t="str">
        <f t="shared" si="4893"/>
        <v/>
      </c>
    </row>
    <row r="287" spans="1:175" ht="15">
      <c r="A287" s="79"/>
      <c r="B287" s="123" t="s">
        <v>872</v>
      </c>
      <c r="C287" s="122" t="str">
        <f t="shared" si="4894"/>
        <v>已领取公会福利(免费入群)</v>
      </c>
      <c r="T287" s="127" t="str">
        <f t="shared" si="489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7" s="79" t="s">
        <v>866</v>
      </c>
      <c r="CN287" s="70" t="str">
        <f t="shared" si="4896"/>
        <v>InitUnitState('IB56',,,,,,,,,,)</v>
      </c>
      <c r="CO287" s="70" t="str">
        <f t="shared" si="4897"/>
        <v>InitUnitNormal('IB56',,,,,,,,,,)</v>
      </c>
      <c r="CP287" s="70" t="str">
        <f t="shared" si="4898"/>
        <v>InitUnitMagic('IB56',,,,,,,,,,)</v>
      </c>
      <c r="CQ287" s="70" t="str">
        <f t="shared" si="4899"/>
        <v>InitUnitAdd('IB56',,,,,,,,,,)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InitEquipData('IB56',,"",,,,,'','','','','','',"ReplaceableTextures\\commandButtons\\BTNLBUI01.blp")</v>
      </c>
      <c r="CU287" s="95" t="str">
        <f t="shared" si="4822"/>
        <v>|n</v>
      </c>
      <c r="CV287" s="61" t="str">
        <f t="shared" si="482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7" s="60"/>
      <c r="CX287" s="60"/>
      <c r="CY287" s="60"/>
      <c r="CZ287" s="60"/>
      <c r="DA287" s="60"/>
      <c r="DB287" s="71" t="str">
        <f t="shared" si="4824"/>
        <v/>
      </c>
      <c r="DC287" s="71" t="str">
        <f t="shared" si="4825"/>
        <v/>
      </c>
      <c r="DD287" s="71" t="str">
        <f t="shared" si="4826"/>
        <v/>
      </c>
      <c r="DE287" s="71" t="str">
        <f t="shared" si="4827"/>
        <v/>
      </c>
      <c r="DF287" s="71" t="str">
        <f t="shared" si="4828"/>
        <v/>
      </c>
      <c r="DG287" s="71" t="str">
        <f t="shared" si="4829"/>
        <v/>
      </c>
      <c r="DH287" s="71" t="str">
        <f t="shared" si="4830"/>
        <v/>
      </c>
      <c r="DI287" s="71" t="str">
        <f t="shared" si="4831"/>
        <v/>
      </c>
      <c r="DJ287" s="71" t="str">
        <f t="shared" si="4832"/>
        <v/>
      </c>
      <c r="DK287" s="71" t="str">
        <f t="shared" si="4833"/>
        <v/>
      </c>
      <c r="DL287" s="71" t="str">
        <f t="shared" si="4834"/>
        <v/>
      </c>
      <c r="DM287" s="71" t="str">
        <f t="shared" si="4835"/>
        <v/>
      </c>
      <c r="DN287" s="71" t="str">
        <f t="shared" si="4836"/>
        <v/>
      </c>
      <c r="DO287" s="71" t="str">
        <f t="shared" si="4837"/>
        <v/>
      </c>
      <c r="DP287" s="71" t="str">
        <f t="shared" si="4838"/>
        <v/>
      </c>
      <c r="DQ287" s="71" t="str">
        <f t="shared" si="4839"/>
        <v/>
      </c>
      <c r="DR287" s="71" t="str">
        <f t="shared" si="4840"/>
        <v/>
      </c>
      <c r="DS287" s="71" t="str">
        <f t="shared" si="4841"/>
        <v/>
      </c>
      <c r="DT287" s="71" t="str">
        <f t="shared" si="4842"/>
        <v/>
      </c>
      <c r="DU287" s="71" t="str">
        <f t="shared" si="4843"/>
        <v/>
      </c>
      <c r="DV287" s="71" t="str">
        <f t="shared" si="4844"/>
        <v/>
      </c>
      <c r="DW287" s="71" t="str">
        <f t="shared" si="4845"/>
        <v/>
      </c>
      <c r="DX287" s="71" t="str">
        <f t="shared" si="4846"/>
        <v/>
      </c>
      <c r="DY287" s="71" t="str">
        <f t="shared" si="4847"/>
        <v/>
      </c>
      <c r="DZ287" s="71" t="str">
        <f t="shared" si="4848"/>
        <v/>
      </c>
      <c r="EA287" s="71" t="str">
        <f t="shared" si="4849"/>
        <v/>
      </c>
      <c r="EB287" s="71" t="str">
        <f t="shared" si="4850"/>
        <v/>
      </c>
      <c r="EC287" s="71" t="str">
        <f t="shared" si="4851"/>
        <v/>
      </c>
      <c r="ED287" s="71" t="str">
        <f t="shared" si="4852"/>
        <v/>
      </c>
      <c r="EE287" s="71" t="str">
        <f t="shared" si="4853"/>
        <v/>
      </c>
      <c r="EF287" s="71" t="str">
        <f t="shared" si="4854"/>
        <v/>
      </c>
      <c r="EG287" s="71" t="str">
        <f t="shared" si="4855"/>
        <v/>
      </c>
      <c r="EH287" s="71" t="str">
        <f t="shared" si="4856"/>
        <v/>
      </c>
      <c r="EI287" s="71" t="str">
        <f t="shared" si="4857"/>
        <v/>
      </c>
      <c r="EJ287" s="71" t="str">
        <f t="shared" si="4858"/>
        <v/>
      </c>
      <c r="EK287" s="71" t="str">
        <f t="shared" si="4859"/>
        <v/>
      </c>
      <c r="EL287" s="71" t="str">
        <f t="shared" si="4860"/>
        <v/>
      </c>
      <c r="EM287" s="71" t="str">
        <f t="shared" si="4861"/>
        <v/>
      </c>
      <c r="EN287" s="71" t="str">
        <f t="shared" si="4862"/>
        <v/>
      </c>
      <c r="EO287" s="71" t="str">
        <f t="shared" si="4863"/>
        <v/>
      </c>
      <c r="EP287" s="71" t="str">
        <f t="shared" si="4864"/>
        <v/>
      </c>
      <c r="EQ287" s="71" t="str">
        <f t="shared" si="4865"/>
        <v/>
      </c>
      <c r="ER287" s="71" t="str">
        <f t="shared" si="4866"/>
        <v/>
      </c>
      <c r="ES287" s="71" t="str">
        <f t="shared" si="4867"/>
        <v/>
      </c>
      <c r="ET287" s="71" t="str">
        <f t="shared" si="4868"/>
        <v/>
      </c>
      <c r="EU287" s="71" t="str">
        <f t="shared" si="4869"/>
        <v/>
      </c>
      <c r="EV287" s="71" t="str">
        <f t="shared" si="4870"/>
        <v/>
      </c>
      <c r="EW287" s="71" t="str">
        <f t="shared" si="4871"/>
        <v/>
      </c>
      <c r="EX287" s="71" t="str">
        <f t="shared" si="4872"/>
        <v/>
      </c>
      <c r="EY287" s="71" t="str">
        <f t="shared" si="4873"/>
        <v/>
      </c>
      <c r="EZ287" s="71" t="str">
        <f t="shared" si="4874"/>
        <v/>
      </c>
      <c r="FA287" s="71" t="str">
        <f t="shared" si="4875"/>
        <v/>
      </c>
      <c r="FB287" s="71" t="str">
        <f t="shared" si="4876"/>
        <v/>
      </c>
      <c r="FC287" s="71" t="str">
        <f t="shared" si="4877"/>
        <v/>
      </c>
      <c r="FD287" s="71" t="str">
        <f t="shared" si="4878"/>
        <v/>
      </c>
      <c r="FE287" s="71" t="str">
        <f t="shared" si="4879"/>
        <v/>
      </c>
      <c r="FF287" s="71" t="str">
        <f t="shared" si="4880"/>
        <v/>
      </c>
      <c r="FG287" s="71" t="str">
        <f t="shared" si="4881"/>
        <v/>
      </c>
      <c r="FH287" s="71" t="str">
        <f t="shared" si="4882"/>
        <v/>
      </c>
      <c r="FI287" s="71" t="str">
        <f t="shared" si="4883"/>
        <v/>
      </c>
      <c r="FJ287" s="71" t="str">
        <f t="shared" si="4884"/>
        <v/>
      </c>
      <c r="FK287" s="71" t="str">
        <f t="shared" si="4885"/>
        <v/>
      </c>
      <c r="FL287" s="71" t="str">
        <f t="shared" si="4886"/>
        <v/>
      </c>
      <c r="FM287" s="71" t="str">
        <f t="shared" si="4887"/>
        <v/>
      </c>
      <c r="FN287" s="71" t="str">
        <f t="shared" si="4888"/>
        <v/>
      </c>
      <c r="FO287" s="71" t="str">
        <f t="shared" si="4889"/>
        <v/>
      </c>
      <c r="FP287" s="71" t="str">
        <f t="shared" si="4890"/>
        <v/>
      </c>
      <c r="FQ287" s="71" t="str">
        <f t="shared" si="4891"/>
        <v/>
      </c>
      <c r="FR287" s="71" t="str">
        <f t="shared" si="4892"/>
        <v/>
      </c>
      <c r="FS287" s="71" t="str">
        <f t="shared" si="4893"/>
        <v/>
      </c>
    </row>
    <row r="288" spans="1:175" ht="15">
      <c r="A288" s="79"/>
      <c r="B288" s="123" t="s">
        <v>873</v>
      </c>
      <c r="C288" s="122" t="str">
        <f t="shared" si="4894"/>
        <v>已领取星耀礼包</v>
      </c>
      <c r="T288" s="127" t="str">
        <f t="shared" si="489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8" s="79" t="s">
        <v>866</v>
      </c>
      <c r="CN288" s="70" t="str">
        <f t="shared" si="4896"/>
        <v>InitUnitState('IB57',,,,,,,,,,)</v>
      </c>
      <c r="CO288" s="70" t="str">
        <f t="shared" si="4897"/>
        <v>InitUnitNormal('IB57',,,,,,,,,,)</v>
      </c>
      <c r="CP288" s="70" t="str">
        <f t="shared" si="4898"/>
        <v>InitUnitMagic('IB57',,,,,,,,,,)</v>
      </c>
      <c r="CQ288" s="70" t="str">
        <f t="shared" si="4899"/>
        <v>InitUnitAdd('IB57',,,,,,,,,,)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290&amp;CR$1&amp;")"</f>
        <v>InitEquipData('IB57',,"",,,,,'','','','','','',"ReplaceableTextures\\commandButtons\\BTNLBUI01.blp")</v>
      </c>
      <c r="CU288" s="95" t="str">
        <f t="shared" si="4822"/>
        <v>|n</v>
      </c>
      <c r="CV288" s="61" t="str">
        <f t="shared" si="482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8" s="60"/>
      <c r="CX288" s="60"/>
      <c r="CY288" s="60"/>
      <c r="CZ288" s="60"/>
      <c r="DA288" s="60"/>
      <c r="DB288" s="71" t="str">
        <f t="shared" si="4824"/>
        <v/>
      </c>
      <c r="DC288" s="71" t="str">
        <f t="shared" si="4825"/>
        <v/>
      </c>
      <c r="DD288" s="71" t="str">
        <f t="shared" si="4826"/>
        <v/>
      </c>
      <c r="DE288" s="71" t="str">
        <f t="shared" si="4827"/>
        <v/>
      </c>
      <c r="DF288" s="71" t="str">
        <f t="shared" si="4828"/>
        <v/>
      </c>
      <c r="DG288" s="71" t="str">
        <f t="shared" si="4829"/>
        <v/>
      </c>
      <c r="DH288" s="71" t="str">
        <f t="shared" si="4830"/>
        <v/>
      </c>
      <c r="DI288" s="71" t="str">
        <f t="shared" si="4831"/>
        <v/>
      </c>
      <c r="DJ288" s="71" t="str">
        <f t="shared" si="4832"/>
        <v/>
      </c>
      <c r="DK288" s="71" t="str">
        <f t="shared" si="4833"/>
        <v/>
      </c>
      <c r="DL288" s="71" t="str">
        <f t="shared" si="4834"/>
        <v/>
      </c>
      <c r="DM288" s="71" t="str">
        <f t="shared" si="4835"/>
        <v/>
      </c>
      <c r="DN288" s="71" t="str">
        <f t="shared" si="4836"/>
        <v/>
      </c>
      <c r="DO288" s="71" t="str">
        <f t="shared" si="4837"/>
        <v/>
      </c>
      <c r="DP288" s="71" t="str">
        <f t="shared" si="4838"/>
        <v/>
      </c>
      <c r="DQ288" s="71" t="str">
        <f t="shared" si="4839"/>
        <v/>
      </c>
      <c r="DR288" s="71" t="str">
        <f t="shared" si="4840"/>
        <v/>
      </c>
      <c r="DS288" s="71" t="str">
        <f t="shared" si="4841"/>
        <v/>
      </c>
      <c r="DT288" s="71" t="str">
        <f t="shared" si="4842"/>
        <v/>
      </c>
      <c r="DU288" s="71" t="str">
        <f t="shared" si="4843"/>
        <v/>
      </c>
      <c r="DV288" s="71" t="str">
        <f t="shared" si="4844"/>
        <v/>
      </c>
      <c r="DW288" s="71" t="str">
        <f t="shared" si="4845"/>
        <v/>
      </c>
      <c r="DX288" s="71" t="str">
        <f t="shared" si="4846"/>
        <v/>
      </c>
      <c r="DY288" s="71" t="str">
        <f t="shared" si="4847"/>
        <v/>
      </c>
      <c r="DZ288" s="71" t="str">
        <f t="shared" si="4848"/>
        <v/>
      </c>
      <c r="EA288" s="71" t="str">
        <f t="shared" si="4849"/>
        <v/>
      </c>
      <c r="EB288" s="71" t="str">
        <f t="shared" si="4850"/>
        <v/>
      </c>
      <c r="EC288" s="71" t="str">
        <f t="shared" si="4851"/>
        <v/>
      </c>
      <c r="ED288" s="71" t="str">
        <f t="shared" si="4852"/>
        <v/>
      </c>
      <c r="EE288" s="71" t="str">
        <f t="shared" si="4853"/>
        <v/>
      </c>
      <c r="EF288" s="71" t="str">
        <f t="shared" si="4854"/>
        <v/>
      </c>
      <c r="EG288" s="71" t="str">
        <f t="shared" si="4855"/>
        <v/>
      </c>
      <c r="EH288" s="71" t="str">
        <f t="shared" si="4856"/>
        <v/>
      </c>
      <c r="EI288" s="71" t="str">
        <f t="shared" si="4857"/>
        <v/>
      </c>
      <c r="EJ288" s="71" t="str">
        <f t="shared" si="4858"/>
        <v/>
      </c>
      <c r="EK288" s="71" t="str">
        <f t="shared" si="4859"/>
        <v/>
      </c>
      <c r="EL288" s="71" t="str">
        <f t="shared" si="4860"/>
        <v/>
      </c>
      <c r="EM288" s="71" t="str">
        <f t="shared" si="4861"/>
        <v/>
      </c>
      <c r="EN288" s="71" t="str">
        <f t="shared" si="4862"/>
        <v/>
      </c>
      <c r="EO288" s="71" t="str">
        <f t="shared" si="4863"/>
        <v/>
      </c>
      <c r="EP288" s="71" t="str">
        <f t="shared" si="4864"/>
        <v/>
      </c>
      <c r="EQ288" s="71" t="str">
        <f t="shared" si="4865"/>
        <v/>
      </c>
      <c r="ER288" s="71" t="str">
        <f t="shared" si="4866"/>
        <v/>
      </c>
      <c r="ES288" s="71" t="str">
        <f t="shared" si="4867"/>
        <v/>
      </c>
      <c r="ET288" s="71" t="str">
        <f t="shared" si="4868"/>
        <v/>
      </c>
      <c r="EU288" s="71" t="str">
        <f t="shared" si="4869"/>
        <v/>
      </c>
      <c r="EV288" s="71" t="str">
        <f t="shared" si="4870"/>
        <v/>
      </c>
      <c r="EW288" s="71" t="str">
        <f t="shared" si="4871"/>
        <v/>
      </c>
      <c r="EX288" s="71" t="str">
        <f t="shared" si="4872"/>
        <v/>
      </c>
      <c r="EY288" s="71" t="str">
        <f t="shared" si="4873"/>
        <v/>
      </c>
      <c r="EZ288" s="71" t="str">
        <f t="shared" si="4874"/>
        <v/>
      </c>
      <c r="FA288" s="71" t="str">
        <f t="shared" si="4875"/>
        <v/>
      </c>
      <c r="FB288" s="71" t="str">
        <f t="shared" si="4876"/>
        <v/>
      </c>
      <c r="FC288" s="71" t="str">
        <f t="shared" si="4877"/>
        <v/>
      </c>
      <c r="FD288" s="71" t="str">
        <f t="shared" si="4878"/>
        <v/>
      </c>
      <c r="FE288" s="71" t="str">
        <f t="shared" si="4879"/>
        <v/>
      </c>
      <c r="FF288" s="71" t="str">
        <f t="shared" si="4880"/>
        <v/>
      </c>
      <c r="FG288" s="71" t="str">
        <f t="shared" si="4881"/>
        <v/>
      </c>
      <c r="FH288" s="71" t="str">
        <f t="shared" si="4882"/>
        <v/>
      </c>
      <c r="FI288" s="71" t="str">
        <f t="shared" si="4883"/>
        <v/>
      </c>
      <c r="FJ288" s="71" t="str">
        <f t="shared" si="4884"/>
        <v/>
      </c>
      <c r="FK288" s="71" t="str">
        <f t="shared" si="4885"/>
        <v/>
      </c>
      <c r="FL288" s="71" t="str">
        <f t="shared" si="4886"/>
        <v/>
      </c>
      <c r="FM288" s="71" t="str">
        <f t="shared" si="4887"/>
        <v/>
      </c>
      <c r="FN288" s="71" t="str">
        <f t="shared" si="4888"/>
        <v/>
      </c>
      <c r="FO288" s="71" t="str">
        <f t="shared" si="4889"/>
        <v/>
      </c>
      <c r="FP288" s="71" t="str">
        <f t="shared" si="4890"/>
        <v/>
      </c>
      <c r="FQ288" s="71" t="str">
        <f t="shared" si="4891"/>
        <v/>
      </c>
      <c r="FR288" s="71" t="str">
        <f t="shared" si="4892"/>
        <v/>
      </c>
      <c r="FS288" s="71" t="str">
        <f t="shared" si="4893"/>
        <v/>
      </c>
    </row>
    <row r="289" spans="1:175" ht="15">
      <c r="A289" s="79"/>
      <c r="B289" s="123" t="s">
        <v>874</v>
      </c>
      <c r="C289" s="122" t="str">
        <f t="shared" si="4894"/>
        <v>已领取魔芝RPG礼包</v>
      </c>
      <c r="T289" s="127" t="str">
        <f t="shared" si="4895"/>
        <v>|cff99ccff游戏中输入《|r|cff33ff00魔芝RPG|r|cff99ccff》领取本礼包！|r|n|n|r奖励：|n|cffffcc00练功房怪物数量+1|n钻石+6|r|N|N|cff00ff00已领取该礼包</v>
      </c>
      <c r="U289" s="79" t="s">
        <v>866</v>
      </c>
      <c r="CN289" s="70" t="str">
        <f t="shared" si="4896"/>
        <v>InitUnitState('IB58',,,,,,,,,,)</v>
      </c>
      <c r="CO289" s="70" t="str">
        <f t="shared" si="4897"/>
        <v>InitUnitNormal('IB58',,,,,,,,,,)</v>
      </c>
      <c r="CP289" s="70" t="str">
        <f t="shared" si="4898"/>
        <v>InitUnitMagic('IB58',,,,,,,,,,)</v>
      </c>
      <c r="CQ289" s="70" t="str">
        <f t="shared" si="4899"/>
        <v>InitUnitAdd('IB58',,,,,,,,,,)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323&amp;CR$1&amp;")"</f>
        <v>InitEquipData('IB58',,"",,,,,'','','','','','',"")</v>
      </c>
      <c r="CU289" s="95" t="str">
        <f t="shared" si="4822"/>
        <v>|n</v>
      </c>
      <c r="CV289" s="61" t="str">
        <f t="shared" si="4823"/>
        <v>|cff99ccff游戏中输入《|r|cff33ff00魔芝RPG|r|cff99ccff》领取本礼包！|r|n|n|r奖励：|n|cffffcc00练功房怪物数量+1|n钻石+6|r|N|N|cff00ff00已领取该礼包</v>
      </c>
      <c r="CW289" s="60"/>
      <c r="CX289" s="60"/>
      <c r="CY289" s="60"/>
      <c r="CZ289" s="60"/>
      <c r="DA289" s="60"/>
      <c r="DB289" s="71" t="str">
        <f t="shared" ref="DB289:FM289" si="4900">IF(V289="","","|n"&amp;DB$2&amp;"+"&amp;V289&amp;DB$1)</f>
        <v/>
      </c>
      <c r="DC289" s="71" t="str">
        <f t="shared" si="4900"/>
        <v/>
      </c>
      <c r="DD289" s="71" t="str">
        <f t="shared" si="4900"/>
        <v/>
      </c>
      <c r="DE289" s="71" t="str">
        <f t="shared" si="4900"/>
        <v/>
      </c>
      <c r="DF289" s="71" t="str">
        <f t="shared" si="4900"/>
        <v/>
      </c>
      <c r="DG289" s="71" t="str">
        <f t="shared" si="4900"/>
        <v/>
      </c>
      <c r="DH289" s="71" t="str">
        <f t="shared" si="4900"/>
        <v/>
      </c>
      <c r="DI289" s="71" t="str">
        <f t="shared" si="4900"/>
        <v/>
      </c>
      <c r="DJ289" s="71" t="str">
        <f t="shared" si="4900"/>
        <v/>
      </c>
      <c r="DK289" s="71" t="str">
        <f t="shared" si="4900"/>
        <v/>
      </c>
      <c r="DL289" s="71" t="str">
        <f t="shared" si="4900"/>
        <v/>
      </c>
      <c r="DM289" s="71" t="str">
        <f t="shared" si="4900"/>
        <v/>
      </c>
      <c r="DN289" s="71" t="str">
        <f t="shared" si="4900"/>
        <v/>
      </c>
      <c r="DO289" s="71" t="str">
        <f t="shared" si="4900"/>
        <v/>
      </c>
      <c r="DP289" s="71" t="str">
        <f t="shared" si="4900"/>
        <v/>
      </c>
      <c r="DQ289" s="71" t="str">
        <f t="shared" si="4900"/>
        <v/>
      </c>
      <c r="DR289" s="71" t="str">
        <f t="shared" si="4900"/>
        <v/>
      </c>
      <c r="DS289" s="71" t="str">
        <f t="shared" si="4900"/>
        <v/>
      </c>
      <c r="DT289" s="71" t="str">
        <f t="shared" si="4900"/>
        <v/>
      </c>
      <c r="DU289" s="71" t="str">
        <f t="shared" si="4900"/>
        <v/>
      </c>
      <c r="DV289" s="71" t="str">
        <f t="shared" si="4900"/>
        <v/>
      </c>
      <c r="DW289" s="71" t="str">
        <f t="shared" si="4900"/>
        <v/>
      </c>
      <c r="DX289" s="71" t="str">
        <f t="shared" si="4900"/>
        <v/>
      </c>
      <c r="DY289" s="71" t="str">
        <f t="shared" si="4900"/>
        <v/>
      </c>
      <c r="DZ289" s="71" t="str">
        <f t="shared" si="4900"/>
        <v/>
      </c>
      <c r="EA289" s="71" t="str">
        <f t="shared" si="4900"/>
        <v/>
      </c>
      <c r="EB289" s="71" t="str">
        <f t="shared" si="4900"/>
        <v/>
      </c>
      <c r="EC289" s="71" t="str">
        <f t="shared" si="4900"/>
        <v/>
      </c>
      <c r="ED289" s="71" t="str">
        <f t="shared" si="4900"/>
        <v/>
      </c>
      <c r="EE289" s="71" t="str">
        <f t="shared" si="4900"/>
        <v/>
      </c>
      <c r="EF289" s="71" t="str">
        <f t="shared" si="4900"/>
        <v/>
      </c>
      <c r="EG289" s="71" t="str">
        <f t="shared" si="4900"/>
        <v/>
      </c>
      <c r="EH289" s="71" t="str">
        <f t="shared" si="4900"/>
        <v/>
      </c>
      <c r="EI289" s="71" t="str">
        <f t="shared" si="4900"/>
        <v/>
      </c>
      <c r="EJ289" s="71" t="str">
        <f t="shared" si="4900"/>
        <v/>
      </c>
      <c r="EK289" s="71" t="str">
        <f t="shared" si="4900"/>
        <v/>
      </c>
      <c r="EL289" s="71" t="str">
        <f t="shared" si="4900"/>
        <v/>
      </c>
      <c r="EM289" s="71" t="str">
        <f t="shared" si="4900"/>
        <v/>
      </c>
      <c r="EN289" s="71" t="str">
        <f t="shared" si="4900"/>
        <v/>
      </c>
      <c r="EO289" s="71" t="str">
        <f t="shared" si="4900"/>
        <v/>
      </c>
      <c r="EP289" s="71" t="str">
        <f t="shared" si="4900"/>
        <v/>
      </c>
      <c r="EQ289" s="71" t="str">
        <f t="shared" si="4900"/>
        <v/>
      </c>
      <c r="ER289" s="71" t="str">
        <f t="shared" si="4900"/>
        <v/>
      </c>
      <c r="ES289" s="71" t="str">
        <f t="shared" si="4900"/>
        <v/>
      </c>
      <c r="ET289" s="71" t="str">
        <f t="shared" si="4900"/>
        <v/>
      </c>
      <c r="EU289" s="71" t="str">
        <f t="shared" si="4900"/>
        <v/>
      </c>
      <c r="EV289" s="71" t="str">
        <f t="shared" si="4900"/>
        <v/>
      </c>
      <c r="EW289" s="71" t="str">
        <f t="shared" si="4900"/>
        <v/>
      </c>
      <c r="EX289" s="71" t="str">
        <f t="shared" si="4900"/>
        <v/>
      </c>
      <c r="EY289" s="71" t="str">
        <f t="shared" si="4900"/>
        <v/>
      </c>
      <c r="EZ289" s="71" t="str">
        <f t="shared" si="4900"/>
        <v/>
      </c>
      <c r="FA289" s="71" t="str">
        <f t="shared" si="4900"/>
        <v/>
      </c>
      <c r="FB289" s="71" t="str">
        <f t="shared" si="4900"/>
        <v/>
      </c>
      <c r="FC289" s="71" t="str">
        <f t="shared" si="4900"/>
        <v/>
      </c>
      <c r="FD289" s="71" t="str">
        <f t="shared" si="4900"/>
        <v/>
      </c>
      <c r="FE289" s="71" t="str">
        <f t="shared" si="4900"/>
        <v/>
      </c>
      <c r="FF289" s="71" t="str">
        <f t="shared" si="4900"/>
        <v/>
      </c>
      <c r="FG289" s="71" t="str">
        <f t="shared" si="4900"/>
        <v/>
      </c>
      <c r="FH289" s="71" t="str">
        <f t="shared" si="4900"/>
        <v/>
      </c>
      <c r="FI289" s="71" t="str">
        <f t="shared" si="4900"/>
        <v/>
      </c>
      <c r="FJ289" s="71" t="str">
        <f t="shared" si="4900"/>
        <v/>
      </c>
      <c r="FK289" s="71" t="str">
        <f t="shared" si="4900"/>
        <v/>
      </c>
      <c r="FL289" s="71" t="str">
        <f t="shared" si="4900"/>
        <v/>
      </c>
      <c r="FM289" s="71" t="str">
        <f t="shared" si="4900"/>
        <v/>
      </c>
      <c r="FN289" s="71" t="str">
        <f t="shared" ref="FN289:FS289" si="4901">IF(CH289="","","|n"&amp;FN$2&amp;"+"&amp;CH289&amp;FN$1)</f>
        <v/>
      </c>
      <c r="FO289" s="71" t="str">
        <f t="shared" si="4901"/>
        <v/>
      </c>
      <c r="FP289" s="71" t="str">
        <f t="shared" si="4901"/>
        <v/>
      </c>
      <c r="FQ289" s="71" t="str">
        <f t="shared" si="4901"/>
        <v/>
      </c>
      <c r="FR289" s="71" t="str">
        <f t="shared" si="4901"/>
        <v/>
      </c>
      <c r="FS289" s="71" t="str">
        <f t="shared" si="4901"/>
        <v/>
      </c>
    </row>
    <row r="290" spans="1:175" ht="15">
      <c r="A290" s="79"/>
      <c r="B290" s="123" t="s">
        <v>875</v>
      </c>
      <c r="C290" s="122" t="str">
        <f t="shared" si="4894"/>
        <v>已领取老铁礼包</v>
      </c>
      <c r="T290" s="127" t="str">
        <f t="shared" si="4895"/>
        <v>|N|N|cff00ff00已领取该礼包</v>
      </c>
      <c r="U290" s="79" t="s">
        <v>866</v>
      </c>
      <c r="CN290" s="70" t="str">
        <f t="shared" si="4896"/>
        <v>InitUnitState('IB59',,,,,,,,,,)</v>
      </c>
      <c r="CO290" s="70" t="str">
        <f t="shared" si="4897"/>
        <v>InitUnitNormal('IB59',,,,,,,,,,)</v>
      </c>
      <c r="CP290" s="70" t="str">
        <f t="shared" si="4898"/>
        <v>InitUnitMagic('IB59',,,,,,,,,,)</v>
      </c>
      <c r="CQ290" s="70" t="str">
        <f t="shared" si="4899"/>
        <v>InitUnitAdd('IB59',,,,,,,,,,)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324&amp;CR$1&amp;")"</f>
        <v>InitEquipData('IB59',,"",,,,,'','','','','','',"")</v>
      </c>
      <c r="CU290" s="95" t="str">
        <f t="shared" si="4822"/>
        <v>|n</v>
      </c>
      <c r="CV290" s="61" t="str">
        <f t="shared" si="4823"/>
        <v>|N|N|cff00ff00已领取该礼包</v>
      </c>
      <c r="CW290" s="60"/>
      <c r="CX290" s="60"/>
      <c r="CY290" s="60"/>
      <c r="CZ290" s="60"/>
      <c r="DA290" s="60"/>
      <c r="DB290" s="71" t="str">
        <f t="shared" ref="DB290:FM294" si="4902">IF(V290="","","|n"&amp;DB$2&amp;"+"&amp;V290&amp;DB$1)</f>
        <v/>
      </c>
      <c r="DC290" s="71" t="str">
        <f t="shared" si="4902"/>
        <v/>
      </c>
      <c r="DD290" s="71" t="str">
        <f t="shared" si="4902"/>
        <v/>
      </c>
      <c r="DE290" s="71" t="str">
        <f t="shared" si="4902"/>
        <v/>
      </c>
      <c r="DF290" s="71" t="str">
        <f t="shared" si="4902"/>
        <v/>
      </c>
      <c r="DG290" s="71" t="str">
        <f t="shared" si="4902"/>
        <v/>
      </c>
      <c r="DH290" s="71" t="str">
        <f t="shared" si="4902"/>
        <v/>
      </c>
      <c r="DI290" s="71" t="str">
        <f t="shared" si="4902"/>
        <v/>
      </c>
      <c r="DJ290" s="71" t="str">
        <f t="shared" si="4902"/>
        <v/>
      </c>
      <c r="DK290" s="71" t="str">
        <f t="shared" si="4902"/>
        <v/>
      </c>
      <c r="DL290" s="71" t="str">
        <f t="shared" si="4902"/>
        <v/>
      </c>
      <c r="DM290" s="71" t="str">
        <f t="shared" si="4902"/>
        <v/>
      </c>
      <c r="DN290" s="71" t="str">
        <f t="shared" si="4902"/>
        <v/>
      </c>
      <c r="DO290" s="71" t="str">
        <f t="shared" si="4902"/>
        <v/>
      </c>
      <c r="DP290" s="71" t="str">
        <f t="shared" si="4902"/>
        <v/>
      </c>
      <c r="DQ290" s="71" t="str">
        <f t="shared" si="4902"/>
        <v/>
      </c>
      <c r="DR290" s="71" t="str">
        <f t="shared" si="4902"/>
        <v/>
      </c>
      <c r="DS290" s="71" t="str">
        <f t="shared" si="4902"/>
        <v/>
      </c>
      <c r="DT290" s="71" t="str">
        <f t="shared" si="4902"/>
        <v/>
      </c>
      <c r="DU290" s="71" t="str">
        <f t="shared" si="4902"/>
        <v/>
      </c>
      <c r="DV290" s="71" t="str">
        <f t="shared" si="4902"/>
        <v/>
      </c>
      <c r="DW290" s="71" t="str">
        <f t="shared" si="4902"/>
        <v/>
      </c>
      <c r="DX290" s="71" t="str">
        <f t="shared" si="4902"/>
        <v/>
      </c>
      <c r="DY290" s="71" t="str">
        <f t="shared" si="4902"/>
        <v/>
      </c>
      <c r="DZ290" s="71" t="str">
        <f t="shared" si="4902"/>
        <v/>
      </c>
      <c r="EA290" s="71" t="str">
        <f t="shared" si="4902"/>
        <v/>
      </c>
      <c r="EB290" s="71" t="str">
        <f t="shared" si="4902"/>
        <v/>
      </c>
      <c r="EC290" s="71" t="str">
        <f t="shared" si="4902"/>
        <v/>
      </c>
      <c r="ED290" s="71" t="str">
        <f t="shared" si="4902"/>
        <v/>
      </c>
      <c r="EE290" s="71" t="str">
        <f t="shared" si="4902"/>
        <v/>
      </c>
      <c r="EF290" s="71" t="str">
        <f t="shared" si="4902"/>
        <v/>
      </c>
      <c r="EG290" s="71" t="str">
        <f t="shared" si="4902"/>
        <v/>
      </c>
      <c r="EH290" s="71" t="str">
        <f t="shared" si="4902"/>
        <v/>
      </c>
      <c r="EI290" s="71" t="str">
        <f t="shared" si="4902"/>
        <v/>
      </c>
      <c r="EJ290" s="71" t="str">
        <f t="shared" si="4902"/>
        <v/>
      </c>
      <c r="EK290" s="71" t="str">
        <f t="shared" si="4902"/>
        <v/>
      </c>
      <c r="EL290" s="71" t="str">
        <f t="shared" si="4902"/>
        <v/>
      </c>
      <c r="EM290" s="71" t="str">
        <f t="shared" si="4902"/>
        <v/>
      </c>
      <c r="EN290" s="71" t="str">
        <f t="shared" si="4902"/>
        <v/>
      </c>
      <c r="EO290" s="71" t="str">
        <f t="shared" si="4902"/>
        <v/>
      </c>
      <c r="EP290" s="71" t="str">
        <f t="shared" si="4902"/>
        <v/>
      </c>
      <c r="EQ290" s="71" t="str">
        <f t="shared" si="4902"/>
        <v/>
      </c>
      <c r="ER290" s="71" t="str">
        <f t="shared" si="4902"/>
        <v/>
      </c>
      <c r="ES290" s="71" t="str">
        <f t="shared" si="4902"/>
        <v/>
      </c>
      <c r="ET290" s="71" t="str">
        <f t="shared" si="4902"/>
        <v/>
      </c>
      <c r="EU290" s="71" t="str">
        <f t="shared" si="4902"/>
        <v/>
      </c>
      <c r="EV290" s="71" t="str">
        <f t="shared" si="4902"/>
        <v/>
      </c>
      <c r="EW290" s="71" t="str">
        <f t="shared" si="4902"/>
        <v/>
      </c>
      <c r="EX290" s="71" t="str">
        <f t="shared" si="4902"/>
        <v/>
      </c>
      <c r="EY290" s="71" t="str">
        <f t="shared" si="4902"/>
        <v/>
      </c>
      <c r="EZ290" s="71" t="str">
        <f t="shared" si="4902"/>
        <v/>
      </c>
      <c r="FA290" s="71" t="str">
        <f t="shared" si="4902"/>
        <v/>
      </c>
      <c r="FB290" s="71" t="str">
        <f t="shared" si="4902"/>
        <v/>
      </c>
      <c r="FC290" s="71" t="str">
        <f t="shared" si="4902"/>
        <v/>
      </c>
      <c r="FD290" s="71" t="str">
        <f t="shared" si="4902"/>
        <v/>
      </c>
      <c r="FE290" s="71" t="str">
        <f t="shared" si="4902"/>
        <v/>
      </c>
      <c r="FF290" s="71" t="str">
        <f t="shared" si="4902"/>
        <v/>
      </c>
      <c r="FG290" s="71" t="str">
        <f t="shared" si="4902"/>
        <v/>
      </c>
      <c r="FH290" s="71" t="str">
        <f t="shared" si="4902"/>
        <v/>
      </c>
      <c r="FI290" s="71" t="str">
        <f t="shared" si="4902"/>
        <v/>
      </c>
      <c r="FJ290" s="71" t="str">
        <f t="shared" si="4902"/>
        <v/>
      </c>
      <c r="FK290" s="71" t="str">
        <f t="shared" si="4902"/>
        <v/>
      </c>
      <c r="FL290" s="71" t="str">
        <f t="shared" si="4902"/>
        <v/>
      </c>
      <c r="FM290" s="71" t="str">
        <f t="shared" si="4902"/>
        <v/>
      </c>
      <c r="FN290" s="71" t="str">
        <f t="shared" ref="FN290:FS294" si="4903">IF(CH290="","","|n"&amp;FN$2&amp;"+"&amp;CH290&amp;FN$1)</f>
        <v/>
      </c>
      <c r="FO290" s="71" t="str">
        <f t="shared" si="4903"/>
        <v/>
      </c>
      <c r="FP290" s="71" t="str">
        <f t="shared" si="4903"/>
        <v/>
      </c>
      <c r="FQ290" s="71" t="str">
        <f t="shared" si="4903"/>
        <v/>
      </c>
      <c r="FR290" s="71" t="str">
        <f t="shared" si="4903"/>
        <v/>
      </c>
      <c r="FS290" s="71" t="str">
        <f t="shared" si="4903"/>
        <v/>
      </c>
    </row>
    <row r="291" spans="1:175" ht="16.5">
      <c r="A291" s="72"/>
      <c r="B291" s="129" t="s">
        <v>876</v>
      </c>
      <c r="C291" s="129" t="s">
        <v>877</v>
      </c>
      <c r="E291" s="100"/>
      <c r="F291" s="99"/>
      <c r="S291" s="107"/>
      <c r="T291" s="129" t="s">
        <v>877</v>
      </c>
      <c r="U291" s="85" t="s">
        <v>878</v>
      </c>
      <c r="V291" s="79"/>
      <c r="Z291" s="79"/>
      <c r="AG291" s="109"/>
      <c r="AL291" s="109"/>
      <c r="BC291" s="110"/>
      <c r="BD291" s="110"/>
      <c r="CU291" s="95" t="str">
        <f t="shared" ref="CU291" si="4904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ref="CV291" si="4905">T291</f>
        <v>积分兑换-永久</v>
      </c>
      <c r="CW291" s="60"/>
      <c r="CX291" s="60"/>
      <c r="CY291" s="60"/>
      <c r="CZ291" s="60"/>
      <c r="DA291" s="60"/>
      <c r="DB291" s="71" t="str">
        <f t="shared" ref="DB291" si="4906">IF(V291="","","|n"&amp;DB$2&amp;"+"&amp;V291&amp;DB$1)</f>
        <v/>
      </c>
      <c r="DC291" s="71" t="str">
        <f t="shared" ref="DC291" si="4907">IF(W291="","","|n"&amp;DC$2&amp;"+"&amp;W291&amp;DC$1)</f>
        <v/>
      </c>
      <c r="DD291" s="71" t="str">
        <f t="shared" ref="DD291" si="4908">IF(X291="","","|n"&amp;DD$2&amp;"+"&amp;X291&amp;DD$1)</f>
        <v/>
      </c>
      <c r="DE291" s="71" t="str">
        <f t="shared" ref="DE291" si="4909">IF(Y291="","","|n"&amp;DE$2&amp;"+"&amp;Y291&amp;DE$1)</f>
        <v/>
      </c>
      <c r="DF291" s="71" t="str">
        <f t="shared" ref="DF291" si="4910">IF(Z291="","","|n"&amp;DF$2&amp;"+"&amp;Z291&amp;DF$1)</f>
        <v/>
      </c>
      <c r="DG291" s="71" t="str">
        <f t="shared" ref="DG291" si="4911">IF(AA291="","","|n"&amp;DG$2&amp;"+"&amp;AA291&amp;DG$1)</f>
        <v/>
      </c>
      <c r="DH291" s="71" t="str">
        <f t="shared" ref="DH291" si="4912">IF(AB291="","","|n"&amp;DH$2&amp;"+"&amp;AB291&amp;DH$1)</f>
        <v/>
      </c>
      <c r="DI291" s="71" t="str">
        <f t="shared" ref="DI291" si="4913">IF(AC291="","","|n"&amp;DI$2&amp;"+"&amp;AC291&amp;DI$1)</f>
        <v/>
      </c>
      <c r="DJ291" s="71" t="str">
        <f t="shared" ref="DJ291" si="4914">IF(AD291="","","|n"&amp;DJ$2&amp;"+"&amp;AD291&amp;DJ$1)</f>
        <v/>
      </c>
      <c r="DK291" s="71" t="str">
        <f t="shared" ref="DK291" si="4915">IF(AE291="","","|n"&amp;DK$2&amp;"+"&amp;AE291&amp;DK$1)</f>
        <v/>
      </c>
      <c r="DL291" s="71" t="str">
        <f t="shared" ref="DL291" si="4916">IF(AF291="","","|n"&amp;DL$2&amp;"+"&amp;AF291&amp;DL$1)</f>
        <v/>
      </c>
      <c r="DM291" s="71" t="str">
        <f t="shared" ref="DM291" si="4917">IF(AG291="","","|n"&amp;DM$2&amp;"+"&amp;AG291&amp;DM$1)</f>
        <v/>
      </c>
      <c r="DN291" s="71" t="str">
        <f t="shared" ref="DN291" si="4918">IF(AH291="","","|n"&amp;DN$2&amp;"+"&amp;AH291&amp;DN$1)</f>
        <v/>
      </c>
      <c r="DO291" s="71" t="str">
        <f t="shared" ref="DO291" si="4919">IF(AI291="","","|n"&amp;DO$2&amp;"+"&amp;AI291&amp;DO$1)</f>
        <v/>
      </c>
      <c r="DP291" s="71" t="str">
        <f t="shared" ref="DP291" si="4920">IF(AJ291="","","|n"&amp;DP$2&amp;"+"&amp;AJ291&amp;DP$1)</f>
        <v/>
      </c>
      <c r="DQ291" s="71" t="str">
        <f t="shared" ref="DQ291" si="4921">IF(AK291="","","|n"&amp;DQ$2&amp;"+"&amp;AK291&amp;DQ$1)</f>
        <v/>
      </c>
      <c r="DR291" s="71" t="str">
        <f t="shared" ref="DR291" si="4922">IF(AL291="","","|n"&amp;DR$2&amp;"+"&amp;AL291&amp;DR$1)</f>
        <v/>
      </c>
      <c r="DS291" s="71" t="str">
        <f t="shared" ref="DS291" si="4923">IF(AM291="","","|n"&amp;DS$2&amp;"+"&amp;AM291&amp;DS$1)</f>
        <v/>
      </c>
      <c r="DT291" s="71" t="str">
        <f t="shared" ref="DT291" si="4924">IF(AN291="","","|n"&amp;DT$2&amp;"+"&amp;AN291&amp;DT$1)</f>
        <v/>
      </c>
      <c r="DU291" s="71" t="str">
        <f t="shared" ref="DU291" si="4925">IF(AO291="","","|n"&amp;DU$2&amp;"+"&amp;AO291&amp;DU$1)</f>
        <v/>
      </c>
      <c r="DV291" s="71" t="str">
        <f t="shared" ref="DV291" si="4926">IF(AP291="","","|n"&amp;DV$2&amp;"+"&amp;AP291&amp;DV$1)</f>
        <v/>
      </c>
      <c r="DW291" s="71" t="str">
        <f t="shared" ref="DW291" si="4927">IF(AQ291="","","|n"&amp;DW$2&amp;"+"&amp;AQ291&amp;DW$1)</f>
        <v/>
      </c>
      <c r="DX291" s="71" t="str">
        <f t="shared" ref="DX291" si="4928">IF(AR291="","","|n"&amp;DX$2&amp;"+"&amp;AR291&amp;DX$1)</f>
        <v/>
      </c>
      <c r="DY291" s="71" t="str">
        <f t="shared" ref="DY291" si="4929">IF(AS291="","","|n"&amp;DY$2&amp;"+"&amp;AS291&amp;DY$1)</f>
        <v/>
      </c>
      <c r="DZ291" s="71" t="str">
        <f t="shared" ref="DZ291" si="4930">IF(AT291="","","|n"&amp;DZ$2&amp;"+"&amp;AT291&amp;DZ$1)</f>
        <v/>
      </c>
      <c r="EA291" s="71" t="str">
        <f t="shared" ref="EA291" si="4931">IF(AU291="","","|n"&amp;EA$2&amp;"+"&amp;AU291&amp;EA$1)</f>
        <v/>
      </c>
      <c r="EB291" s="71" t="str">
        <f t="shared" ref="EB291" si="4932">IF(AV291="","","|n"&amp;EB$2&amp;"+"&amp;AV291&amp;EB$1)</f>
        <v/>
      </c>
      <c r="EC291" s="71" t="str">
        <f t="shared" ref="EC291" si="4933">IF(AW291="","","|n"&amp;EC$2&amp;"+"&amp;AW291&amp;EC$1)</f>
        <v/>
      </c>
      <c r="ED291" s="71" t="str">
        <f t="shared" ref="ED291" si="4934">IF(AX291="","","|n"&amp;ED$2&amp;"+"&amp;AX291&amp;ED$1)</f>
        <v/>
      </c>
      <c r="EE291" s="71" t="str">
        <f t="shared" ref="EE291" si="4935">IF(AY291="","","|n"&amp;EE$2&amp;"+"&amp;AY291&amp;EE$1)</f>
        <v/>
      </c>
      <c r="EF291" s="71" t="str">
        <f t="shared" ref="EF291" si="4936">IF(AZ291="","","|n"&amp;EF$2&amp;"+"&amp;AZ291&amp;EF$1)</f>
        <v/>
      </c>
      <c r="EG291" s="71" t="str">
        <f t="shared" ref="EG291" si="4937">IF(BA291="","","|n"&amp;EG$2&amp;"+"&amp;BA291&amp;EG$1)</f>
        <v/>
      </c>
      <c r="EH291" s="71" t="str">
        <f t="shared" ref="EH291" si="4938">IF(BB291="","","|n"&amp;EH$2&amp;"+"&amp;BB291&amp;EH$1)</f>
        <v/>
      </c>
      <c r="EI291" s="71" t="str">
        <f t="shared" ref="EI291" si="4939">IF(BC291="","","|n"&amp;EI$2&amp;"+"&amp;BC291&amp;EI$1)</f>
        <v/>
      </c>
      <c r="EJ291" s="71" t="str">
        <f t="shared" ref="EJ291" si="4940">IF(BD291="","","|n"&amp;EJ$2&amp;"+"&amp;BD291&amp;EJ$1)</f>
        <v/>
      </c>
      <c r="EK291" s="71" t="str">
        <f t="shared" ref="EK291" si="4941">IF(BE291="","","|n"&amp;EK$2&amp;"+"&amp;BE291&amp;EK$1)</f>
        <v/>
      </c>
      <c r="EL291" s="71" t="str">
        <f t="shared" ref="EL291" si="4942">IF(BF291="","","|n"&amp;EL$2&amp;"+"&amp;BF291&amp;EL$1)</f>
        <v/>
      </c>
      <c r="EM291" s="71" t="str">
        <f t="shared" ref="EM291" si="4943">IF(BG291="","","|n"&amp;EM$2&amp;"+"&amp;BG291&amp;EM$1)</f>
        <v/>
      </c>
      <c r="EN291" s="71" t="str">
        <f t="shared" ref="EN291" si="4944">IF(BH291="","","|n"&amp;EN$2&amp;"+"&amp;BH291&amp;EN$1)</f>
        <v/>
      </c>
      <c r="EO291" s="71" t="str">
        <f t="shared" ref="EO291" si="4945">IF(BI291="","","|n"&amp;EO$2&amp;"+"&amp;BI291&amp;EO$1)</f>
        <v/>
      </c>
      <c r="EP291" s="71" t="str">
        <f t="shared" ref="EP291" si="4946">IF(BJ291="","","|n"&amp;EP$2&amp;"+"&amp;BJ291&amp;EP$1)</f>
        <v/>
      </c>
      <c r="EQ291" s="71" t="str">
        <f t="shared" ref="EQ291" si="4947">IF(BK291="","","|n"&amp;EQ$2&amp;"+"&amp;BK291&amp;EQ$1)</f>
        <v/>
      </c>
      <c r="ER291" s="71" t="str">
        <f t="shared" ref="ER291" si="4948">IF(BL291="","","|n"&amp;ER$2&amp;"+"&amp;BL291&amp;ER$1)</f>
        <v/>
      </c>
      <c r="ES291" s="71" t="str">
        <f t="shared" ref="ES291" si="4949">IF(BM291="","","|n"&amp;ES$2&amp;"+"&amp;BM291&amp;ES$1)</f>
        <v/>
      </c>
      <c r="ET291" s="71" t="str">
        <f t="shared" ref="ET291" si="4950">IF(BN291="","","|n"&amp;ET$2&amp;"+"&amp;BN291&amp;ET$1)</f>
        <v/>
      </c>
      <c r="EU291" s="71" t="str">
        <f t="shared" ref="EU291" si="4951">IF(BO291="","","|n"&amp;EU$2&amp;"+"&amp;BO291&amp;EU$1)</f>
        <v/>
      </c>
      <c r="EV291" s="71" t="str">
        <f t="shared" ref="EV291" si="4952">IF(BP291="","","|n"&amp;EV$2&amp;"+"&amp;BP291&amp;EV$1)</f>
        <v/>
      </c>
      <c r="EW291" s="71" t="str">
        <f t="shared" ref="EW291" si="4953">IF(BQ291="","","|n"&amp;EW$2&amp;"+"&amp;BQ291&amp;EW$1)</f>
        <v/>
      </c>
      <c r="EX291" s="71" t="str">
        <f t="shared" ref="EX291" si="4954">IF(BR291="","","|n"&amp;EX$2&amp;"+"&amp;BR291&amp;EX$1)</f>
        <v/>
      </c>
      <c r="EY291" s="71" t="str">
        <f t="shared" ref="EY291" si="4955">IF(BS291="","","|n"&amp;EY$2&amp;"+"&amp;BS291&amp;EY$1)</f>
        <v/>
      </c>
      <c r="EZ291" s="71" t="str">
        <f t="shared" ref="EZ291" si="4956">IF(BT291="","","|n"&amp;EZ$2&amp;"+"&amp;BT291&amp;EZ$1)</f>
        <v/>
      </c>
      <c r="FA291" s="71" t="str">
        <f t="shared" ref="FA291" si="4957">IF(BU291="","","|n"&amp;FA$2&amp;"+"&amp;BU291&amp;FA$1)</f>
        <v/>
      </c>
      <c r="FB291" s="71" t="str">
        <f t="shared" ref="FB291" si="4958">IF(BV291="","","|n"&amp;FB$2&amp;"+"&amp;BV291&amp;FB$1)</f>
        <v/>
      </c>
      <c r="FC291" s="71" t="str">
        <f t="shared" ref="FC291" si="4959">IF(BW291="","","|n"&amp;FC$2&amp;"+"&amp;BW291&amp;FC$1)</f>
        <v/>
      </c>
      <c r="FD291" s="71" t="str">
        <f t="shared" ref="FD291" si="4960">IF(BX291="","","|n"&amp;FD$2&amp;"+"&amp;BX291&amp;FD$1)</f>
        <v/>
      </c>
      <c r="FE291" s="71" t="str">
        <f t="shared" ref="FE291" si="4961">IF(BY291="","","|n"&amp;FE$2&amp;"+"&amp;BY291&amp;FE$1)</f>
        <v/>
      </c>
      <c r="FF291" s="71" t="str">
        <f t="shared" ref="FF291" si="4962">IF(BZ291="","","|n"&amp;FF$2&amp;"+"&amp;BZ291&amp;FF$1)</f>
        <v/>
      </c>
      <c r="FG291" s="71" t="str">
        <f t="shared" ref="FG291" si="4963">IF(CA291="","","|n"&amp;FG$2&amp;"+"&amp;CA291&amp;FG$1)</f>
        <v/>
      </c>
      <c r="FH291" s="71" t="str">
        <f t="shared" ref="FH291" si="4964">IF(CB291="","","|n"&amp;FH$2&amp;"+"&amp;CB291&amp;FH$1)</f>
        <v/>
      </c>
      <c r="FI291" s="71" t="str">
        <f t="shared" ref="FI291" si="4965">IF(CC291="","","|n"&amp;FI$2&amp;"+"&amp;CC291&amp;FI$1)</f>
        <v/>
      </c>
      <c r="FJ291" s="71" t="str">
        <f t="shared" ref="FJ291" si="4966">IF(CD291="","","|n"&amp;FJ$2&amp;"+"&amp;CD291&amp;FJ$1)</f>
        <v/>
      </c>
      <c r="FK291" s="71" t="str">
        <f t="shared" ref="FK291" si="4967">IF(CE291="","","|n"&amp;FK$2&amp;"+"&amp;CE291&amp;FK$1)</f>
        <v/>
      </c>
      <c r="FL291" s="71" t="str">
        <f t="shared" ref="FL291" si="4968">IF(CF291="","","|n"&amp;FL$2&amp;"+"&amp;CF291&amp;FL$1)</f>
        <v/>
      </c>
      <c r="FM291" s="71" t="str">
        <f t="shared" ref="FM291" si="4969">IF(CG291="","","|n"&amp;FM$2&amp;"+"&amp;CG291&amp;FM$1)</f>
        <v/>
      </c>
      <c r="FN291" s="71" t="str">
        <f t="shared" ref="FN291" si="4970">IF(CH291="","","|n"&amp;FN$2&amp;"+"&amp;CH291&amp;FN$1)</f>
        <v/>
      </c>
      <c r="FO291" s="71" t="str">
        <f t="shared" ref="FO291" si="4971">IF(CI291="","","|n"&amp;FO$2&amp;"+"&amp;CI291&amp;FO$1)</f>
        <v/>
      </c>
      <c r="FP291" s="71" t="str">
        <f t="shared" ref="FP291" si="4972">IF(CJ291="","","|n"&amp;FP$2&amp;"+"&amp;CJ291&amp;FP$1)</f>
        <v/>
      </c>
      <c r="FQ291" s="71" t="str">
        <f t="shared" ref="FQ291" si="4973">IF(CK291="","","|n"&amp;FQ$2&amp;"+"&amp;CK291&amp;FQ$1)</f>
        <v/>
      </c>
      <c r="FR291" s="71" t="str">
        <f t="shared" ref="FR291" si="4974">IF(CL291="","","|n"&amp;FR$2&amp;"+"&amp;CL291&amp;FR$1)</f>
        <v/>
      </c>
      <c r="FS291" s="71" t="str">
        <f t="shared" ref="FS291" si="4975">IF(CM291="","","|n"&amp;FS$2&amp;"+"&amp;CM291&amp;FS$1)</f>
        <v/>
      </c>
    </row>
    <row r="292" spans="1:175" ht="16.5">
      <c r="A292" s="72"/>
      <c r="B292" s="129" t="s">
        <v>879</v>
      </c>
      <c r="C292" s="129" t="s">
        <v>880</v>
      </c>
      <c r="E292" s="100"/>
      <c r="F292" s="99"/>
      <c r="S292" s="107"/>
      <c r="T292" s="61" t="s">
        <v>881</v>
      </c>
      <c r="U292" s="85" t="str">
        <f t="shared" ref="U292:U296" si="4976">"ReplaceableTextures\\CommandButtons\\BTNR"&amp;RIGHT(B292,3)&amp;".blp"</f>
        <v>ReplaceableTextures\\CommandButtons\\BTNRY1C.blp</v>
      </c>
      <c r="V292" s="79"/>
      <c r="Z292" s="79"/>
      <c r="AG292" s="109"/>
      <c r="AL292" s="109"/>
      <c r="BC292" s="110"/>
      <c r="BD292" s="110"/>
      <c r="CU292" s="95" t="str">
        <f t="shared" ref="CU292:CU294" si="4977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si="4823"/>
        <v>代码生成</v>
      </c>
      <c r="CW292" s="60"/>
      <c r="CX292" s="60"/>
      <c r="CY292" s="60"/>
      <c r="CZ292" s="60"/>
      <c r="DA292" s="60"/>
      <c r="DB292" s="71" t="str">
        <f t="shared" si="4902"/>
        <v/>
      </c>
      <c r="DC292" s="71" t="str">
        <f t="shared" si="4902"/>
        <v/>
      </c>
      <c r="DD292" s="71" t="str">
        <f t="shared" si="4902"/>
        <v/>
      </c>
      <c r="DE292" s="71" t="str">
        <f t="shared" si="4902"/>
        <v/>
      </c>
      <c r="DF292" s="71" t="str">
        <f t="shared" si="4902"/>
        <v/>
      </c>
      <c r="DG292" s="71" t="str">
        <f t="shared" si="4902"/>
        <v/>
      </c>
      <c r="DH292" s="71" t="str">
        <f t="shared" si="4902"/>
        <v/>
      </c>
      <c r="DI292" s="71" t="str">
        <f t="shared" si="4902"/>
        <v/>
      </c>
      <c r="DJ292" s="71" t="str">
        <f t="shared" si="4902"/>
        <v/>
      </c>
      <c r="DK292" s="71" t="str">
        <f t="shared" si="4902"/>
        <v/>
      </c>
      <c r="DL292" s="71" t="str">
        <f t="shared" si="4902"/>
        <v/>
      </c>
      <c r="DM292" s="71" t="str">
        <f t="shared" si="4902"/>
        <v/>
      </c>
      <c r="DN292" s="71" t="str">
        <f t="shared" si="4902"/>
        <v/>
      </c>
      <c r="DO292" s="71" t="str">
        <f t="shared" si="4902"/>
        <v/>
      </c>
      <c r="DP292" s="71" t="str">
        <f t="shared" si="4902"/>
        <v/>
      </c>
      <c r="DQ292" s="71" t="str">
        <f t="shared" si="4902"/>
        <v/>
      </c>
      <c r="DR292" s="71" t="str">
        <f t="shared" si="4902"/>
        <v/>
      </c>
      <c r="DS292" s="71" t="str">
        <f t="shared" si="4902"/>
        <v/>
      </c>
      <c r="DT292" s="71" t="str">
        <f t="shared" si="4902"/>
        <v/>
      </c>
      <c r="DU292" s="71" t="str">
        <f t="shared" si="4902"/>
        <v/>
      </c>
      <c r="DV292" s="71" t="str">
        <f t="shared" si="4902"/>
        <v/>
      </c>
      <c r="DW292" s="71" t="str">
        <f t="shared" si="4902"/>
        <v/>
      </c>
      <c r="DX292" s="71" t="str">
        <f t="shared" si="4902"/>
        <v/>
      </c>
      <c r="DY292" s="71" t="str">
        <f t="shared" si="4902"/>
        <v/>
      </c>
      <c r="DZ292" s="71" t="str">
        <f t="shared" si="4902"/>
        <v/>
      </c>
      <c r="EA292" s="71" t="str">
        <f t="shared" si="4902"/>
        <v/>
      </c>
      <c r="EB292" s="71" t="str">
        <f t="shared" si="4902"/>
        <v/>
      </c>
      <c r="EC292" s="71" t="str">
        <f t="shared" si="4902"/>
        <v/>
      </c>
      <c r="ED292" s="71" t="str">
        <f t="shared" si="4902"/>
        <v/>
      </c>
      <c r="EE292" s="71" t="str">
        <f t="shared" si="4902"/>
        <v/>
      </c>
      <c r="EF292" s="71" t="str">
        <f t="shared" si="4902"/>
        <v/>
      </c>
      <c r="EG292" s="71" t="str">
        <f t="shared" si="4902"/>
        <v/>
      </c>
      <c r="EH292" s="71" t="str">
        <f t="shared" si="4902"/>
        <v/>
      </c>
      <c r="EI292" s="71" t="str">
        <f t="shared" si="4902"/>
        <v/>
      </c>
      <c r="EJ292" s="71" t="str">
        <f t="shared" si="4902"/>
        <v/>
      </c>
      <c r="EK292" s="71" t="str">
        <f t="shared" si="4902"/>
        <v/>
      </c>
      <c r="EL292" s="71" t="str">
        <f t="shared" si="4902"/>
        <v/>
      </c>
      <c r="EM292" s="71" t="str">
        <f t="shared" si="4902"/>
        <v/>
      </c>
      <c r="EN292" s="71" t="str">
        <f t="shared" si="4902"/>
        <v/>
      </c>
      <c r="EO292" s="71" t="str">
        <f t="shared" si="4902"/>
        <v/>
      </c>
      <c r="EP292" s="71" t="str">
        <f t="shared" si="4902"/>
        <v/>
      </c>
      <c r="EQ292" s="71" t="str">
        <f t="shared" si="4902"/>
        <v/>
      </c>
      <c r="ER292" s="71" t="str">
        <f t="shared" si="4902"/>
        <v/>
      </c>
      <c r="ES292" s="71" t="str">
        <f t="shared" si="4902"/>
        <v/>
      </c>
      <c r="ET292" s="71" t="str">
        <f t="shared" si="4902"/>
        <v/>
      </c>
      <c r="EU292" s="71" t="str">
        <f t="shared" si="4902"/>
        <v/>
      </c>
      <c r="EV292" s="71" t="str">
        <f t="shared" si="4902"/>
        <v/>
      </c>
      <c r="EW292" s="71" t="str">
        <f t="shared" si="4902"/>
        <v/>
      </c>
      <c r="EX292" s="71" t="str">
        <f t="shared" si="4902"/>
        <v/>
      </c>
      <c r="EY292" s="71" t="str">
        <f t="shared" si="4902"/>
        <v/>
      </c>
      <c r="EZ292" s="71" t="str">
        <f t="shared" si="4902"/>
        <v/>
      </c>
      <c r="FA292" s="71" t="str">
        <f t="shared" si="4902"/>
        <v/>
      </c>
      <c r="FB292" s="71" t="str">
        <f t="shared" si="4902"/>
        <v/>
      </c>
      <c r="FC292" s="71" t="str">
        <f t="shared" si="4902"/>
        <v/>
      </c>
      <c r="FD292" s="71" t="str">
        <f t="shared" si="4902"/>
        <v/>
      </c>
      <c r="FE292" s="71" t="str">
        <f t="shared" si="4902"/>
        <v/>
      </c>
      <c r="FF292" s="71" t="str">
        <f t="shared" si="4902"/>
        <v/>
      </c>
      <c r="FG292" s="71" t="str">
        <f t="shared" si="4902"/>
        <v/>
      </c>
      <c r="FH292" s="71" t="str">
        <f t="shared" si="4902"/>
        <v/>
      </c>
      <c r="FI292" s="71" t="str">
        <f t="shared" si="4902"/>
        <v/>
      </c>
      <c r="FJ292" s="71" t="str">
        <f t="shared" si="4902"/>
        <v/>
      </c>
      <c r="FK292" s="71" t="str">
        <f t="shared" si="4902"/>
        <v/>
      </c>
      <c r="FL292" s="71" t="str">
        <f t="shared" si="4902"/>
        <v/>
      </c>
      <c r="FM292" s="71" t="str">
        <f t="shared" si="4902"/>
        <v/>
      </c>
      <c r="FN292" s="71" t="str">
        <f t="shared" si="4903"/>
        <v/>
      </c>
      <c r="FO292" s="71" t="str">
        <f t="shared" si="4903"/>
        <v/>
      </c>
      <c r="FP292" s="71" t="str">
        <f t="shared" si="4903"/>
        <v/>
      </c>
      <c r="FQ292" s="71" t="str">
        <f t="shared" si="4903"/>
        <v/>
      </c>
      <c r="FR292" s="71" t="str">
        <f t="shared" si="4903"/>
        <v/>
      </c>
      <c r="FS292" s="71" t="str">
        <f t="shared" si="4903"/>
        <v/>
      </c>
    </row>
    <row r="293" spans="1:175" ht="17.25">
      <c r="A293" s="72"/>
      <c r="B293" s="130" t="s">
        <v>882</v>
      </c>
      <c r="C293" s="131" t="s">
        <v>883</v>
      </c>
      <c r="E293" s="100"/>
      <c r="F293" s="99"/>
      <c r="S293" s="107"/>
      <c r="T293" s="61" t="s">
        <v>881</v>
      </c>
      <c r="U293" s="85" t="str">
        <f t="shared" si="4976"/>
        <v>ReplaceableTextures\\CommandButtons\\BTNRY2C.blp</v>
      </c>
      <c r="V293" s="79"/>
      <c r="Z293" s="79"/>
      <c r="AG293" s="109"/>
      <c r="AL293" s="109"/>
      <c r="BC293" s="110"/>
      <c r="BD293" s="110"/>
      <c r="CU293" s="95" t="str">
        <f t="shared" ref="CU293" si="4978">CONCATENATE(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&amp;"|n")</f>
        <v>|n</v>
      </c>
      <c r="CV293" s="61" t="str">
        <f t="shared" si="4823"/>
        <v>代码生成</v>
      </c>
      <c r="CW293" s="60"/>
      <c r="CX293" s="60"/>
      <c r="CY293" s="60"/>
      <c r="CZ293" s="60"/>
      <c r="DA293" s="60"/>
      <c r="DB293" s="71" t="str">
        <f t="shared" ref="DB293" si="4979">IF(V293="","","|n"&amp;DB$2&amp;"+"&amp;V293&amp;DB$1)</f>
        <v/>
      </c>
      <c r="DC293" s="71" t="str">
        <f t="shared" ref="DC293" si="4980">IF(W293="","","|n"&amp;DC$2&amp;"+"&amp;W293&amp;DC$1)</f>
        <v/>
      </c>
      <c r="DD293" s="71" t="str">
        <f t="shared" ref="DD293" si="4981">IF(X293="","","|n"&amp;DD$2&amp;"+"&amp;X293&amp;DD$1)</f>
        <v/>
      </c>
      <c r="DE293" s="71" t="str">
        <f t="shared" ref="DE293" si="4982">IF(Y293="","","|n"&amp;DE$2&amp;"+"&amp;Y293&amp;DE$1)</f>
        <v/>
      </c>
      <c r="DF293" s="71" t="str">
        <f t="shared" ref="DF293" si="4983">IF(Z293="","","|n"&amp;DF$2&amp;"+"&amp;Z293&amp;DF$1)</f>
        <v/>
      </c>
      <c r="DG293" s="71" t="str">
        <f t="shared" ref="DG293" si="4984">IF(AA293="","","|n"&amp;DG$2&amp;"+"&amp;AA293&amp;DG$1)</f>
        <v/>
      </c>
      <c r="DH293" s="71" t="str">
        <f t="shared" ref="DH293" si="4985">IF(AB293="","","|n"&amp;DH$2&amp;"+"&amp;AB293&amp;DH$1)</f>
        <v/>
      </c>
      <c r="DI293" s="71" t="str">
        <f t="shared" ref="DI293" si="4986">IF(AC293="","","|n"&amp;DI$2&amp;"+"&amp;AC293&amp;DI$1)</f>
        <v/>
      </c>
      <c r="DJ293" s="71" t="str">
        <f t="shared" ref="DJ293" si="4987">IF(AD293="","","|n"&amp;DJ$2&amp;"+"&amp;AD293&amp;DJ$1)</f>
        <v/>
      </c>
      <c r="DK293" s="71" t="str">
        <f t="shared" ref="DK293" si="4988">IF(AE293="","","|n"&amp;DK$2&amp;"+"&amp;AE293&amp;DK$1)</f>
        <v/>
      </c>
      <c r="DL293" s="71" t="str">
        <f t="shared" ref="DL293" si="4989">IF(AF293="","","|n"&amp;DL$2&amp;"+"&amp;AF293&amp;DL$1)</f>
        <v/>
      </c>
      <c r="DM293" s="71" t="str">
        <f t="shared" ref="DM293" si="4990">IF(AG293="","","|n"&amp;DM$2&amp;"+"&amp;AG293&amp;DM$1)</f>
        <v/>
      </c>
      <c r="DN293" s="71" t="str">
        <f t="shared" ref="DN293" si="4991">IF(AH293="","","|n"&amp;DN$2&amp;"+"&amp;AH293&amp;DN$1)</f>
        <v/>
      </c>
      <c r="DO293" s="71" t="str">
        <f t="shared" ref="DO293" si="4992">IF(AI293="","","|n"&amp;DO$2&amp;"+"&amp;AI293&amp;DO$1)</f>
        <v/>
      </c>
      <c r="DP293" s="71" t="str">
        <f t="shared" ref="DP293" si="4993">IF(AJ293="","","|n"&amp;DP$2&amp;"+"&amp;AJ293&amp;DP$1)</f>
        <v/>
      </c>
      <c r="DQ293" s="71" t="str">
        <f t="shared" ref="DQ293" si="4994">IF(AK293="","","|n"&amp;DQ$2&amp;"+"&amp;AK293&amp;DQ$1)</f>
        <v/>
      </c>
      <c r="DR293" s="71" t="str">
        <f t="shared" ref="DR293" si="4995">IF(AL293="","","|n"&amp;DR$2&amp;"+"&amp;AL293&amp;DR$1)</f>
        <v/>
      </c>
      <c r="DS293" s="71" t="str">
        <f t="shared" ref="DS293" si="4996">IF(AM293="","","|n"&amp;DS$2&amp;"+"&amp;AM293&amp;DS$1)</f>
        <v/>
      </c>
      <c r="DT293" s="71" t="str">
        <f t="shared" ref="DT293" si="4997">IF(AN293="","","|n"&amp;DT$2&amp;"+"&amp;AN293&amp;DT$1)</f>
        <v/>
      </c>
      <c r="DU293" s="71" t="str">
        <f t="shared" ref="DU293" si="4998">IF(AO293="","","|n"&amp;DU$2&amp;"+"&amp;AO293&amp;DU$1)</f>
        <v/>
      </c>
      <c r="DV293" s="71" t="str">
        <f t="shared" ref="DV293" si="4999">IF(AP293="","","|n"&amp;DV$2&amp;"+"&amp;AP293&amp;DV$1)</f>
        <v/>
      </c>
      <c r="DW293" s="71" t="str">
        <f t="shared" ref="DW293" si="5000">IF(AQ293="","","|n"&amp;DW$2&amp;"+"&amp;AQ293&amp;DW$1)</f>
        <v/>
      </c>
      <c r="DX293" s="71" t="str">
        <f t="shared" ref="DX293" si="5001">IF(AR293="","","|n"&amp;DX$2&amp;"+"&amp;AR293&amp;DX$1)</f>
        <v/>
      </c>
      <c r="DY293" s="71" t="str">
        <f t="shared" ref="DY293" si="5002">IF(AS293="","","|n"&amp;DY$2&amp;"+"&amp;AS293&amp;DY$1)</f>
        <v/>
      </c>
      <c r="DZ293" s="71" t="str">
        <f t="shared" ref="DZ293" si="5003">IF(AT293="","","|n"&amp;DZ$2&amp;"+"&amp;AT293&amp;DZ$1)</f>
        <v/>
      </c>
      <c r="EA293" s="71" t="str">
        <f t="shared" ref="EA293" si="5004">IF(AU293="","","|n"&amp;EA$2&amp;"+"&amp;AU293&amp;EA$1)</f>
        <v/>
      </c>
      <c r="EB293" s="71" t="str">
        <f t="shared" ref="EB293" si="5005">IF(AV293="","","|n"&amp;EB$2&amp;"+"&amp;AV293&amp;EB$1)</f>
        <v/>
      </c>
      <c r="EC293" s="71" t="str">
        <f t="shared" ref="EC293" si="5006">IF(AW293="","","|n"&amp;EC$2&amp;"+"&amp;AW293&amp;EC$1)</f>
        <v/>
      </c>
      <c r="ED293" s="71" t="str">
        <f t="shared" ref="ED293" si="5007">IF(AX293="","","|n"&amp;ED$2&amp;"+"&amp;AX293&amp;ED$1)</f>
        <v/>
      </c>
      <c r="EE293" s="71" t="str">
        <f t="shared" ref="EE293" si="5008">IF(AY293="","","|n"&amp;EE$2&amp;"+"&amp;AY293&amp;EE$1)</f>
        <v/>
      </c>
      <c r="EF293" s="71" t="str">
        <f t="shared" ref="EF293" si="5009">IF(AZ293="","","|n"&amp;EF$2&amp;"+"&amp;AZ293&amp;EF$1)</f>
        <v/>
      </c>
      <c r="EG293" s="71" t="str">
        <f t="shared" ref="EG293" si="5010">IF(BA293="","","|n"&amp;EG$2&amp;"+"&amp;BA293&amp;EG$1)</f>
        <v/>
      </c>
      <c r="EH293" s="71" t="str">
        <f t="shared" ref="EH293" si="5011">IF(BB293="","","|n"&amp;EH$2&amp;"+"&amp;BB293&amp;EH$1)</f>
        <v/>
      </c>
      <c r="EI293" s="71" t="str">
        <f t="shared" ref="EI293" si="5012">IF(BC293="","","|n"&amp;EI$2&amp;"+"&amp;BC293&amp;EI$1)</f>
        <v/>
      </c>
      <c r="EJ293" s="71" t="str">
        <f t="shared" ref="EJ293" si="5013">IF(BD293="","","|n"&amp;EJ$2&amp;"+"&amp;BD293&amp;EJ$1)</f>
        <v/>
      </c>
      <c r="EK293" s="71" t="str">
        <f t="shared" ref="EK293" si="5014">IF(BE293="","","|n"&amp;EK$2&amp;"+"&amp;BE293&amp;EK$1)</f>
        <v/>
      </c>
      <c r="EL293" s="71" t="str">
        <f t="shared" ref="EL293" si="5015">IF(BF293="","","|n"&amp;EL$2&amp;"+"&amp;BF293&amp;EL$1)</f>
        <v/>
      </c>
      <c r="EM293" s="71" t="str">
        <f t="shared" ref="EM293" si="5016">IF(BG293="","","|n"&amp;EM$2&amp;"+"&amp;BG293&amp;EM$1)</f>
        <v/>
      </c>
      <c r="EN293" s="71" t="str">
        <f t="shared" ref="EN293" si="5017">IF(BH293="","","|n"&amp;EN$2&amp;"+"&amp;BH293&amp;EN$1)</f>
        <v/>
      </c>
      <c r="EO293" s="71" t="str">
        <f t="shared" ref="EO293" si="5018">IF(BI293="","","|n"&amp;EO$2&amp;"+"&amp;BI293&amp;EO$1)</f>
        <v/>
      </c>
      <c r="EP293" s="71" t="str">
        <f t="shared" ref="EP293" si="5019">IF(BJ293="","","|n"&amp;EP$2&amp;"+"&amp;BJ293&amp;EP$1)</f>
        <v/>
      </c>
      <c r="EQ293" s="71" t="str">
        <f t="shared" ref="EQ293" si="5020">IF(BK293="","","|n"&amp;EQ$2&amp;"+"&amp;BK293&amp;EQ$1)</f>
        <v/>
      </c>
      <c r="ER293" s="71" t="str">
        <f t="shared" ref="ER293" si="5021">IF(BL293="","","|n"&amp;ER$2&amp;"+"&amp;BL293&amp;ER$1)</f>
        <v/>
      </c>
      <c r="ES293" s="71" t="str">
        <f t="shared" ref="ES293" si="5022">IF(BM293="","","|n"&amp;ES$2&amp;"+"&amp;BM293&amp;ES$1)</f>
        <v/>
      </c>
      <c r="ET293" s="71" t="str">
        <f t="shared" ref="ET293" si="5023">IF(BN293="","","|n"&amp;ET$2&amp;"+"&amp;BN293&amp;ET$1)</f>
        <v/>
      </c>
      <c r="EU293" s="71" t="str">
        <f t="shared" ref="EU293" si="5024">IF(BO293="","","|n"&amp;EU$2&amp;"+"&amp;BO293&amp;EU$1)</f>
        <v/>
      </c>
      <c r="EV293" s="71" t="str">
        <f t="shared" ref="EV293" si="5025">IF(BP293="","","|n"&amp;EV$2&amp;"+"&amp;BP293&amp;EV$1)</f>
        <v/>
      </c>
      <c r="EW293" s="71" t="str">
        <f t="shared" ref="EW293" si="5026">IF(BQ293="","","|n"&amp;EW$2&amp;"+"&amp;BQ293&amp;EW$1)</f>
        <v/>
      </c>
      <c r="EX293" s="71" t="str">
        <f t="shared" ref="EX293" si="5027">IF(BR293="","","|n"&amp;EX$2&amp;"+"&amp;BR293&amp;EX$1)</f>
        <v/>
      </c>
      <c r="EY293" s="71" t="str">
        <f t="shared" ref="EY293" si="5028">IF(BS293="","","|n"&amp;EY$2&amp;"+"&amp;BS293&amp;EY$1)</f>
        <v/>
      </c>
      <c r="EZ293" s="71" t="str">
        <f t="shared" ref="EZ293" si="5029">IF(BT293="","","|n"&amp;EZ$2&amp;"+"&amp;BT293&amp;EZ$1)</f>
        <v/>
      </c>
      <c r="FA293" s="71" t="str">
        <f t="shared" ref="FA293" si="5030">IF(BU293="","","|n"&amp;FA$2&amp;"+"&amp;BU293&amp;FA$1)</f>
        <v/>
      </c>
      <c r="FB293" s="71" t="str">
        <f t="shared" ref="FB293" si="5031">IF(BV293="","","|n"&amp;FB$2&amp;"+"&amp;BV293&amp;FB$1)</f>
        <v/>
      </c>
      <c r="FC293" s="71" t="str">
        <f t="shared" ref="FC293" si="5032">IF(BW293="","","|n"&amp;FC$2&amp;"+"&amp;BW293&amp;FC$1)</f>
        <v/>
      </c>
      <c r="FD293" s="71" t="str">
        <f t="shared" ref="FD293" si="5033">IF(BX293="","","|n"&amp;FD$2&amp;"+"&amp;BX293&amp;FD$1)</f>
        <v/>
      </c>
      <c r="FE293" s="71" t="str">
        <f t="shared" ref="FE293" si="5034">IF(BY293="","","|n"&amp;FE$2&amp;"+"&amp;BY293&amp;FE$1)</f>
        <v/>
      </c>
      <c r="FF293" s="71" t="str">
        <f t="shared" ref="FF293" si="5035">IF(BZ293="","","|n"&amp;FF$2&amp;"+"&amp;BZ293&amp;FF$1)</f>
        <v/>
      </c>
      <c r="FG293" s="71" t="str">
        <f t="shared" ref="FG293" si="5036">IF(CA293="","","|n"&amp;FG$2&amp;"+"&amp;CA293&amp;FG$1)</f>
        <v/>
      </c>
      <c r="FH293" s="71" t="str">
        <f t="shared" ref="FH293" si="5037">IF(CB293="","","|n"&amp;FH$2&amp;"+"&amp;CB293&amp;FH$1)</f>
        <v/>
      </c>
      <c r="FI293" s="71" t="str">
        <f t="shared" ref="FI293" si="5038">IF(CC293="","","|n"&amp;FI$2&amp;"+"&amp;CC293&amp;FI$1)</f>
        <v/>
      </c>
      <c r="FJ293" s="71" t="str">
        <f t="shared" ref="FJ293" si="5039">IF(CD293="","","|n"&amp;FJ$2&amp;"+"&amp;CD293&amp;FJ$1)</f>
        <v/>
      </c>
      <c r="FK293" s="71" t="str">
        <f t="shared" ref="FK293" si="5040">IF(CE293="","","|n"&amp;FK$2&amp;"+"&amp;CE293&amp;FK$1)</f>
        <v/>
      </c>
      <c r="FL293" s="71" t="str">
        <f t="shared" ref="FL293" si="5041">IF(CF293="","","|n"&amp;FL$2&amp;"+"&amp;CF293&amp;FL$1)</f>
        <v/>
      </c>
      <c r="FM293" s="71" t="str">
        <f t="shared" ref="FM293" si="5042">IF(CG293="","","|n"&amp;FM$2&amp;"+"&amp;CG293&amp;FM$1)</f>
        <v/>
      </c>
      <c r="FN293" s="71" t="str">
        <f t="shared" ref="FN293" si="5043">IF(CH293="","","|n"&amp;FN$2&amp;"+"&amp;CH293&amp;FN$1)</f>
        <v/>
      </c>
      <c r="FO293" s="71" t="str">
        <f t="shared" ref="FO293" si="5044">IF(CI293="","","|n"&amp;FO$2&amp;"+"&amp;CI293&amp;FO$1)</f>
        <v/>
      </c>
      <c r="FP293" s="71" t="str">
        <f t="shared" ref="FP293" si="5045">IF(CJ293="","","|n"&amp;FP$2&amp;"+"&amp;CJ293&amp;FP$1)</f>
        <v/>
      </c>
      <c r="FQ293" s="71" t="str">
        <f t="shared" ref="FQ293" si="5046">IF(CK293="","","|n"&amp;FQ$2&amp;"+"&amp;CK293&amp;FQ$1)</f>
        <v/>
      </c>
      <c r="FR293" s="71" t="str">
        <f t="shared" ref="FR293" si="5047">IF(CL293="","","|n"&amp;FR$2&amp;"+"&amp;CL293&amp;FR$1)</f>
        <v/>
      </c>
      <c r="FS293" s="71" t="str">
        <f t="shared" ref="FS293" si="5048">IF(CM293="","","|n"&amp;FS$2&amp;"+"&amp;CM293&amp;FS$1)</f>
        <v/>
      </c>
    </row>
    <row r="294" spans="1:175" ht="16.5">
      <c r="A294" s="72"/>
      <c r="B294" s="130" t="s">
        <v>884</v>
      </c>
      <c r="C294" s="130" t="s">
        <v>885</v>
      </c>
      <c r="E294" s="100"/>
      <c r="F294" s="99"/>
      <c r="S294" s="107"/>
      <c r="T294" s="61" t="s">
        <v>881</v>
      </c>
      <c r="U294" s="85" t="str">
        <f t="shared" si="4976"/>
        <v>ReplaceableTextures\\CommandButtons\\BTNRY3C.blp</v>
      </c>
      <c r="V294" s="79"/>
      <c r="Z294" s="79"/>
      <c r="AG294" s="109"/>
      <c r="AL294" s="109"/>
      <c r="BC294" s="110"/>
      <c r="BD294" s="110"/>
      <c r="CU294" s="95" t="str">
        <f t="shared" si="4977"/>
        <v>|n</v>
      </c>
      <c r="CV294" s="61" t="str">
        <f t="shared" si="4823"/>
        <v>代码生成</v>
      </c>
      <c r="CW294" s="60"/>
      <c r="CX294" s="60"/>
      <c r="CY294" s="60"/>
      <c r="CZ294" s="60"/>
      <c r="DA294" s="60"/>
      <c r="DB294" s="71" t="str">
        <f t="shared" si="4902"/>
        <v/>
      </c>
      <c r="DC294" s="71" t="str">
        <f t="shared" si="4902"/>
        <v/>
      </c>
      <c r="DD294" s="71" t="str">
        <f t="shared" si="4902"/>
        <v/>
      </c>
      <c r="DE294" s="71" t="str">
        <f t="shared" si="4902"/>
        <v/>
      </c>
      <c r="DF294" s="71" t="str">
        <f t="shared" si="4902"/>
        <v/>
      </c>
      <c r="DG294" s="71" t="str">
        <f t="shared" si="4902"/>
        <v/>
      </c>
      <c r="DH294" s="71" t="str">
        <f t="shared" si="4902"/>
        <v/>
      </c>
      <c r="DI294" s="71" t="str">
        <f t="shared" si="4902"/>
        <v/>
      </c>
      <c r="DJ294" s="71" t="str">
        <f t="shared" si="4902"/>
        <v/>
      </c>
      <c r="DK294" s="71" t="str">
        <f t="shared" si="4902"/>
        <v/>
      </c>
      <c r="DL294" s="71" t="str">
        <f t="shared" si="4902"/>
        <v/>
      </c>
      <c r="DM294" s="71" t="str">
        <f t="shared" si="4902"/>
        <v/>
      </c>
      <c r="DN294" s="71" t="str">
        <f t="shared" si="4902"/>
        <v/>
      </c>
      <c r="DO294" s="71" t="str">
        <f t="shared" si="4902"/>
        <v/>
      </c>
      <c r="DP294" s="71" t="str">
        <f t="shared" si="4902"/>
        <v/>
      </c>
      <c r="DQ294" s="71" t="str">
        <f t="shared" si="4902"/>
        <v/>
      </c>
      <c r="DR294" s="71" t="str">
        <f t="shared" si="4902"/>
        <v/>
      </c>
      <c r="DS294" s="71" t="str">
        <f t="shared" si="4902"/>
        <v/>
      </c>
      <c r="DT294" s="71" t="str">
        <f t="shared" si="4902"/>
        <v/>
      </c>
      <c r="DU294" s="71" t="str">
        <f t="shared" si="4902"/>
        <v/>
      </c>
      <c r="DV294" s="71" t="str">
        <f t="shared" si="4902"/>
        <v/>
      </c>
      <c r="DW294" s="71" t="str">
        <f t="shared" si="4902"/>
        <v/>
      </c>
      <c r="DX294" s="71" t="str">
        <f t="shared" si="4902"/>
        <v/>
      </c>
      <c r="DY294" s="71" t="str">
        <f t="shared" si="4902"/>
        <v/>
      </c>
      <c r="DZ294" s="71" t="str">
        <f t="shared" si="4902"/>
        <v/>
      </c>
      <c r="EA294" s="71" t="str">
        <f t="shared" si="4902"/>
        <v/>
      </c>
      <c r="EB294" s="71" t="str">
        <f t="shared" si="4902"/>
        <v/>
      </c>
      <c r="EC294" s="71" t="str">
        <f t="shared" si="4902"/>
        <v/>
      </c>
      <c r="ED294" s="71" t="str">
        <f t="shared" si="4902"/>
        <v/>
      </c>
      <c r="EE294" s="71" t="str">
        <f t="shared" si="4902"/>
        <v/>
      </c>
      <c r="EF294" s="71" t="str">
        <f t="shared" si="4902"/>
        <v/>
      </c>
      <c r="EG294" s="71" t="str">
        <f t="shared" si="4902"/>
        <v/>
      </c>
      <c r="EH294" s="71" t="str">
        <f t="shared" si="4902"/>
        <v/>
      </c>
      <c r="EI294" s="71" t="str">
        <f t="shared" si="4902"/>
        <v/>
      </c>
      <c r="EJ294" s="71" t="str">
        <f t="shared" si="4902"/>
        <v/>
      </c>
      <c r="EK294" s="71" t="str">
        <f t="shared" si="4902"/>
        <v/>
      </c>
      <c r="EL294" s="71" t="str">
        <f t="shared" si="4902"/>
        <v/>
      </c>
      <c r="EM294" s="71" t="str">
        <f t="shared" si="4902"/>
        <v/>
      </c>
      <c r="EN294" s="71" t="str">
        <f t="shared" si="4902"/>
        <v/>
      </c>
      <c r="EO294" s="71" t="str">
        <f t="shared" si="4902"/>
        <v/>
      </c>
      <c r="EP294" s="71" t="str">
        <f t="shared" si="4902"/>
        <v/>
      </c>
      <c r="EQ294" s="71" t="str">
        <f t="shared" si="4902"/>
        <v/>
      </c>
      <c r="ER294" s="71" t="str">
        <f t="shared" si="4902"/>
        <v/>
      </c>
      <c r="ES294" s="71" t="str">
        <f t="shared" si="4902"/>
        <v/>
      </c>
      <c r="ET294" s="71" t="str">
        <f t="shared" si="4902"/>
        <v/>
      </c>
      <c r="EU294" s="71" t="str">
        <f t="shared" si="4902"/>
        <v/>
      </c>
      <c r="EV294" s="71" t="str">
        <f t="shared" si="4902"/>
        <v/>
      </c>
      <c r="EW294" s="71" t="str">
        <f t="shared" si="4902"/>
        <v/>
      </c>
      <c r="EX294" s="71" t="str">
        <f t="shared" si="4902"/>
        <v/>
      </c>
      <c r="EY294" s="71" t="str">
        <f t="shared" si="4902"/>
        <v/>
      </c>
      <c r="EZ294" s="71" t="str">
        <f t="shared" si="4902"/>
        <v/>
      </c>
      <c r="FA294" s="71" t="str">
        <f t="shared" si="4902"/>
        <v/>
      </c>
      <c r="FB294" s="71" t="str">
        <f t="shared" si="4902"/>
        <v/>
      </c>
      <c r="FC294" s="71" t="str">
        <f t="shared" si="4902"/>
        <v/>
      </c>
      <c r="FD294" s="71" t="str">
        <f t="shared" si="4902"/>
        <v/>
      </c>
      <c r="FE294" s="71" t="str">
        <f t="shared" si="4902"/>
        <v/>
      </c>
      <c r="FF294" s="71" t="str">
        <f t="shared" si="4902"/>
        <v/>
      </c>
      <c r="FG294" s="71" t="str">
        <f t="shared" si="4902"/>
        <v/>
      </c>
      <c r="FH294" s="71" t="str">
        <f t="shared" si="4902"/>
        <v/>
      </c>
      <c r="FI294" s="71" t="str">
        <f t="shared" si="4902"/>
        <v/>
      </c>
      <c r="FJ294" s="71" t="str">
        <f t="shared" si="4902"/>
        <v/>
      </c>
      <c r="FK294" s="71" t="str">
        <f t="shared" si="4902"/>
        <v/>
      </c>
      <c r="FL294" s="71" t="str">
        <f t="shared" si="4902"/>
        <v/>
      </c>
      <c r="FM294" s="71" t="str">
        <f t="shared" si="4902"/>
        <v/>
      </c>
      <c r="FN294" s="71" t="str">
        <f t="shared" si="4903"/>
        <v/>
      </c>
      <c r="FO294" s="71" t="str">
        <f t="shared" si="4903"/>
        <v/>
      </c>
      <c r="FP294" s="71" t="str">
        <f t="shared" si="4903"/>
        <v/>
      </c>
      <c r="FQ294" s="71" t="str">
        <f t="shared" si="4903"/>
        <v/>
      </c>
      <c r="FR294" s="71" t="str">
        <f t="shared" si="4903"/>
        <v/>
      </c>
      <c r="FS294" s="71" t="str">
        <f t="shared" si="4903"/>
        <v/>
      </c>
    </row>
    <row r="295" spans="1:175" ht="16.5">
      <c r="A295" s="72"/>
      <c r="B295" s="130" t="s">
        <v>886</v>
      </c>
      <c r="C295" s="130" t="s">
        <v>887</v>
      </c>
      <c r="E295" s="100"/>
      <c r="F295" s="99"/>
      <c r="S295" s="107"/>
      <c r="T295" s="61" t="s">
        <v>881</v>
      </c>
      <c r="U295" s="85" t="str">
        <f t="shared" si="4976"/>
        <v>ReplaceableTextures\\CommandButtons\\BTNRY4C.blp</v>
      </c>
      <c r="V295" s="79"/>
      <c r="Z295" s="79"/>
      <c r="AG295" s="109"/>
      <c r="AL295" s="109"/>
      <c r="BC295" s="110"/>
      <c r="BD295" s="110"/>
      <c r="CU295" s="95" t="str">
        <f t="shared" ref="CU295:CU297" si="5049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si="4823"/>
        <v>代码生成</v>
      </c>
      <c r="CW295" s="60"/>
      <c r="CX295" s="60"/>
      <c r="CY295" s="60"/>
      <c r="CZ295" s="60"/>
      <c r="DA295" s="60"/>
      <c r="DB295" s="71" t="str">
        <f t="shared" ref="DB295:DB297" si="5050">IF(V295="","","|n"&amp;DB$2&amp;"+"&amp;V295&amp;DB$1)</f>
        <v/>
      </c>
      <c r="DC295" s="71" t="str">
        <f t="shared" ref="DC295:DC297" si="5051">IF(W295="","","|n"&amp;DC$2&amp;"+"&amp;W295&amp;DC$1)</f>
        <v/>
      </c>
      <c r="DD295" s="71" t="str">
        <f t="shared" ref="DD295:DD297" si="5052">IF(X295="","","|n"&amp;DD$2&amp;"+"&amp;X295&amp;DD$1)</f>
        <v/>
      </c>
      <c r="DE295" s="71" t="str">
        <f t="shared" ref="DE295:DE297" si="5053">IF(Y295="","","|n"&amp;DE$2&amp;"+"&amp;Y295&amp;DE$1)</f>
        <v/>
      </c>
      <c r="DF295" s="71" t="str">
        <f t="shared" ref="DF295:DF297" si="5054">IF(Z295="","","|n"&amp;DF$2&amp;"+"&amp;Z295&amp;DF$1)</f>
        <v/>
      </c>
      <c r="DG295" s="71" t="str">
        <f t="shared" ref="DG295:DG297" si="5055">IF(AA295="","","|n"&amp;DG$2&amp;"+"&amp;AA295&amp;DG$1)</f>
        <v/>
      </c>
      <c r="DH295" s="71" t="str">
        <f t="shared" ref="DH295:DH297" si="5056">IF(AB295="","","|n"&amp;DH$2&amp;"+"&amp;AB295&amp;DH$1)</f>
        <v/>
      </c>
      <c r="DI295" s="71" t="str">
        <f t="shared" ref="DI295:DI297" si="5057">IF(AC295="","","|n"&amp;DI$2&amp;"+"&amp;AC295&amp;DI$1)</f>
        <v/>
      </c>
      <c r="DJ295" s="71" t="str">
        <f t="shared" ref="DJ295:DJ297" si="5058">IF(AD295="","","|n"&amp;DJ$2&amp;"+"&amp;AD295&amp;DJ$1)</f>
        <v/>
      </c>
      <c r="DK295" s="71" t="str">
        <f t="shared" ref="DK295:DK297" si="5059">IF(AE295="","","|n"&amp;DK$2&amp;"+"&amp;AE295&amp;DK$1)</f>
        <v/>
      </c>
      <c r="DL295" s="71" t="str">
        <f t="shared" ref="DL295:DL297" si="5060">IF(AF295="","","|n"&amp;DL$2&amp;"+"&amp;AF295&amp;DL$1)</f>
        <v/>
      </c>
      <c r="DM295" s="71" t="str">
        <f t="shared" ref="DM295:DM297" si="5061">IF(AG295="","","|n"&amp;DM$2&amp;"+"&amp;AG295&amp;DM$1)</f>
        <v/>
      </c>
      <c r="DN295" s="71" t="str">
        <f t="shared" ref="DN295:DN297" si="5062">IF(AH295="","","|n"&amp;DN$2&amp;"+"&amp;AH295&amp;DN$1)</f>
        <v/>
      </c>
      <c r="DO295" s="71" t="str">
        <f t="shared" ref="DO295:DO297" si="5063">IF(AI295="","","|n"&amp;DO$2&amp;"+"&amp;AI295&amp;DO$1)</f>
        <v/>
      </c>
      <c r="DP295" s="71" t="str">
        <f t="shared" ref="DP295:DP297" si="5064">IF(AJ295="","","|n"&amp;DP$2&amp;"+"&amp;AJ295&amp;DP$1)</f>
        <v/>
      </c>
      <c r="DQ295" s="71" t="str">
        <f t="shared" ref="DQ295:DQ297" si="5065">IF(AK295="","","|n"&amp;DQ$2&amp;"+"&amp;AK295&amp;DQ$1)</f>
        <v/>
      </c>
      <c r="DR295" s="71" t="str">
        <f t="shared" ref="DR295:DR297" si="5066">IF(AL295="","","|n"&amp;DR$2&amp;"+"&amp;AL295&amp;DR$1)</f>
        <v/>
      </c>
      <c r="DS295" s="71" t="str">
        <f t="shared" ref="DS295:DS297" si="5067">IF(AM295="","","|n"&amp;DS$2&amp;"+"&amp;AM295&amp;DS$1)</f>
        <v/>
      </c>
      <c r="DT295" s="71" t="str">
        <f t="shared" ref="DT295:DT297" si="5068">IF(AN295="","","|n"&amp;DT$2&amp;"+"&amp;AN295&amp;DT$1)</f>
        <v/>
      </c>
      <c r="DU295" s="71" t="str">
        <f t="shared" ref="DU295:DU297" si="5069">IF(AO295="","","|n"&amp;DU$2&amp;"+"&amp;AO295&amp;DU$1)</f>
        <v/>
      </c>
      <c r="DV295" s="71" t="str">
        <f t="shared" ref="DV295:DV297" si="5070">IF(AP295="","","|n"&amp;DV$2&amp;"+"&amp;AP295&amp;DV$1)</f>
        <v/>
      </c>
      <c r="DW295" s="71" t="str">
        <f t="shared" ref="DW295:DW297" si="5071">IF(AQ295="","","|n"&amp;DW$2&amp;"+"&amp;AQ295&amp;DW$1)</f>
        <v/>
      </c>
      <c r="DX295" s="71" t="str">
        <f t="shared" ref="DX295:DX297" si="5072">IF(AR295="","","|n"&amp;DX$2&amp;"+"&amp;AR295&amp;DX$1)</f>
        <v/>
      </c>
      <c r="DY295" s="71" t="str">
        <f t="shared" ref="DY295:DY297" si="5073">IF(AS295="","","|n"&amp;DY$2&amp;"+"&amp;AS295&amp;DY$1)</f>
        <v/>
      </c>
      <c r="DZ295" s="71" t="str">
        <f t="shared" ref="DZ295:DZ297" si="5074">IF(AT295="","","|n"&amp;DZ$2&amp;"+"&amp;AT295&amp;DZ$1)</f>
        <v/>
      </c>
      <c r="EA295" s="71" t="str">
        <f t="shared" ref="EA295:EA297" si="5075">IF(AU295="","","|n"&amp;EA$2&amp;"+"&amp;AU295&amp;EA$1)</f>
        <v/>
      </c>
      <c r="EB295" s="71" t="str">
        <f t="shared" ref="EB295:EB297" si="5076">IF(AV295="","","|n"&amp;EB$2&amp;"+"&amp;AV295&amp;EB$1)</f>
        <v/>
      </c>
      <c r="EC295" s="71" t="str">
        <f t="shared" ref="EC295:EC297" si="5077">IF(AW295="","","|n"&amp;EC$2&amp;"+"&amp;AW295&amp;EC$1)</f>
        <v/>
      </c>
      <c r="ED295" s="71" t="str">
        <f t="shared" ref="ED295:ED297" si="5078">IF(AX295="","","|n"&amp;ED$2&amp;"+"&amp;AX295&amp;ED$1)</f>
        <v/>
      </c>
      <c r="EE295" s="71" t="str">
        <f t="shared" ref="EE295:EE297" si="5079">IF(AY295="","","|n"&amp;EE$2&amp;"+"&amp;AY295&amp;EE$1)</f>
        <v/>
      </c>
      <c r="EF295" s="71" t="str">
        <f t="shared" ref="EF295:EF297" si="5080">IF(AZ295="","","|n"&amp;EF$2&amp;"+"&amp;AZ295&amp;EF$1)</f>
        <v/>
      </c>
      <c r="EG295" s="71" t="str">
        <f t="shared" ref="EG295:EG297" si="5081">IF(BA295="","","|n"&amp;EG$2&amp;"+"&amp;BA295&amp;EG$1)</f>
        <v/>
      </c>
      <c r="EH295" s="71" t="str">
        <f t="shared" ref="EH295:EH297" si="5082">IF(BB295="","","|n"&amp;EH$2&amp;"+"&amp;BB295&amp;EH$1)</f>
        <v/>
      </c>
      <c r="EI295" s="71" t="str">
        <f t="shared" ref="EI295:EI297" si="5083">IF(BC295="","","|n"&amp;EI$2&amp;"+"&amp;BC295&amp;EI$1)</f>
        <v/>
      </c>
      <c r="EJ295" s="71" t="str">
        <f t="shared" ref="EJ295:EJ297" si="5084">IF(BD295="","","|n"&amp;EJ$2&amp;"+"&amp;BD295&amp;EJ$1)</f>
        <v/>
      </c>
      <c r="EK295" s="71" t="str">
        <f t="shared" ref="EK295:EK297" si="5085">IF(BE295="","","|n"&amp;EK$2&amp;"+"&amp;BE295&amp;EK$1)</f>
        <v/>
      </c>
      <c r="EL295" s="71" t="str">
        <f t="shared" ref="EL295:EL297" si="5086">IF(BF295="","","|n"&amp;EL$2&amp;"+"&amp;BF295&amp;EL$1)</f>
        <v/>
      </c>
      <c r="EM295" s="71" t="str">
        <f t="shared" ref="EM295:EM297" si="5087">IF(BG295="","","|n"&amp;EM$2&amp;"+"&amp;BG295&amp;EM$1)</f>
        <v/>
      </c>
      <c r="EN295" s="71" t="str">
        <f t="shared" ref="EN295:EN297" si="5088">IF(BH295="","","|n"&amp;EN$2&amp;"+"&amp;BH295&amp;EN$1)</f>
        <v/>
      </c>
      <c r="EO295" s="71" t="str">
        <f t="shared" ref="EO295:EO297" si="5089">IF(BI295="","","|n"&amp;EO$2&amp;"+"&amp;BI295&amp;EO$1)</f>
        <v/>
      </c>
      <c r="EP295" s="71" t="str">
        <f t="shared" ref="EP295:EP297" si="5090">IF(BJ295="","","|n"&amp;EP$2&amp;"+"&amp;BJ295&amp;EP$1)</f>
        <v/>
      </c>
      <c r="EQ295" s="71" t="str">
        <f t="shared" ref="EQ295:EQ297" si="5091">IF(BK295="","","|n"&amp;EQ$2&amp;"+"&amp;BK295&amp;EQ$1)</f>
        <v/>
      </c>
      <c r="ER295" s="71" t="str">
        <f t="shared" ref="ER295:ER297" si="5092">IF(BL295="","","|n"&amp;ER$2&amp;"+"&amp;BL295&amp;ER$1)</f>
        <v/>
      </c>
      <c r="ES295" s="71" t="str">
        <f t="shared" ref="ES295:ES297" si="5093">IF(BM295="","","|n"&amp;ES$2&amp;"+"&amp;BM295&amp;ES$1)</f>
        <v/>
      </c>
      <c r="ET295" s="71" t="str">
        <f t="shared" ref="ET295:ET297" si="5094">IF(BN295="","","|n"&amp;ET$2&amp;"+"&amp;BN295&amp;ET$1)</f>
        <v/>
      </c>
      <c r="EU295" s="71" t="str">
        <f t="shared" ref="EU295:EU297" si="5095">IF(BO295="","","|n"&amp;EU$2&amp;"+"&amp;BO295&amp;EU$1)</f>
        <v/>
      </c>
      <c r="EV295" s="71" t="str">
        <f t="shared" ref="EV295:EV297" si="5096">IF(BP295="","","|n"&amp;EV$2&amp;"+"&amp;BP295&amp;EV$1)</f>
        <v/>
      </c>
      <c r="EW295" s="71" t="str">
        <f t="shared" ref="EW295:EW297" si="5097">IF(BQ295="","","|n"&amp;EW$2&amp;"+"&amp;BQ295&amp;EW$1)</f>
        <v/>
      </c>
      <c r="EX295" s="71" t="str">
        <f t="shared" ref="EX295:EX297" si="5098">IF(BR295="","","|n"&amp;EX$2&amp;"+"&amp;BR295&amp;EX$1)</f>
        <v/>
      </c>
      <c r="EY295" s="71" t="str">
        <f t="shared" ref="EY295:EY297" si="5099">IF(BS295="","","|n"&amp;EY$2&amp;"+"&amp;BS295&amp;EY$1)</f>
        <v/>
      </c>
      <c r="EZ295" s="71" t="str">
        <f t="shared" ref="EZ295:EZ297" si="5100">IF(BT295="","","|n"&amp;EZ$2&amp;"+"&amp;BT295&amp;EZ$1)</f>
        <v/>
      </c>
      <c r="FA295" s="71" t="str">
        <f t="shared" ref="FA295:FA297" si="5101">IF(BU295="","","|n"&amp;FA$2&amp;"+"&amp;BU295&amp;FA$1)</f>
        <v/>
      </c>
      <c r="FB295" s="71" t="str">
        <f t="shared" ref="FB295:FB297" si="5102">IF(BV295="","","|n"&amp;FB$2&amp;"+"&amp;BV295&amp;FB$1)</f>
        <v/>
      </c>
      <c r="FC295" s="71" t="str">
        <f t="shared" ref="FC295:FC297" si="5103">IF(BW295="","","|n"&amp;FC$2&amp;"+"&amp;BW295&amp;FC$1)</f>
        <v/>
      </c>
      <c r="FD295" s="71" t="str">
        <f t="shared" ref="FD295:FD297" si="5104">IF(BX295="","","|n"&amp;FD$2&amp;"+"&amp;BX295&amp;FD$1)</f>
        <v/>
      </c>
      <c r="FE295" s="71" t="str">
        <f t="shared" ref="FE295:FE297" si="5105">IF(BY295="","","|n"&amp;FE$2&amp;"+"&amp;BY295&amp;FE$1)</f>
        <v/>
      </c>
      <c r="FF295" s="71" t="str">
        <f t="shared" ref="FF295:FF297" si="5106">IF(BZ295="","","|n"&amp;FF$2&amp;"+"&amp;BZ295&amp;FF$1)</f>
        <v/>
      </c>
      <c r="FG295" s="71" t="str">
        <f t="shared" ref="FG295:FG297" si="5107">IF(CA295="","","|n"&amp;FG$2&amp;"+"&amp;CA295&amp;FG$1)</f>
        <v/>
      </c>
      <c r="FH295" s="71" t="str">
        <f t="shared" ref="FH295:FH297" si="5108">IF(CB295="","","|n"&amp;FH$2&amp;"+"&amp;CB295&amp;FH$1)</f>
        <v/>
      </c>
      <c r="FI295" s="71" t="str">
        <f t="shared" ref="FI295:FI297" si="5109">IF(CC295="","","|n"&amp;FI$2&amp;"+"&amp;CC295&amp;FI$1)</f>
        <v/>
      </c>
      <c r="FJ295" s="71" t="str">
        <f t="shared" ref="FJ295:FJ297" si="5110">IF(CD295="","","|n"&amp;FJ$2&amp;"+"&amp;CD295&amp;FJ$1)</f>
        <v/>
      </c>
      <c r="FK295" s="71" t="str">
        <f t="shared" ref="FK295:FK297" si="5111">IF(CE295="","","|n"&amp;FK$2&amp;"+"&amp;CE295&amp;FK$1)</f>
        <v/>
      </c>
      <c r="FL295" s="71" t="str">
        <f t="shared" ref="FL295:FL297" si="5112">IF(CF295="","","|n"&amp;FL$2&amp;"+"&amp;CF295&amp;FL$1)</f>
        <v/>
      </c>
      <c r="FM295" s="71" t="str">
        <f t="shared" ref="FM295:FM297" si="5113">IF(CG295="","","|n"&amp;FM$2&amp;"+"&amp;CG295&amp;FM$1)</f>
        <v/>
      </c>
      <c r="FN295" s="71" t="str">
        <f t="shared" ref="FN295:FN297" si="5114">IF(CH295="","","|n"&amp;FN$2&amp;"+"&amp;CH295&amp;FN$1)</f>
        <v/>
      </c>
      <c r="FO295" s="71" t="str">
        <f t="shared" ref="FO295:FO297" si="5115">IF(CI295="","","|n"&amp;FO$2&amp;"+"&amp;CI295&amp;FO$1)</f>
        <v/>
      </c>
      <c r="FP295" s="71" t="str">
        <f t="shared" ref="FP295:FP297" si="5116">IF(CJ295="","","|n"&amp;FP$2&amp;"+"&amp;CJ295&amp;FP$1)</f>
        <v/>
      </c>
      <c r="FQ295" s="71" t="str">
        <f t="shared" ref="FQ295:FQ297" si="5117">IF(CK295="","","|n"&amp;FQ$2&amp;"+"&amp;CK295&amp;FQ$1)</f>
        <v/>
      </c>
      <c r="FR295" s="71" t="str">
        <f t="shared" ref="FR295:FR297" si="5118">IF(CL295="","","|n"&amp;FR$2&amp;"+"&amp;CL295&amp;FR$1)</f>
        <v/>
      </c>
      <c r="FS295" s="71" t="str">
        <f t="shared" ref="FS295:FS297" si="5119">IF(CM295="","","|n"&amp;FS$2&amp;"+"&amp;CM295&amp;FS$1)</f>
        <v/>
      </c>
    </row>
    <row r="296" spans="1:175" ht="16.5">
      <c r="A296" s="72"/>
      <c r="B296" s="130" t="s">
        <v>888</v>
      </c>
      <c r="C296" s="132" t="s">
        <v>889</v>
      </c>
      <c r="E296" s="100"/>
      <c r="F296" s="99"/>
      <c r="S296" s="107"/>
      <c r="T296" s="61" t="s">
        <v>881</v>
      </c>
      <c r="U296" s="85" t="str">
        <f t="shared" si="4976"/>
        <v>ReplaceableTextures\\CommandButtons\\BTNRY2E.blp</v>
      </c>
      <c r="V296" s="79"/>
      <c r="Z296" s="79"/>
      <c r="AG296" s="109"/>
      <c r="AL296" s="109"/>
      <c r="BC296" s="110"/>
      <c r="BD296" s="110"/>
      <c r="CU296" s="95" t="str">
        <f t="shared" ref="CU296" si="5120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si="4823"/>
        <v>代码生成</v>
      </c>
      <c r="CW296" s="60"/>
      <c r="CX296" s="60"/>
      <c r="CY296" s="60"/>
      <c r="CZ296" s="60"/>
      <c r="DA296" s="60"/>
      <c r="DB296" s="71" t="str">
        <f t="shared" ref="DB296" si="5121">IF(V296="","","|n"&amp;DB$2&amp;"+"&amp;V296&amp;DB$1)</f>
        <v/>
      </c>
      <c r="DC296" s="71" t="str">
        <f t="shared" ref="DC296" si="5122">IF(W296="","","|n"&amp;DC$2&amp;"+"&amp;W296&amp;DC$1)</f>
        <v/>
      </c>
      <c r="DD296" s="71" t="str">
        <f t="shared" ref="DD296" si="5123">IF(X296="","","|n"&amp;DD$2&amp;"+"&amp;X296&amp;DD$1)</f>
        <v/>
      </c>
      <c r="DE296" s="71" t="str">
        <f t="shared" ref="DE296" si="5124">IF(Y296="","","|n"&amp;DE$2&amp;"+"&amp;Y296&amp;DE$1)</f>
        <v/>
      </c>
      <c r="DF296" s="71" t="str">
        <f t="shared" ref="DF296" si="5125">IF(Z296="","","|n"&amp;DF$2&amp;"+"&amp;Z296&amp;DF$1)</f>
        <v/>
      </c>
      <c r="DG296" s="71" t="str">
        <f t="shared" ref="DG296" si="5126">IF(AA296="","","|n"&amp;DG$2&amp;"+"&amp;AA296&amp;DG$1)</f>
        <v/>
      </c>
      <c r="DH296" s="71" t="str">
        <f t="shared" ref="DH296" si="5127">IF(AB296="","","|n"&amp;DH$2&amp;"+"&amp;AB296&amp;DH$1)</f>
        <v/>
      </c>
      <c r="DI296" s="71" t="str">
        <f t="shared" ref="DI296" si="5128">IF(AC296="","","|n"&amp;DI$2&amp;"+"&amp;AC296&amp;DI$1)</f>
        <v/>
      </c>
      <c r="DJ296" s="71" t="str">
        <f t="shared" ref="DJ296" si="5129">IF(AD296="","","|n"&amp;DJ$2&amp;"+"&amp;AD296&amp;DJ$1)</f>
        <v/>
      </c>
      <c r="DK296" s="71" t="str">
        <f t="shared" ref="DK296" si="5130">IF(AE296="","","|n"&amp;DK$2&amp;"+"&amp;AE296&amp;DK$1)</f>
        <v/>
      </c>
      <c r="DL296" s="71" t="str">
        <f t="shared" ref="DL296" si="5131">IF(AF296="","","|n"&amp;DL$2&amp;"+"&amp;AF296&amp;DL$1)</f>
        <v/>
      </c>
      <c r="DM296" s="71" t="str">
        <f t="shared" ref="DM296" si="5132">IF(AG296="","","|n"&amp;DM$2&amp;"+"&amp;AG296&amp;DM$1)</f>
        <v/>
      </c>
      <c r="DN296" s="71" t="str">
        <f t="shared" ref="DN296" si="5133">IF(AH296="","","|n"&amp;DN$2&amp;"+"&amp;AH296&amp;DN$1)</f>
        <v/>
      </c>
      <c r="DO296" s="71" t="str">
        <f t="shared" ref="DO296" si="5134">IF(AI296="","","|n"&amp;DO$2&amp;"+"&amp;AI296&amp;DO$1)</f>
        <v/>
      </c>
      <c r="DP296" s="71" t="str">
        <f t="shared" ref="DP296" si="5135">IF(AJ296="","","|n"&amp;DP$2&amp;"+"&amp;AJ296&amp;DP$1)</f>
        <v/>
      </c>
      <c r="DQ296" s="71" t="str">
        <f t="shared" ref="DQ296" si="5136">IF(AK296="","","|n"&amp;DQ$2&amp;"+"&amp;AK296&amp;DQ$1)</f>
        <v/>
      </c>
      <c r="DR296" s="71" t="str">
        <f t="shared" ref="DR296" si="5137">IF(AL296="","","|n"&amp;DR$2&amp;"+"&amp;AL296&amp;DR$1)</f>
        <v/>
      </c>
      <c r="DS296" s="71" t="str">
        <f t="shared" ref="DS296" si="5138">IF(AM296="","","|n"&amp;DS$2&amp;"+"&amp;AM296&amp;DS$1)</f>
        <v/>
      </c>
      <c r="DT296" s="71" t="str">
        <f t="shared" ref="DT296" si="5139">IF(AN296="","","|n"&amp;DT$2&amp;"+"&amp;AN296&amp;DT$1)</f>
        <v/>
      </c>
      <c r="DU296" s="71" t="str">
        <f t="shared" ref="DU296" si="5140">IF(AO296="","","|n"&amp;DU$2&amp;"+"&amp;AO296&amp;DU$1)</f>
        <v/>
      </c>
      <c r="DV296" s="71" t="str">
        <f t="shared" ref="DV296" si="5141">IF(AP296="","","|n"&amp;DV$2&amp;"+"&amp;AP296&amp;DV$1)</f>
        <v/>
      </c>
      <c r="DW296" s="71" t="str">
        <f t="shared" ref="DW296" si="5142">IF(AQ296="","","|n"&amp;DW$2&amp;"+"&amp;AQ296&amp;DW$1)</f>
        <v/>
      </c>
      <c r="DX296" s="71" t="str">
        <f t="shared" ref="DX296" si="5143">IF(AR296="","","|n"&amp;DX$2&amp;"+"&amp;AR296&amp;DX$1)</f>
        <v/>
      </c>
      <c r="DY296" s="71" t="str">
        <f t="shared" ref="DY296" si="5144">IF(AS296="","","|n"&amp;DY$2&amp;"+"&amp;AS296&amp;DY$1)</f>
        <v/>
      </c>
      <c r="DZ296" s="71" t="str">
        <f t="shared" ref="DZ296" si="5145">IF(AT296="","","|n"&amp;DZ$2&amp;"+"&amp;AT296&amp;DZ$1)</f>
        <v/>
      </c>
      <c r="EA296" s="71" t="str">
        <f t="shared" ref="EA296" si="5146">IF(AU296="","","|n"&amp;EA$2&amp;"+"&amp;AU296&amp;EA$1)</f>
        <v/>
      </c>
      <c r="EB296" s="71" t="str">
        <f t="shared" ref="EB296" si="5147">IF(AV296="","","|n"&amp;EB$2&amp;"+"&amp;AV296&amp;EB$1)</f>
        <v/>
      </c>
      <c r="EC296" s="71" t="str">
        <f t="shared" ref="EC296" si="5148">IF(AW296="","","|n"&amp;EC$2&amp;"+"&amp;AW296&amp;EC$1)</f>
        <v/>
      </c>
      <c r="ED296" s="71" t="str">
        <f t="shared" ref="ED296" si="5149">IF(AX296="","","|n"&amp;ED$2&amp;"+"&amp;AX296&amp;ED$1)</f>
        <v/>
      </c>
      <c r="EE296" s="71" t="str">
        <f t="shared" ref="EE296" si="5150">IF(AY296="","","|n"&amp;EE$2&amp;"+"&amp;AY296&amp;EE$1)</f>
        <v/>
      </c>
      <c r="EF296" s="71" t="str">
        <f t="shared" ref="EF296" si="5151">IF(AZ296="","","|n"&amp;EF$2&amp;"+"&amp;AZ296&amp;EF$1)</f>
        <v/>
      </c>
      <c r="EG296" s="71" t="str">
        <f t="shared" ref="EG296" si="5152">IF(BA296="","","|n"&amp;EG$2&amp;"+"&amp;BA296&amp;EG$1)</f>
        <v/>
      </c>
      <c r="EH296" s="71" t="str">
        <f t="shared" ref="EH296" si="5153">IF(BB296="","","|n"&amp;EH$2&amp;"+"&amp;BB296&amp;EH$1)</f>
        <v/>
      </c>
      <c r="EI296" s="71" t="str">
        <f t="shared" ref="EI296" si="5154">IF(BC296="","","|n"&amp;EI$2&amp;"+"&amp;BC296&amp;EI$1)</f>
        <v/>
      </c>
      <c r="EJ296" s="71" t="str">
        <f t="shared" ref="EJ296" si="5155">IF(BD296="","","|n"&amp;EJ$2&amp;"+"&amp;BD296&amp;EJ$1)</f>
        <v/>
      </c>
      <c r="EK296" s="71" t="str">
        <f t="shared" ref="EK296" si="5156">IF(BE296="","","|n"&amp;EK$2&amp;"+"&amp;BE296&amp;EK$1)</f>
        <v/>
      </c>
      <c r="EL296" s="71" t="str">
        <f t="shared" ref="EL296" si="5157">IF(BF296="","","|n"&amp;EL$2&amp;"+"&amp;BF296&amp;EL$1)</f>
        <v/>
      </c>
      <c r="EM296" s="71" t="str">
        <f t="shared" ref="EM296" si="5158">IF(BG296="","","|n"&amp;EM$2&amp;"+"&amp;BG296&amp;EM$1)</f>
        <v/>
      </c>
      <c r="EN296" s="71" t="str">
        <f t="shared" ref="EN296" si="5159">IF(BH296="","","|n"&amp;EN$2&amp;"+"&amp;BH296&amp;EN$1)</f>
        <v/>
      </c>
      <c r="EO296" s="71" t="str">
        <f t="shared" ref="EO296" si="5160">IF(BI296="","","|n"&amp;EO$2&amp;"+"&amp;BI296&amp;EO$1)</f>
        <v/>
      </c>
      <c r="EP296" s="71" t="str">
        <f t="shared" ref="EP296" si="5161">IF(BJ296="","","|n"&amp;EP$2&amp;"+"&amp;BJ296&amp;EP$1)</f>
        <v/>
      </c>
      <c r="EQ296" s="71" t="str">
        <f t="shared" ref="EQ296" si="5162">IF(BK296="","","|n"&amp;EQ$2&amp;"+"&amp;BK296&amp;EQ$1)</f>
        <v/>
      </c>
      <c r="ER296" s="71" t="str">
        <f t="shared" ref="ER296" si="5163">IF(BL296="","","|n"&amp;ER$2&amp;"+"&amp;BL296&amp;ER$1)</f>
        <v/>
      </c>
      <c r="ES296" s="71" t="str">
        <f t="shared" ref="ES296" si="5164">IF(BM296="","","|n"&amp;ES$2&amp;"+"&amp;BM296&amp;ES$1)</f>
        <v/>
      </c>
      <c r="ET296" s="71" t="str">
        <f t="shared" ref="ET296" si="5165">IF(BN296="","","|n"&amp;ET$2&amp;"+"&amp;BN296&amp;ET$1)</f>
        <v/>
      </c>
      <c r="EU296" s="71" t="str">
        <f t="shared" ref="EU296" si="5166">IF(BO296="","","|n"&amp;EU$2&amp;"+"&amp;BO296&amp;EU$1)</f>
        <v/>
      </c>
      <c r="EV296" s="71" t="str">
        <f t="shared" ref="EV296" si="5167">IF(BP296="","","|n"&amp;EV$2&amp;"+"&amp;BP296&amp;EV$1)</f>
        <v/>
      </c>
      <c r="EW296" s="71" t="str">
        <f t="shared" ref="EW296" si="5168">IF(BQ296="","","|n"&amp;EW$2&amp;"+"&amp;BQ296&amp;EW$1)</f>
        <v/>
      </c>
      <c r="EX296" s="71" t="str">
        <f t="shared" ref="EX296" si="5169">IF(BR296="","","|n"&amp;EX$2&amp;"+"&amp;BR296&amp;EX$1)</f>
        <v/>
      </c>
      <c r="EY296" s="71" t="str">
        <f t="shared" ref="EY296" si="5170">IF(BS296="","","|n"&amp;EY$2&amp;"+"&amp;BS296&amp;EY$1)</f>
        <v/>
      </c>
      <c r="EZ296" s="71" t="str">
        <f t="shared" ref="EZ296" si="5171">IF(BT296="","","|n"&amp;EZ$2&amp;"+"&amp;BT296&amp;EZ$1)</f>
        <v/>
      </c>
      <c r="FA296" s="71" t="str">
        <f t="shared" ref="FA296" si="5172">IF(BU296="","","|n"&amp;FA$2&amp;"+"&amp;BU296&amp;FA$1)</f>
        <v/>
      </c>
      <c r="FB296" s="71" t="str">
        <f t="shared" ref="FB296" si="5173">IF(BV296="","","|n"&amp;FB$2&amp;"+"&amp;BV296&amp;FB$1)</f>
        <v/>
      </c>
      <c r="FC296" s="71" t="str">
        <f t="shared" ref="FC296" si="5174">IF(BW296="","","|n"&amp;FC$2&amp;"+"&amp;BW296&amp;FC$1)</f>
        <v/>
      </c>
      <c r="FD296" s="71" t="str">
        <f t="shared" ref="FD296" si="5175">IF(BX296="","","|n"&amp;FD$2&amp;"+"&amp;BX296&amp;FD$1)</f>
        <v/>
      </c>
      <c r="FE296" s="71" t="str">
        <f t="shared" ref="FE296" si="5176">IF(BY296="","","|n"&amp;FE$2&amp;"+"&amp;BY296&amp;FE$1)</f>
        <v/>
      </c>
      <c r="FF296" s="71" t="str">
        <f t="shared" ref="FF296" si="5177">IF(BZ296="","","|n"&amp;FF$2&amp;"+"&amp;BZ296&amp;FF$1)</f>
        <v/>
      </c>
      <c r="FG296" s="71" t="str">
        <f t="shared" ref="FG296" si="5178">IF(CA296="","","|n"&amp;FG$2&amp;"+"&amp;CA296&amp;FG$1)</f>
        <v/>
      </c>
      <c r="FH296" s="71" t="str">
        <f t="shared" ref="FH296" si="5179">IF(CB296="","","|n"&amp;FH$2&amp;"+"&amp;CB296&amp;FH$1)</f>
        <v/>
      </c>
      <c r="FI296" s="71" t="str">
        <f t="shared" ref="FI296" si="5180">IF(CC296="","","|n"&amp;FI$2&amp;"+"&amp;CC296&amp;FI$1)</f>
        <v/>
      </c>
      <c r="FJ296" s="71" t="str">
        <f t="shared" ref="FJ296" si="5181">IF(CD296="","","|n"&amp;FJ$2&amp;"+"&amp;CD296&amp;FJ$1)</f>
        <v/>
      </c>
      <c r="FK296" s="71" t="str">
        <f t="shared" ref="FK296" si="5182">IF(CE296="","","|n"&amp;FK$2&amp;"+"&amp;CE296&amp;FK$1)</f>
        <v/>
      </c>
      <c r="FL296" s="71" t="str">
        <f t="shared" ref="FL296" si="5183">IF(CF296="","","|n"&amp;FL$2&amp;"+"&amp;CF296&amp;FL$1)</f>
        <v/>
      </c>
      <c r="FM296" s="71" t="str">
        <f t="shared" ref="FM296" si="5184">IF(CG296="","","|n"&amp;FM$2&amp;"+"&amp;CG296&amp;FM$1)</f>
        <v/>
      </c>
      <c r="FN296" s="71" t="str">
        <f t="shared" ref="FN296" si="5185">IF(CH296="","","|n"&amp;FN$2&amp;"+"&amp;CH296&amp;FN$1)</f>
        <v/>
      </c>
      <c r="FO296" s="71" t="str">
        <f t="shared" ref="FO296" si="5186">IF(CI296="","","|n"&amp;FO$2&amp;"+"&amp;CI296&amp;FO$1)</f>
        <v/>
      </c>
      <c r="FP296" s="71" t="str">
        <f t="shared" ref="FP296" si="5187">IF(CJ296="","","|n"&amp;FP$2&amp;"+"&amp;CJ296&amp;FP$1)</f>
        <v/>
      </c>
      <c r="FQ296" s="71" t="str">
        <f t="shared" ref="FQ296" si="5188">IF(CK296="","","|n"&amp;FQ$2&amp;"+"&amp;CK296&amp;FQ$1)</f>
        <v/>
      </c>
      <c r="FR296" s="71" t="str">
        <f t="shared" ref="FR296" si="5189">IF(CL296="","","|n"&amp;FR$2&amp;"+"&amp;CL296&amp;FR$1)</f>
        <v/>
      </c>
      <c r="FS296" s="71" t="str">
        <f t="shared" ref="FS296" si="5190">IF(CM296="","","|n"&amp;FS$2&amp;"+"&amp;CM296&amp;FS$1)</f>
        <v/>
      </c>
    </row>
    <row r="297" spans="1:175" ht="16.5">
      <c r="A297" s="72"/>
      <c r="B297" s="130" t="s">
        <v>890</v>
      </c>
      <c r="C297" s="132" t="s">
        <v>891</v>
      </c>
      <c r="E297" s="100"/>
      <c r="F297" s="99"/>
      <c r="S297" s="107"/>
      <c r="T297" s="61" t="s">
        <v>881</v>
      </c>
      <c r="U297" s="85" t="str">
        <f t="shared" ref="U297" si="5191">"ReplaceableTextures\\CommandButtons\\BTNR"&amp;RIGHT(B297,3)&amp;".blp"</f>
        <v>ReplaceableTextures\\CommandButtons\\BTNRY2F.blp</v>
      </c>
      <c r="V297" s="79"/>
      <c r="Z297" s="79"/>
      <c r="AG297" s="109"/>
      <c r="AL297" s="109"/>
      <c r="BC297" s="110"/>
      <c r="BD297" s="110"/>
      <c r="CU297" s="95" t="str">
        <f t="shared" si="5049"/>
        <v>|n</v>
      </c>
      <c r="CV297" s="61" t="str">
        <f t="shared" ref="CV297" si="5192">T297</f>
        <v>代码生成</v>
      </c>
      <c r="CW297" s="60"/>
      <c r="CX297" s="60"/>
      <c r="CY297" s="60"/>
      <c r="CZ297" s="60"/>
      <c r="DA297" s="60"/>
      <c r="DB297" s="71" t="str">
        <f t="shared" si="5050"/>
        <v/>
      </c>
      <c r="DC297" s="71" t="str">
        <f t="shared" si="5051"/>
        <v/>
      </c>
      <c r="DD297" s="71" t="str">
        <f t="shared" si="5052"/>
        <v/>
      </c>
      <c r="DE297" s="71" t="str">
        <f t="shared" si="5053"/>
        <v/>
      </c>
      <c r="DF297" s="71" t="str">
        <f t="shared" si="5054"/>
        <v/>
      </c>
      <c r="DG297" s="71" t="str">
        <f t="shared" si="5055"/>
        <v/>
      </c>
      <c r="DH297" s="71" t="str">
        <f t="shared" si="5056"/>
        <v/>
      </c>
      <c r="DI297" s="71" t="str">
        <f t="shared" si="5057"/>
        <v/>
      </c>
      <c r="DJ297" s="71" t="str">
        <f t="shared" si="5058"/>
        <v/>
      </c>
      <c r="DK297" s="71" t="str">
        <f t="shared" si="5059"/>
        <v/>
      </c>
      <c r="DL297" s="71" t="str">
        <f t="shared" si="5060"/>
        <v/>
      </c>
      <c r="DM297" s="71" t="str">
        <f t="shared" si="5061"/>
        <v/>
      </c>
      <c r="DN297" s="71" t="str">
        <f t="shared" si="5062"/>
        <v/>
      </c>
      <c r="DO297" s="71" t="str">
        <f t="shared" si="5063"/>
        <v/>
      </c>
      <c r="DP297" s="71" t="str">
        <f t="shared" si="5064"/>
        <v/>
      </c>
      <c r="DQ297" s="71" t="str">
        <f t="shared" si="5065"/>
        <v/>
      </c>
      <c r="DR297" s="71" t="str">
        <f t="shared" si="5066"/>
        <v/>
      </c>
      <c r="DS297" s="71" t="str">
        <f t="shared" si="5067"/>
        <v/>
      </c>
      <c r="DT297" s="71" t="str">
        <f t="shared" si="5068"/>
        <v/>
      </c>
      <c r="DU297" s="71" t="str">
        <f t="shared" si="5069"/>
        <v/>
      </c>
      <c r="DV297" s="71" t="str">
        <f t="shared" si="5070"/>
        <v/>
      </c>
      <c r="DW297" s="71" t="str">
        <f t="shared" si="5071"/>
        <v/>
      </c>
      <c r="DX297" s="71" t="str">
        <f t="shared" si="5072"/>
        <v/>
      </c>
      <c r="DY297" s="71" t="str">
        <f t="shared" si="5073"/>
        <v/>
      </c>
      <c r="DZ297" s="71" t="str">
        <f t="shared" si="5074"/>
        <v/>
      </c>
      <c r="EA297" s="71" t="str">
        <f t="shared" si="5075"/>
        <v/>
      </c>
      <c r="EB297" s="71" t="str">
        <f t="shared" si="5076"/>
        <v/>
      </c>
      <c r="EC297" s="71" t="str">
        <f t="shared" si="5077"/>
        <v/>
      </c>
      <c r="ED297" s="71" t="str">
        <f t="shared" si="5078"/>
        <v/>
      </c>
      <c r="EE297" s="71" t="str">
        <f t="shared" si="5079"/>
        <v/>
      </c>
      <c r="EF297" s="71" t="str">
        <f t="shared" si="5080"/>
        <v/>
      </c>
      <c r="EG297" s="71" t="str">
        <f t="shared" si="5081"/>
        <v/>
      </c>
      <c r="EH297" s="71" t="str">
        <f t="shared" si="5082"/>
        <v/>
      </c>
      <c r="EI297" s="71" t="str">
        <f t="shared" si="5083"/>
        <v/>
      </c>
      <c r="EJ297" s="71" t="str">
        <f t="shared" si="5084"/>
        <v/>
      </c>
      <c r="EK297" s="71" t="str">
        <f t="shared" si="5085"/>
        <v/>
      </c>
      <c r="EL297" s="71" t="str">
        <f t="shared" si="5086"/>
        <v/>
      </c>
      <c r="EM297" s="71" t="str">
        <f t="shared" si="5087"/>
        <v/>
      </c>
      <c r="EN297" s="71" t="str">
        <f t="shared" si="5088"/>
        <v/>
      </c>
      <c r="EO297" s="71" t="str">
        <f t="shared" si="5089"/>
        <v/>
      </c>
      <c r="EP297" s="71" t="str">
        <f t="shared" si="5090"/>
        <v/>
      </c>
      <c r="EQ297" s="71" t="str">
        <f t="shared" si="5091"/>
        <v/>
      </c>
      <c r="ER297" s="71" t="str">
        <f t="shared" si="5092"/>
        <v/>
      </c>
      <c r="ES297" s="71" t="str">
        <f t="shared" si="5093"/>
        <v/>
      </c>
      <c r="ET297" s="71" t="str">
        <f t="shared" si="5094"/>
        <v/>
      </c>
      <c r="EU297" s="71" t="str">
        <f t="shared" si="5095"/>
        <v/>
      </c>
      <c r="EV297" s="71" t="str">
        <f t="shared" si="5096"/>
        <v/>
      </c>
      <c r="EW297" s="71" t="str">
        <f t="shared" si="5097"/>
        <v/>
      </c>
      <c r="EX297" s="71" t="str">
        <f t="shared" si="5098"/>
        <v/>
      </c>
      <c r="EY297" s="71" t="str">
        <f t="shared" si="5099"/>
        <v/>
      </c>
      <c r="EZ297" s="71" t="str">
        <f t="shared" si="5100"/>
        <v/>
      </c>
      <c r="FA297" s="71" t="str">
        <f t="shared" si="5101"/>
        <v/>
      </c>
      <c r="FB297" s="71" t="str">
        <f t="shared" si="5102"/>
        <v/>
      </c>
      <c r="FC297" s="71" t="str">
        <f t="shared" si="5103"/>
        <v/>
      </c>
      <c r="FD297" s="71" t="str">
        <f t="shared" si="5104"/>
        <v/>
      </c>
      <c r="FE297" s="71" t="str">
        <f t="shared" si="5105"/>
        <v/>
      </c>
      <c r="FF297" s="71" t="str">
        <f t="shared" si="5106"/>
        <v/>
      </c>
      <c r="FG297" s="71" t="str">
        <f t="shared" si="5107"/>
        <v/>
      </c>
      <c r="FH297" s="71" t="str">
        <f t="shared" si="5108"/>
        <v/>
      </c>
      <c r="FI297" s="71" t="str">
        <f t="shared" si="5109"/>
        <v/>
      </c>
      <c r="FJ297" s="71" t="str">
        <f t="shared" si="5110"/>
        <v/>
      </c>
      <c r="FK297" s="71" t="str">
        <f t="shared" si="5111"/>
        <v/>
      </c>
      <c r="FL297" s="71" t="str">
        <f t="shared" si="5112"/>
        <v/>
      </c>
      <c r="FM297" s="71" t="str">
        <f t="shared" si="5113"/>
        <v/>
      </c>
      <c r="FN297" s="71" t="str">
        <f t="shared" si="5114"/>
        <v/>
      </c>
      <c r="FO297" s="71" t="str">
        <f t="shared" si="5115"/>
        <v/>
      </c>
      <c r="FP297" s="71" t="str">
        <f t="shared" si="5116"/>
        <v/>
      </c>
      <c r="FQ297" s="71" t="str">
        <f t="shared" si="5117"/>
        <v/>
      </c>
      <c r="FR297" s="71" t="str">
        <f t="shared" si="5118"/>
        <v/>
      </c>
      <c r="FS297" s="71" t="str">
        <f t="shared" si="5119"/>
        <v/>
      </c>
    </row>
    <row r="298" spans="1:175" ht="16.5">
      <c r="A298" s="72"/>
      <c r="B298" s="9" t="s">
        <v>892</v>
      </c>
      <c r="C298" s="9" t="s">
        <v>893</v>
      </c>
      <c r="E298" s="100"/>
      <c r="F298" s="99"/>
      <c r="S298" s="107"/>
      <c r="T298" s="61" t="s">
        <v>881</v>
      </c>
      <c r="U298" s="85" t="str">
        <f t="shared" ref="U298" si="5193">"ReplaceableTextures\\CommandButtons\\BTNR"&amp;RIGHT(B298,3)&amp;".blp"</f>
        <v>ReplaceableTextures\\CommandButtons\\BTNRY4O.blp</v>
      </c>
      <c r="V298" s="79"/>
      <c r="Z298" s="79"/>
      <c r="AG298" s="109"/>
      <c r="AL298" s="109"/>
      <c r="BC298" s="110"/>
      <c r="BD298" s="110"/>
      <c r="CU298" s="95" t="str">
        <f t="shared" ref="CU298" si="5194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ref="CV298" si="5195">T298</f>
        <v>代码生成</v>
      </c>
      <c r="CW298" s="60"/>
      <c r="CX298" s="60"/>
      <c r="CY298" s="60"/>
      <c r="CZ298" s="60"/>
      <c r="DA298" s="60"/>
      <c r="DB298" s="71" t="str">
        <f t="shared" ref="DB298" si="5196">IF(V298="","","|n"&amp;DB$2&amp;"+"&amp;V298&amp;DB$1)</f>
        <v/>
      </c>
      <c r="DC298" s="71" t="str">
        <f t="shared" ref="DC298" si="5197">IF(W298="","","|n"&amp;DC$2&amp;"+"&amp;W298&amp;DC$1)</f>
        <v/>
      </c>
      <c r="DD298" s="71" t="str">
        <f t="shared" ref="DD298" si="5198">IF(X298="","","|n"&amp;DD$2&amp;"+"&amp;X298&amp;DD$1)</f>
        <v/>
      </c>
      <c r="DE298" s="71" t="str">
        <f t="shared" ref="DE298" si="5199">IF(Y298="","","|n"&amp;DE$2&amp;"+"&amp;Y298&amp;DE$1)</f>
        <v/>
      </c>
      <c r="DF298" s="71" t="str">
        <f t="shared" ref="DF298" si="5200">IF(Z298="","","|n"&amp;DF$2&amp;"+"&amp;Z298&amp;DF$1)</f>
        <v/>
      </c>
      <c r="DG298" s="71" t="str">
        <f t="shared" ref="DG298" si="5201">IF(AA298="","","|n"&amp;DG$2&amp;"+"&amp;AA298&amp;DG$1)</f>
        <v/>
      </c>
      <c r="DH298" s="71" t="str">
        <f t="shared" ref="DH298" si="5202">IF(AB298="","","|n"&amp;DH$2&amp;"+"&amp;AB298&amp;DH$1)</f>
        <v/>
      </c>
      <c r="DI298" s="71" t="str">
        <f t="shared" ref="DI298" si="5203">IF(AC298="","","|n"&amp;DI$2&amp;"+"&amp;AC298&amp;DI$1)</f>
        <v/>
      </c>
      <c r="DJ298" s="71" t="str">
        <f t="shared" ref="DJ298" si="5204">IF(AD298="","","|n"&amp;DJ$2&amp;"+"&amp;AD298&amp;DJ$1)</f>
        <v/>
      </c>
      <c r="DK298" s="71" t="str">
        <f t="shared" ref="DK298" si="5205">IF(AE298="","","|n"&amp;DK$2&amp;"+"&amp;AE298&amp;DK$1)</f>
        <v/>
      </c>
      <c r="DL298" s="71" t="str">
        <f t="shared" ref="DL298" si="5206">IF(AF298="","","|n"&amp;DL$2&amp;"+"&amp;AF298&amp;DL$1)</f>
        <v/>
      </c>
      <c r="DM298" s="71" t="str">
        <f t="shared" ref="DM298" si="5207">IF(AG298="","","|n"&amp;DM$2&amp;"+"&amp;AG298&amp;DM$1)</f>
        <v/>
      </c>
      <c r="DN298" s="71" t="str">
        <f t="shared" ref="DN298" si="5208">IF(AH298="","","|n"&amp;DN$2&amp;"+"&amp;AH298&amp;DN$1)</f>
        <v/>
      </c>
      <c r="DO298" s="71" t="str">
        <f t="shared" ref="DO298" si="5209">IF(AI298="","","|n"&amp;DO$2&amp;"+"&amp;AI298&amp;DO$1)</f>
        <v/>
      </c>
      <c r="DP298" s="71" t="str">
        <f t="shared" ref="DP298" si="5210">IF(AJ298="","","|n"&amp;DP$2&amp;"+"&amp;AJ298&amp;DP$1)</f>
        <v/>
      </c>
      <c r="DQ298" s="71" t="str">
        <f t="shared" ref="DQ298" si="5211">IF(AK298="","","|n"&amp;DQ$2&amp;"+"&amp;AK298&amp;DQ$1)</f>
        <v/>
      </c>
      <c r="DR298" s="71" t="str">
        <f t="shared" ref="DR298" si="5212">IF(AL298="","","|n"&amp;DR$2&amp;"+"&amp;AL298&amp;DR$1)</f>
        <v/>
      </c>
      <c r="DS298" s="71" t="str">
        <f t="shared" ref="DS298" si="5213">IF(AM298="","","|n"&amp;DS$2&amp;"+"&amp;AM298&amp;DS$1)</f>
        <v/>
      </c>
      <c r="DT298" s="71" t="str">
        <f t="shared" ref="DT298" si="5214">IF(AN298="","","|n"&amp;DT$2&amp;"+"&amp;AN298&amp;DT$1)</f>
        <v/>
      </c>
      <c r="DU298" s="71" t="str">
        <f t="shared" ref="DU298" si="5215">IF(AO298="","","|n"&amp;DU$2&amp;"+"&amp;AO298&amp;DU$1)</f>
        <v/>
      </c>
      <c r="DV298" s="71" t="str">
        <f t="shared" ref="DV298" si="5216">IF(AP298="","","|n"&amp;DV$2&amp;"+"&amp;AP298&amp;DV$1)</f>
        <v/>
      </c>
      <c r="DW298" s="71" t="str">
        <f t="shared" ref="DW298" si="5217">IF(AQ298="","","|n"&amp;DW$2&amp;"+"&amp;AQ298&amp;DW$1)</f>
        <v/>
      </c>
      <c r="DX298" s="71" t="str">
        <f t="shared" ref="DX298" si="5218">IF(AR298="","","|n"&amp;DX$2&amp;"+"&amp;AR298&amp;DX$1)</f>
        <v/>
      </c>
      <c r="DY298" s="71" t="str">
        <f t="shared" ref="DY298" si="5219">IF(AS298="","","|n"&amp;DY$2&amp;"+"&amp;AS298&amp;DY$1)</f>
        <v/>
      </c>
      <c r="DZ298" s="71" t="str">
        <f t="shared" ref="DZ298" si="5220">IF(AT298="","","|n"&amp;DZ$2&amp;"+"&amp;AT298&amp;DZ$1)</f>
        <v/>
      </c>
      <c r="EA298" s="71" t="str">
        <f t="shared" ref="EA298" si="5221">IF(AU298="","","|n"&amp;EA$2&amp;"+"&amp;AU298&amp;EA$1)</f>
        <v/>
      </c>
      <c r="EB298" s="71" t="str">
        <f t="shared" ref="EB298" si="5222">IF(AV298="","","|n"&amp;EB$2&amp;"+"&amp;AV298&amp;EB$1)</f>
        <v/>
      </c>
      <c r="EC298" s="71" t="str">
        <f t="shared" ref="EC298" si="5223">IF(AW298="","","|n"&amp;EC$2&amp;"+"&amp;AW298&amp;EC$1)</f>
        <v/>
      </c>
      <c r="ED298" s="71" t="str">
        <f t="shared" ref="ED298" si="5224">IF(AX298="","","|n"&amp;ED$2&amp;"+"&amp;AX298&amp;ED$1)</f>
        <v/>
      </c>
      <c r="EE298" s="71" t="str">
        <f t="shared" ref="EE298" si="5225">IF(AY298="","","|n"&amp;EE$2&amp;"+"&amp;AY298&amp;EE$1)</f>
        <v/>
      </c>
      <c r="EF298" s="71" t="str">
        <f t="shared" ref="EF298" si="5226">IF(AZ298="","","|n"&amp;EF$2&amp;"+"&amp;AZ298&amp;EF$1)</f>
        <v/>
      </c>
      <c r="EG298" s="71" t="str">
        <f t="shared" ref="EG298" si="5227">IF(BA298="","","|n"&amp;EG$2&amp;"+"&amp;BA298&amp;EG$1)</f>
        <v/>
      </c>
      <c r="EH298" s="71" t="str">
        <f t="shared" ref="EH298" si="5228">IF(BB298="","","|n"&amp;EH$2&amp;"+"&amp;BB298&amp;EH$1)</f>
        <v/>
      </c>
      <c r="EI298" s="71" t="str">
        <f t="shared" ref="EI298" si="5229">IF(BC298="","","|n"&amp;EI$2&amp;"+"&amp;BC298&amp;EI$1)</f>
        <v/>
      </c>
      <c r="EJ298" s="71" t="str">
        <f t="shared" ref="EJ298" si="5230">IF(BD298="","","|n"&amp;EJ$2&amp;"+"&amp;BD298&amp;EJ$1)</f>
        <v/>
      </c>
      <c r="EK298" s="71" t="str">
        <f t="shared" ref="EK298" si="5231">IF(BE298="","","|n"&amp;EK$2&amp;"+"&amp;BE298&amp;EK$1)</f>
        <v/>
      </c>
      <c r="EL298" s="71" t="str">
        <f t="shared" ref="EL298" si="5232">IF(BF298="","","|n"&amp;EL$2&amp;"+"&amp;BF298&amp;EL$1)</f>
        <v/>
      </c>
      <c r="EM298" s="71" t="str">
        <f t="shared" ref="EM298" si="5233">IF(BG298="","","|n"&amp;EM$2&amp;"+"&amp;BG298&amp;EM$1)</f>
        <v/>
      </c>
      <c r="EN298" s="71" t="str">
        <f t="shared" ref="EN298" si="5234">IF(BH298="","","|n"&amp;EN$2&amp;"+"&amp;BH298&amp;EN$1)</f>
        <v/>
      </c>
      <c r="EO298" s="71" t="str">
        <f t="shared" ref="EO298" si="5235">IF(BI298="","","|n"&amp;EO$2&amp;"+"&amp;BI298&amp;EO$1)</f>
        <v/>
      </c>
      <c r="EP298" s="71" t="str">
        <f t="shared" ref="EP298" si="5236">IF(BJ298="","","|n"&amp;EP$2&amp;"+"&amp;BJ298&amp;EP$1)</f>
        <v/>
      </c>
      <c r="EQ298" s="71" t="str">
        <f t="shared" ref="EQ298" si="5237">IF(BK298="","","|n"&amp;EQ$2&amp;"+"&amp;BK298&amp;EQ$1)</f>
        <v/>
      </c>
      <c r="ER298" s="71" t="str">
        <f t="shared" ref="ER298" si="5238">IF(BL298="","","|n"&amp;ER$2&amp;"+"&amp;BL298&amp;ER$1)</f>
        <v/>
      </c>
      <c r="ES298" s="71" t="str">
        <f t="shared" ref="ES298" si="5239">IF(BM298="","","|n"&amp;ES$2&amp;"+"&amp;BM298&amp;ES$1)</f>
        <v/>
      </c>
      <c r="ET298" s="71" t="str">
        <f t="shared" ref="ET298" si="5240">IF(BN298="","","|n"&amp;ET$2&amp;"+"&amp;BN298&amp;ET$1)</f>
        <v/>
      </c>
      <c r="EU298" s="71" t="str">
        <f t="shared" ref="EU298" si="5241">IF(BO298="","","|n"&amp;EU$2&amp;"+"&amp;BO298&amp;EU$1)</f>
        <v/>
      </c>
      <c r="EV298" s="71" t="str">
        <f t="shared" ref="EV298" si="5242">IF(BP298="","","|n"&amp;EV$2&amp;"+"&amp;BP298&amp;EV$1)</f>
        <v/>
      </c>
      <c r="EW298" s="71" t="str">
        <f t="shared" ref="EW298" si="5243">IF(BQ298="","","|n"&amp;EW$2&amp;"+"&amp;BQ298&amp;EW$1)</f>
        <v/>
      </c>
      <c r="EX298" s="71" t="str">
        <f t="shared" ref="EX298" si="5244">IF(BR298="","","|n"&amp;EX$2&amp;"+"&amp;BR298&amp;EX$1)</f>
        <v/>
      </c>
      <c r="EY298" s="71" t="str">
        <f t="shared" ref="EY298" si="5245">IF(BS298="","","|n"&amp;EY$2&amp;"+"&amp;BS298&amp;EY$1)</f>
        <v/>
      </c>
      <c r="EZ298" s="71" t="str">
        <f t="shared" ref="EZ298" si="5246">IF(BT298="","","|n"&amp;EZ$2&amp;"+"&amp;BT298&amp;EZ$1)</f>
        <v/>
      </c>
      <c r="FA298" s="71" t="str">
        <f t="shared" ref="FA298" si="5247">IF(BU298="","","|n"&amp;FA$2&amp;"+"&amp;BU298&amp;FA$1)</f>
        <v/>
      </c>
      <c r="FB298" s="71" t="str">
        <f t="shared" ref="FB298" si="5248">IF(BV298="","","|n"&amp;FB$2&amp;"+"&amp;BV298&amp;FB$1)</f>
        <v/>
      </c>
      <c r="FC298" s="71" t="str">
        <f t="shared" ref="FC298" si="5249">IF(BW298="","","|n"&amp;FC$2&amp;"+"&amp;BW298&amp;FC$1)</f>
        <v/>
      </c>
      <c r="FD298" s="71" t="str">
        <f t="shared" ref="FD298" si="5250">IF(BX298="","","|n"&amp;FD$2&amp;"+"&amp;BX298&amp;FD$1)</f>
        <v/>
      </c>
      <c r="FE298" s="71" t="str">
        <f t="shared" ref="FE298" si="5251">IF(BY298="","","|n"&amp;FE$2&amp;"+"&amp;BY298&amp;FE$1)</f>
        <v/>
      </c>
      <c r="FF298" s="71" t="str">
        <f t="shared" ref="FF298" si="5252">IF(BZ298="","","|n"&amp;FF$2&amp;"+"&amp;BZ298&amp;FF$1)</f>
        <v/>
      </c>
      <c r="FG298" s="71" t="str">
        <f t="shared" ref="FG298" si="5253">IF(CA298="","","|n"&amp;FG$2&amp;"+"&amp;CA298&amp;FG$1)</f>
        <v/>
      </c>
      <c r="FH298" s="71" t="str">
        <f t="shared" ref="FH298" si="5254">IF(CB298="","","|n"&amp;FH$2&amp;"+"&amp;CB298&amp;FH$1)</f>
        <v/>
      </c>
      <c r="FI298" s="71" t="str">
        <f t="shared" ref="FI298" si="5255">IF(CC298="","","|n"&amp;FI$2&amp;"+"&amp;CC298&amp;FI$1)</f>
        <v/>
      </c>
      <c r="FJ298" s="71" t="str">
        <f t="shared" ref="FJ298" si="5256">IF(CD298="","","|n"&amp;FJ$2&amp;"+"&amp;CD298&amp;FJ$1)</f>
        <v/>
      </c>
      <c r="FK298" s="71" t="str">
        <f t="shared" ref="FK298" si="5257">IF(CE298="","","|n"&amp;FK$2&amp;"+"&amp;CE298&amp;FK$1)</f>
        <v/>
      </c>
      <c r="FL298" s="71" t="str">
        <f t="shared" ref="FL298" si="5258">IF(CF298="","","|n"&amp;FL$2&amp;"+"&amp;CF298&amp;FL$1)</f>
        <v/>
      </c>
      <c r="FM298" s="71" t="str">
        <f t="shared" ref="FM298" si="5259">IF(CG298="","","|n"&amp;FM$2&amp;"+"&amp;CG298&amp;FM$1)</f>
        <v/>
      </c>
      <c r="FN298" s="71" t="str">
        <f t="shared" ref="FN298" si="5260">IF(CH298="","","|n"&amp;FN$2&amp;"+"&amp;CH298&amp;FN$1)</f>
        <v/>
      </c>
      <c r="FO298" s="71" t="str">
        <f t="shared" ref="FO298" si="5261">IF(CI298="","","|n"&amp;FO$2&amp;"+"&amp;CI298&amp;FO$1)</f>
        <v/>
      </c>
      <c r="FP298" s="71" t="str">
        <f t="shared" ref="FP298" si="5262">IF(CJ298="","","|n"&amp;FP$2&amp;"+"&amp;CJ298&amp;FP$1)</f>
        <v/>
      </c>
      <c r="FQ298" s="71" t="str">
        <f t="shared" ref="FQ298" si="5263">IF(CK298="","","|n"&amp;FQ$2&amp;"+"&amp;CK298&amp;FQ$1)</f>
        <v/>
      </c>
      <c r="FR298" s="71" t="str">
        <f t="shared" ref="FR298" si="5264">IF(CL298="","","|n"&amp;FR$2&amp;"+"&amp;CL298&amp;FR$1)</f>
        <v/>
      </c>
      <c r="FS298" s="71" t="str">
        <f t="shared" ref="FS298" si="5265">IF(CM298="","","|n"&amp;FS$2&amp;"+"&amp;CM298&amp;FS$1)</f>
        <v/>
      </c>
    </row>
    <row r="299" spans="1:175" ht="16.5">
      <c r="A299" s="72"/>
      <c r="B299" s="9" t="s">
        <v>894</v>
      </c>
      <c r="C299" s="9" t="s">
        <v>895</v>
      </c>
      <c r="E299" s="100"/>
      <c r="F299" s="99"/>
      <c r="S299" s="107"/>
      <c r="T299" s="61" t="s">
        <v>881</v>
      </c>
      <c r="U299" s="85" t="str">
        <f t="shared" ref="U299" si="5266">"ReplaceableTextures\\CommandButtons\\BTNR"&amp;RIGHT(B299,3)&amp;".blp"</f>
        <v>ReplaceableTextures\\CommandButtons\\BTNRY1E.blp</v>
      </c>
      <c r="V299" s="79"/>
      <c r="Z299" s="79"/>
      <c r="AG299" s="109"/>
      <c r="AL299" s="109"/>
      <c r="BC299" s="110"/>
      <c r="BD299" s="110"/>
      <c r="CU299" s="95" t="str">
        <f t="shared" ref="CU299" si="5267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ref="CV299" si="5268">T299</f>
        <v>代码生成</v>
      </c>
      <c r="CW299" s="60"/>
      <c r="CX299" s="60"/>
      <c r="CY299" s="60"/>
      <c r="CZ299" s="60"/>
      <c r="DA299" s="60"/>
      <c r="DB299" s="71" t="str">
        <f t="shared" ref="DB299" si="5269">IF(V299="","","|n"&amp;DB$2&amp;"+"&amp;V299&amp;DB$1)</f>
        <v/>
      </c>
      <c r="DC299" s="71" t="str">
        <f t="shared" ref="DC299" si="5270">IF(W299="","","|n"&amp;DC$2&amp;"+"&amp;W299&amp;DC$1)</f>
        <v/>
      </c>
      <c r="DD299" s="71" t="str">
        <f t="shared" ref="DD299" si="5271">IF(X299="","","|n"&amp;DD$2&amp;"+"&amp;X299&amp;DD$1)</f>
        <v/>
      </c>
      <c r="DE299" s="71" t="str">
        <f t="shared" ref="DE299" si="5272">IF(Y299="","","|n"&amp;DE$2&amp;"+"&amp;Y299&amp;DE$1)</f>
        <v/>
      </c>
      <c r="DF299" s="71" t="str">
        <f t="shared" ref="DF299" si="5273">IF(Z299="","","|n"&amp;DF$2&amp;"+"&amp;Z299&amp;DF$1)</f>
        <v/>
      </c>
      <c r="DG299" s="71" t="str">
        <f t="shared" ref="DG299" si="5274">IF(AA299="","","|n"&amp;DG$2&amp;"+"&amp;AA299&amp;DG$1)</f>
        <v/>
      </c>
      <c r="DH299" s="71" t="str">
        <f t="shared" ref="DH299" si="5275">IF(AB299="","","|n"&amp;DH$2&amp;"+"&amp;AB299&amp;DH$1)</f>
        <v/>
      </c>
      <c r="DI299" s="71" t="str">
        <f t="shared" ref="DI299" si="5276">IF(AC299="","","|n"&amp;DI$2&amp;"+"&amp;AC299&amp;DI$1)</f>
        <v/>
      </c>
      <c r="DJ299" s="71" t="str">
        <f t="shared" ref="DJ299" si="5277">IF(AD299="","","|n"&amp;DJ$2&amp;"+"&amp;AD299&amp;DJ$1)</f>
        <v/>
      </c>
      <c r="DK299" s="71" t="str">
        <f t="shared" ref="DK299" si="5278">IF(AE299="","","|n"&amp;DK$2&amp;"+"&amp;AE299&amp;DK$1)</f>
        <v/>
      </c>
      <c r="DL299" s="71" t="str">
        <f t="shared" ref="DL299" si="5279">IF(AF299="","","|n"&amp;DL$2&amp;"+"&amp;AF299&amp;DL$1)</f>
        <v/>
      </c>
      <c r="DM299" s="71" t="str">
        <f t="shared" ref="DM299" si="5280">IF(AG299="","","|n"&amp;DM$2&amp;"+"&amp;AG299&amp;DM$1)</f>
        <v/>
      </c>
      <c r="DN299" s="71" t="str">
        <f t="shared" ref="DN299" si="5281">IF(AH299="","","|n"&amp;DN$2&amp;"+"&amp;AH299&amp;DN$1)</f>
        <v/>
      </c>
      <c r="DO299" s="71" t="str">
        <f t="shared" ref="DO299" si="5282">IF(AI299="","","|n"&amp;DO$2&amp;"+"&amp;AI299&amp;DO$1)</f>
        <v/>
      </c>
      <c r="DP299" s="71" t="str">
        <f t="shared" ref="DP299" si="5283">IF(AJ299="","","|n"&amp;DP$2&amp;"+"&amp;AJ299&amp;DP$1)</f>
        <v/>
      </c>
      <c r="DQ299" s="71" t="str">
        <f t="shared" ref="DQ299" si="5284">IF(AK299="","","|n"&amp;DQ$2&amp;"+"&amp;AK299&amp;DQ$1)</f>
        <v/>
      </c>
      <c r="DR299" s="71" t="str">
        <f t="shared" ref="DR299" si="5285">IF(AL299="","","|n"&amp;DR$2&amp;"+"&amp;AL299&amp;DR$1)</f>
        <v/>
      </c>
      <c r="DS299" s="71" t="str">
        <f t="shared" ref="DS299" si="5286">IF(AM299="","","|n"&amp;DS$2&amp;"+"&amp;AM299&amp;DS$1)</f>
        <v/>
      </c>
      <c r="DT299" s="71" t="str">
        <f t="shared" ref="DT299" si="5287">IF(AN299="","","|n"&amp;DT$2&amp;"+"&amp;AN299&amp;DT$1)</f>
        <v/>
      </c>
      <c r="DU299" s="71" t="str">
        <f t="shared" ref="DU299" si="5288">IF(AO299="","","|n"&amp;DU$2&amp;"+"&amp;AO299&amp;DU$1)</f>
        <v/>
      </c>
      <c r="DV299" s="71" t="str">
        <f t="shared" ref="DV299" si="5289">IF(AP299="","","|n"&amp;DV$2&amp;"+"&amp;AP299&amp;DV$1)</f>
        <v/>
      </c>
      <c r="DW299" s="71" t="str">
        <f t="shared" ref="DW299" si="5290">IF(AQ299="","","|n"&amp;DW$2&amp;"+"&amp;AQ299&amp;DW$1)</f>
        <v/>
      </c>
      <c r="DX299" s="71" t="str">
        <f t="shared" ref="DX299" si="5291">IF(AR299="","","|n"&amp;DX$2&amp;"+"&amp;AR299&amp;DX$1)</f>
        <v/>
      </c>
      <c r="DY299" s="71" t="str">
        <f t="shared" ref="DY299" si="5292">IF(AS299="","","|n"&amp;DY$2&amp;"+"&amp;AS299&amp;DY$1)</f>
        <v/>
      </c>
      <c r="DZ299" s="71" t="str">
        <f t="shared" ref="DZ299" si="5293">IF(AT299="","","|n"&amp;DZ$2&amp;"+"&amp;AT299&amp;DZ$1)</f>
        <v/>
      </c>
      <c r="EA299" s="71" t="str">
        <f t="shared" ref="EA299" si="5294">IF(AU299="","","|n"&amp;EA$2&amp;"+"&amp;AU299&amp;EA$1)</f>
        <v/>
      </c>
      <c r="EB299" s="71" t="str">
        <f t="shared" ref="EB299" si="5295">IF(AV299="","","|n"&amp;EB$2&amp;"+"&amp;AV299&amp;EB$1)</f>
        <v/>
      </c>
      <c r="EC299" s="71" t="str">
        <f t="shared" ref="EC299" si="5296">IF(AW299="","","|n"&amp;EC$2&amp;"+"&amp;AW299&amp;EC$1)</f>
        <v/>
      </c>
      <c r="ED299" s="71" t="str">
        <f t="shared" ref="ED299" si="5297">IF(AX299="","","|n"&amp;ED$2&amp;"+"&amp;AX299&amp;ED$1)</f>
        <v/>
      </c>
      <c r="EE299" s="71" t="str">
        <f t="shared" ref="EE299" si="5298">IF(AY299="","","|n"&amp;EE$2&amp;"+"&amp;AY299&amp;EE$1)</f>
        <v/>
      </c>
      <c r="EF299" s="71" t="str">
        <f t="shared" ref="EF299" si="5299">IF(AZ299="","","|n"&amp;EF$2&amp;"+"&amp;AZ299&amp;EF$1)</f>
        <v/>
      </c>
      <c r="EG299" s="71" t="str">
        <f t="shared" ref="EG299" si="5300">IF(BA299="","","|n"&amp;EG$2&amp;"+"&amp;BA299&amp;EG$1)</f>
        <v/>
      </c>
      <c r="EH299" s="71" t="str">
        <f t="shared" ref="EH299" si="5301">IF(BB299="","","|n"&amp;EH$2&amp;"+"&amp;BB299&amp;EH$1)</f>
        <v/>
      </c>
      <c r="EI299" s="71" t="str">
        <f t="shared" ref="EI299" si="5302">IF(BC299="","","|n"&amp;EI$2&amp;"+"&amp;BC299&amp;EI$1)</f>
        <v/>
      </c>
      <c r="EJ299" s="71" t="str">
        <f t="shared" ref="EJ299" si="5303">IF(BD299="","","|n"&amp;EJ$2&amp;"+"&amp;BD299&amp;EJ$1)</f>
        <v/>
      </c>
      <c r="EK299" s="71" t="str">
        <f t="shared" ref="EK299" si="5304">IF(BE299="","","|n"&amp;EK$2&amp;"+"&amp;BE299&amp;EK$1)</f>
        <v/>
      </c>
      <c r="EL299" s="71" t="str">
        <f t="shared" ref="EL299" si="5305">IF(BF299="","","|n"&amp;EL$2&amp;"+"&amp;BF299&amp;EL$1)</f>
        <v/>
      </c>
      <c r="EM299" s="71" t="str">
        <f t="shared" ref="EM299" si="5306">IF(BG299="","","|n"&amp;EM$2&amp;"+"&amp;BG299&amp;EM$1)</f>
        <v/>
      </c>
      <c r="EN299" s="71" t="str">
        <f t="shared" ref="EN299" si="5307">IF(BH299="","","|n"&amp;EN$2&amp;"+"&amp;BH299&amp;EN$1)</f>
        <v/>
      </c>
      <c r="EO299" s="71" t="str">
        <f t="shared" ref="EO299" si="5308">IF(BI299="","","|n"&amp;EO$2&amp;"+"&amp;BI299&amp;EO$1)</f>
        <v/>
      </c>
      <c r="EP299" s="71" t="str">
        <f t="shared" ref="EP299" si="5309">IF(BJ299="","","|n"&amp;EP$2&amp;"+"&amp;BJ299&amp;EP$1)</f>
        <v/>
      </c>
      <c r="EQ299" s="71" t="str">
        <f t="shared" ref="EQ299" si="5310">IF(BK299="","","|n"&amp;EQ$2&amp;"+"&amp;BK299&amp;EQ$1)</f>
        <v/>
      </c>
      <c r="ER299" s="71" t="str">
        <f t="shared" ref="ER299" si="5311">IF(BL299="","","|n"&amp;ER$2&amp;"+"&amp;BL299&amp;ER$1)</f>
        <v/>
      </c>
      <c r="ES299" s="71" t="str">
        <f t="shared" ref="ES299" si="5312">IF(BM299="","","|n"&amp;ES$2&amp;"+"&amp;BM299&amp;ES$1)</f>
        <v/>
      </c>
      <c r="ET299" s="71" t="str">
        <f t="shared" ref="ET299" si="5313">IF(BN299="","","|n"&amp;ET$2&amp;"+"&amp;BN299&amp;ET$1)</f>
        <v/>
      </c>
      <c r="EU299" s="71" t="str">
        <f t="shared" ref="EU299" si="5314">IF(BO299="","","|n"&amp;EU$2&amp;"+"&amp;BO299&amp;EU$1)</f>
        <v/>
      </c>
      <c r="EV299" s="71" t="str">
        <f t="shared" ref="EV299" si="5315">IF(BP299="","","|n"&amp;EV$2&amp;"+"&amp;BP299&amp;EV$1)</f>
        <v/>
      </c>
      <c r="EW299" s="71" t="str">
        <f t="shared" ref="EW299" si="5316">IF(BQ299="","","|n"&amp;EW$2&amp;"+"&amp;BQ299&amp;EW$1)</f>
        <v/>
      </c>
      <c r="EX299" s="71" t="str">
        <f t="shared" ref="EX299" si="5317">IF(BR299="","","|n"&amp;EX$2&amp;"+"&amp;BR299&amp;EX$1)</f>
        <v/>
      </c>
      <c r="EY299" s="71" t="str">
        <f t="shared" ref="EY299" si="5318">IF(BS299="","","|n"&amp;EY$2&amp;"+"&amp;BS299&amp;EY$1)</f>
        <v/>
      </c>
      <c r="EZ299" s="71" t="str">
        <f t="shared" ref="EZ299" si="5319">IF(BT299="","","|n"&amp;EZ$2&amp;"+"&amp;BT299&amp;EZ$1)</f>
        <v/>
      </c>
      <c r="FA299" s="71" t="str">
        <f t="shared" ref="FA299" si="5320">IF(BU299="","","|n"&amp;FA$2&amp;"+"&amp;BU299&amp;FA$1)</f>
        <v/>
      </c>
      <c r="FB299" s="71" t="str">
        <f t="shared" ref="FB299" si="5321">IF(BV299="","","|n"&amp;FB$2&amp;"+"&amp;BV299&amp;FB$1)</f>
        <v/>
      </c>
      <c r="FC299" s="71" t="str">
        <f t="shared" ref="FC299" si="5322">IF(BW299="","","|n"&amp;FC$2&amp;"+"&amp;BW299&amp;FC$1)</f>
        <v/>
      </c>
      <c r="FD299" s="71" t="str">
        <f t="shared" ref="FD299" si="5323">IF(BX299="","","|n"&amp;FD$2&amp;"+"&amp;BX299&amp;FD$1)</f>
        <v/>
      </c>
      <c r="FE299" s="71" t="str">
        <f t="shared" ref="FE299" si="5324">IF(BY299="","","|n"&amp;FE$2&amp;"+"&amp;BY299&amp;FE$1)</f>
        <v/>
      </c>
      <c r="FF299" s="71" t="str">
        <f t="shared" ref="FF299" si="5325">IF(BZ299="","","|n"&amp;FF$2&amp;"+"&amp;BZ299&amp;FF$1)</f>
        <v/>
      </c>
      <c r="FG299" s="71" t="str">
        <f t="shared" ref="FG299" si="5326">IF(CA299="","","|n"&amp;FG$2&amp;"+"&amp;CA299&amp;FG$1)</f>
        <v/>
      </c>
      <c r="FH299" s="71" t="str">
        <f t="shared" ref="FH299" si="5327">IF(CB299="","","|n"&amp;FH$2&amp;"+"&amp;CB299&amp;FH$1)</f>
        <v/>
      </c>
      <c r="FI299" s="71" t="str">
        <f t="shared" ref="FI299" si="5328">IF(CC299="","","|n"&amp;FI$2&amp;"+"&amp;CC299&amp;FI$1)</f>
        <v/>
      </c>
      <c r="FJ299" s="71" t="str">
        <f t="shared" ref="FJ299" si="5329">IF(CD299="","","|n"&amp;FJ$2&amp;"+"&amp;CD299&amp;FJ$1)</f>
        <v/>
      </c>
      <c r="FK299" s="71" t="str">
        <f t="shared" ref="FK299" si="5330">IF(CE299="","","|n"&amp;FK$2&amp;"+"&amp;CE299&amp;FK$1)</f>
        <v/>
      </c>
      <c r="FL299" s="71" t="str">
        <f t="shared" ref="FL299" si="5331">IF(CF299="","","|n"&amp;FL$2&amp;"+"&amp;CF299&amp;FL$1)</f>
        <v/>
      </c>
      <c r="FM299" s="71" t="str">
        <f t="shared" ref="FM299" si="5332">IF(CG299="","","|n"&amp;FM$2&amp;"+"&amp;CG299&amp;FM$1)</f>
        <v/>
      </c>
      <c r="FN299" s="71" t="str">
        <f t="shared" ref="FN299" si="5333">IF(CH299="","","|n"&amp;FN$2&amp;"+"&amp;CH299&amp;FN$1)</f>
        <v/>
      </c>
      <c r="FO299" s="71" t="str">
        <f t="shared" ref="FO299" si="5334">IF(CI299="","","|n"&amp;FO$2&amp;"+"&amp;CI299&amp;FO$1)</f>
        <v/>
      </c>
      <c r="FP299" s="71" t="str">
        <f t="shared" ref="FP299" si="5335">IF(CJ299="","","|n"&amp;FP$2&amp;"+"&amp;CJ299&amp;FP$1)</f>
        <v/>
      </c>
      <c r="FQ299" s="71" t="str">
        <f t="shared" ref="FQ299" si="5336">IF(CK299="","","|n"&amp;FQ$2&amp;"+"&amp;CK299&amp;FQ$1)</f>
        <v/>
      </c>
      <c r="FR299" s="71" t="str">
        <f t="shared" ref="FR299" si="5337">IF(CL299="","","|n"&amp;FR$2&amp;"+"&amp;CL299&amp;FR$1)</f>
        <v/>
      </c>
      <c r="FS299" s="71" t="str">
        <f t="shared" ref="FS299" si="5338">IF(CM299="","","|n"&amp;FS$2&amp;"+"&amp;CM299&amp;FS$1)</f>
        <v/>
      </c>
    </row>
    <row r="300" spans="1:175" ht="16.5">
      <c r="A300" s="72"/>
      <c r="B300" s="121" t="s">
        <v>896</v>
      </c>
      <c r="C300" s="9" t="s">
        <v>897</v>
      </c>
      <c r="E300" s="100"/>
      <c r="F300" s="99"/>
      <c r="S300" s="107"/>
      <c r="T300" s="61" t="s">
        <v>881</v>
      </c>
      <c r="U300" s="85" t="str">
        <f t="shared" ref="U300" si="5339">"ReplaceableTextures\\CommandButtons\\BTNR"&amp;RIGHT(B300,3)&amp;".blp"</f>
        <v>ReplaceableTextures\\CommandButtons\\BTNRY3E.blp</v>
      </c>
      <c r="V300" s="79"/>
      <c r="Z300" s="79"/>
      <c r="AG300" s="109"/>
      <c r="AL300" s="109"/>
      <c r="BC300" s="110"/>
      <c r="BD300" s="110"/>
      <c r="CU300" s="95" t="str">
        <f t="shared" ref="CU300" si="5340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341">T300</f>
        <v>代码生成</v>
      </c>
      <c r="CW300" s="60"/>
      <c r="CX300" s="60"/>
      <c r="CY300" s="60"/>
      <c r="CZ300" s="60"/>
      <c r="DA300" s="60"/>
      <c r="DB300" s="71" t="str">
        <f t="shared" ref="DB300" si="5342">IF(V300="","","|n"&amp;DB$2&amp;"+"&amp;V300&amp;DB$1)</f>
        <v/>
      </c>
      <c r="DC300" s="71" t="str">
        <f t="shared" ref="DC300" si="5343">IF(W300="","","|n"&amp;DC$2&amp;"+"&amp;W300&amp;DC$1)</f>
        <v/>
      </c>
      <c r="DD300" s="71" t="str">
        <f t="shared" ref="DD300" si="5344">IF(X300="","","|n"&amp;DD$2&amp;"+"&amp;X300&amp;DD$1)</f>
        <v/>
      </c>
      <c r="DE300" s="71" t="str">
        <f t="shared" ref="DE300" si="5345">IF(Y300="","","|n"&amp;DE$2&amp;"+"&amp;Y300&amp;DE$1)</f>
        <v/>
      </c>
      <c r="DF300" s="71" t="str">
        <f t="shared" ref="DF300" si="5346">IF(Z300="","","|n"&amp;DF$2&amp;"+"&amp;Z300&amp;DF$1)</f>
        <v/>
      </c>
      <c r="DG300" s="71" t="str">
        <f t="shared" ref="DG300" si="5347">IF(AA300="","","|n"&amp;DG$2&amp;"+"&amp;AA300&amp;DG$1)</f>
        <v/>
      </c>
      <c r="DH300" s="71" t="str">
        <f t="shared" ref="DH300" si="5348">IF(AB300="","","|n"&amp;DH$2&amp;"+"&amp;AB300&amp;DH$1)</f>
        <v/>
      </c>
      <c r="DI300" s="71" t="str">
        <f t="shared" ref="DI300" si="5349">IF(AC300="","","|n"&amp;DI$2&amp;"+"&amp;AC300&amp;DI$1)</f>
        <v/>
      </c>
      <c r="DJ300" s="71" t="str">
        <f t="shared" ref="DJ300" si="5350">IF(AD300="","","|n"&amp;DJ$2&amp;"+"&amp;AD300&amp;DJ$1)</f>
        <v/>
      </c>
      <c r="DK300" s="71" t="str">
        <f t="shared" ref="DK300" si="5351">IF(AE300="","","|n"&amp;DK$2&amp;"+"&amp;AE300&amp;DK$1)</f>
        <v/>
      </c>
      <c r="DL300" s="71" t="str">
        <f t="shared" ref="DL300" si="5352">IF(AF300="","","|n"&amp;DL$2&amp;"+"&amp;AF300&amp;DL$1)</f>
        <v/>
      </c>
      <c r="DM300" s="71" t="str">
        <f t="shared" ref="DM300" si="5353">IF(AG300="","","|n"&amp;DM$2&amp;"+"&amp;AG300&amp;DM$1)</f>
        <v/>
      </c>
      <c r="DN300" s="71" t="str">
        <f t="shared" ref="DN300" si="5354">IF(AH300="","","|n"&amp;DN$2&amp;"+"&amp;AH300&amp;DN$1)</f>
        <v/>
      </c>
      <c r="DO300" s="71" t="str">
        <f t="shared" ref="DO300" si="5355">IF(AI300="","","|n"&amp;DO$2&amp;"+"&amp;AI300&amp;DO$1)</f>
        <v/>
      </c>
      <c r="DP300" s="71" t="str">
        <f t="shared" ref="DP300" si="5356">IF(AJ300="","","|n"&amp;DP$2&amp;"+"&amp;AJ300&amp;DP$1)</f>
        <v/>
      </c>
      <c r="DQ300" s="71" t="str">
        <f t="shared" ref="DQ300" si="5357">IF(AK300="","","|n"&amp;DQ$2&amp;"+"&amp;AK300&amp;DQ$1)</f>
        <v/>
      </c>
      <c r="DR300" s="71" t="str">
        <f t="shared" ref="DR300" si="5358">IF(AL300="","","|n"&amp;DR$2&amp;"+"&amp;AL300&amp;DR$1)</f>
        <v/>
      </c>
      <c r="DS300" s="71" t="str">
        <f t="shared" ref="DS300" si="5359">IF(AM300="","","|n"&amp;DS$2&amp;"+"&amp;AM300&amp;DS$1)</f>
        <v/>
      </c>
      <c r="DT300" s="71" t="str">
        <f t="shared" ref="DT300" si="5360">IF(AN300="","","|n"&amp;DT$2&amp;"+"&amp;AN300&amp;DT$1)</f>
        <v/>
      </c>
      <c r="DU300" s="71" t="str">
        <f t="shared" ref="DU300" si="5361">IF(AO300="","","|n"&amp;DU$2&amp;"+"&amp;AO300&amp;DU$1)</f>
        <v/>
      </c>
      <c r="DV300" s="71" t="str">
        <f t="shared" ref="DV300" si="5362">IF(AP300="","","|n"&amp;DV$2&amp;"+"&amp;AP300&amp;DV$1)</f>
        <v/>
      </c>
      <c r="DW300" s="71" t="str">
        <f t="shared" ref="DW300" si="5363">IF(AQ300="","","|n"&amp;DW$2&amp;"+"&amp;AQ300&amp;DW$1)</f>
        <v/>
      </c>
      <c r="DX300" s="71" t="str">
        <f t="shared" ref="DX300" si="5364">IF(AR300="","","|n"&amp;DX$2&amp;"+"&amp;AR300&amp;DX$1)</f>
        <v/>
      </c>
      <c r="DY300" s="71" t="str">
        <f t="shared" ref="DY300" si="5365">IF(AS300="","","|n"&amp;DY$2&amp;"+"&amp;AS300&amp;DY$1)</f>
        <v/>
      </c>
      <c r="DZ300" s="71" t="str">
        <f t="shared" ref="DZ300" si="5366">IF(AT300="","","|n"&amp;DZ$2&amp;"+"&amp;AT300&amp;DZ$1)</f>
        <v/>
      </c>
      <c r="EA300" s="71" t="str">
        <f t="shared" ref="EA300" si="5367">IF(AU300="","","|n"&amp;EA$2&amp;"+"&amp;AU300&amp;EA$1)</f>
        <v/>
      </c>
      <c r="EB300" s="71" t="str">
        <f t="shared" ref="EB300" si="5368">IF(AV300="","","|n"&amp;EB$2&amp;"+"&amp;AV300&amp;EB$1)</f>
        <v/>
      </c>
      <c r="EC300" s="71" t="str">
        <f t="shared" ref="EC300" si="5369">IF(AW300="","","|n"&amp;EC$2&amp;"+"&amp;AW300&amp;EC$1)</f>
        <v/>
      </c>
      <c r="ED300" s="71" t="str">
        <f t="shared" ref="ED300" si="5370">IF(AX300="","","|n"&amp;ED$2&amp;"+"&amp;AX300&amp;ED$1)</f>
        <v/>
      </c>
      <c r="EE300" s="71" t="str">
        <f t="shared" ref="EE300" si="5371">IF(AY300="","","|n"&amp;EE$2&amp;"+"&amp;AY300&amp;EE$1)</f>
        <v/>
      </c>
      <c r="EF300" s="71" t="str">
        <f t="shared" ref="EF300" si="5372">IF(AZ300="","","|n"&amp;EF$2&amp;"+"&amp;AZ300&amp;EF$1)</f>
        <v/>
      </c>
      <c r="EG300" s="71" t="str">
        <f t="shared" ref="EG300" si="5373">IF(BA300="","","|n"&amp;EG$2&amp;"+"&amp;BA300&amp;EG$1)</f>
        <v/>
      </c>
      <c r="EH300" s="71" t="str">
        <f t="shared" ref="EH300" si="5374">IF(BB300="","","|n"&amp;EH$2&amp;"+"&amp;BB300&amp;EH$1)</f>
        <v/>
      </c>
      <c r="EI300" s="71" t="str">
        <f t="shared" ref="EI300" si="5375">IF(BC300="","","|n"&amp;EI$2&amp;"+"&amp;BC300&amp;EI$1)</f>
        <v/>
      </c>
      <c r="EJ300" s="71" t="str">
        <f t="shared" ref="EJ300" si="5376">IF(BD300="","","|n"&amp;EJ$2&amp;"+"&amp;BD300&amp;EJ$1)</f>
        <v/>
      </c>
      <c r="EK300" s="71" t="str">
        <f t="shared" ref="EK300" si="5377">IF(BE300="","","|n"&amp;EK$2&amp;"+"&amp;BE300&amp;EK$1)</f>
        <v/>
      </c>
      <c r="EL300" s="71" t="str">
        <f t="shared" ref="EL300" si="5378">IF(BF300="","","|n"&amp;EL$2&amp;"+"&amp;BF300&amp;EL$1)</f>
        <v/>
      </c>
      <c r="EM300" s="71" t="str">
        <f t="shared" ref="EM300" si="5379">IF(BG300="","","|n"&amp;EM$2&amp;"+"&amp;BG300&amp;EM$1)</f>
        <v/>
      </c>
      <c r="EN300" s="71" t="str">
        <f t="shared" ref="EN300" si="5380">IF(BH300="","","|n"&amp;EN$2&amp;"+"&amp;BH300&amp;EN$1)</f>
        <v/>
      </c>
      <c r="EO300" s="71" t="str">
        <f t="shared" ref="EO300" si="5381">IF(BI300="","","|n"&amp;EO$2&amp;"+"&amp;BI300&amp;EO$1)</f>
        <v/>
      </c>
      <c r="EP300" s="71" t="str">
        <f t="shared" ref="EP300" si="5382">IF(BJ300="","","|n"&amp;EP$2&amp;"+"&amp;BJ300&amp;EP$1)</f>
        <v/>
      </c>
      <c r="EQ300" s="71" t="str">
        <f t="shared" ref="EQ300" si="5383">IF(BK300="","","|n"&amp;EQ$2&amp;"+"&amp;BK300&amp;EQ$1)</f>
        <v/>
      </c>
      <c r="ER300" s="71" t="str">
        <f t="shared" ref="ER300" si="5384">IF(BL300="","","|n"&amp;ER$2&amp;"+"&amp;BL300&amp;ER$1)</f>
        <v/>
      </c>
      <c r="ES300" s="71" t="str">
        <f t="shared" ref="ES300" si="5385">IF(BM300="","","|n"&amp;ES$2&amp;"+"&amp;BM300&amp;ES$1)</f>
        <v/>
      </c>
      <c r="ET300" s="71" t="str">
        <f t="shared" ref="ET300" si="5386">IF(BN300="","","|n"&amp;ET$2&amp;"+"&amp;BN300&amp;ET$1)</f>
        <v/>
      </c>
      <c r="EU300" s="71" t="str">
        <f t="shared" ref="EU300" si="5387">IF(BO300="","","|n"&amp;EU$2&amp;"+"&amp;BO300&amp;EU$1)</f>
        <v/>
      </c>
      <c r="EV300" s="71" t="str">
        <f t="shared" ref="EV300" si="5388">IF(BP300="","","|n"&amp;EV$2&amp;"+"&amp;BP300&amp;EV$1)</f>
        <v/>
      </c>
      <c r="EW300" s="71" t="str">
        <f t="shared" ref="EW300" si="5389">IF(BQ300="","","|n"&amp;EW$2&amp;"+"&amp;BQ300&amp;EW$1)</f>
        <v/>
      </c>
      <c r="EX300" s="71" t="str">
        <f t="shared" ref="EX300" si="5390">IF(BR300="","","|n"&amp;EX$2&amp;"+"&amp;BR300&amp;EX$1)</f>
        <v/>
      </c>
      <c r="EY300" s="71" t="str">
        <f t="shared" ref="EY300" si="5391">IF(BS300="","","|n"&amp;EY$2&amp;"+"&amp;BS300&amp;EY$1)</f>
        <v/>
      </c>
      <c r="EZ300" s="71" t="str">
        <f t="shared" ref="EZ300" si="5392">IF(BT300="","","|n"&amp;EZ$2&amp;"+"&amp;BT300&amp;EZ$1)</f>
        <v/>
      </c>
      <c r="FA300" s="71" t="str">
        <f t="shared" ref="FA300" si="5393">IF(BU300="","","|n"&amp;FA$2&amp;"+"&amp;BU300&amp;FA$1)</f>
        <v/>
      </c>
      <c r="FB300" s="71" t="str">
        <f t="shared" ref="FB300" si="5394">IF(BV300="","","|n"&amp;FB$2&amp;"+"&amp;BV300&amp;FB$1)</f>
        <v/>
      </c>
      <c r="FC300" s="71" t="str">
        <f t="shared" ref="FC300" si="5395">IF(BW300="","","|n"&amp;FC$2&amp;"+"&amp;BW300&amp;FC$1)</f>
        <v/>
      </c>
      <c r="FD300" s="71" t="str">
        <f t="shared" ref="FD300" si="5396">IF(BX300="","","|n"&amp;FD$2&amp;"+"&amp;BX300&amp;FD$1)</f>
        <v/>
      </c>
      <c r="FE300" s="71" t="str">
        <f t="shared" ref="FE300" si="5397">IF(BY300="","","|n"&amp;FE$2&amp;"+"&amp;BY300&amp;FE$1)</f>
        <v/>
      </c>
      <c r="FF300" s="71" t="str">
        <f t="shared" ref="FF300" si="5398">IF(BZ300="","","|n"&amp;FF$2&amp;"+"&amp;BZ300&amp;FF$1)</f>
        <v/>
      </c>
      <c r="FG300" s="71" t="str">
        <f t="shared" ref="FG300" si="5399">IF(CA300="","","|n"&amp;FG$2&amp;"+"&amp;CA300&amp;FG$1)</f>
        <v/>
      </c>
      <c r="FH300" s="71" t="str">
        <f t="shared" ref="FH300" si="5400">IF(CB300="","","|n"&amp;FH$2&amp;"+"&amp;CB300&amp;FH$1)</f>
        <v/>
      </c>
      <c r="FI300" s="71" t="str">
        <f t="shared" ref="FI300" si="5401">IF(CC300="","","|n"&amp;FI$2&amp;"+"&amp;CC300&amp;FI$1)</f>
        <v/>
      </c>
      <c r="FJ300" s="71" t="str">
        <f t="shared" ref="FJ300" si="5402">IF(CD300="","","|n"&amp;FJ$2&amp;"+"&amp;CD300&amp;FJ$1)</f>
        <v/>
      </c>
      <c r="FK300" s="71" t="str">
        <f t="shared" ref="FK300" si="5403">IF(CE300="","","|n"&amp;FK$2&amp;"+"&amp;CE300&amp;FK$1)</f>
        <v/>
      </c>
      <c r="FL300" s="71" t="str">
        <f t="shared" ref="FL300" si="5404">IF(CF300="","","|n"&amp;FL$2&amp;"+"&amp;CF300&amp;FL$1)</f>
        <v/>
      </c>
      <c r="FM300" s="71" t="str">
        <f t="shared" ref="FM300" si="5405">IF(CG300="","","|n"&amp;FM$2&amp;"+"&amp;CG300&amp;FM$1)</f>
        <v/>
      </c>
      <c r="FN300" s="71" t="str">
        <f t="shared" ref="FN300" si="5406">IF(CH300="","","|n"&amp;FN$2&amp;"+"&amp;CH300&amp;FN$1)</f>
        <v/>
      </c>
      <c r="FO300" s="71" t="str">
        <f t="shared" ref="FO300" si="5407">IF(CI300="","","|n"&amp;FO$2&amp;"+"&amp;CI300&amp;FO$1)</f>
        <v/>
      </c>
      <c r="FP300" s="71" t="str">
        <f t="shared" ref="FP300" si="5408">IF(CJ300="","","|n"&amp;FP$2&amp;"+"&amp;CJ300&amp;FP$1)</f>
        <v/>
      </c>
      <c r="FQ300" s="71" t="str">
        <f t="shared" ref="FQ300" si="5409">IF(CK300="","","|n"&amp;FQ$2&amp;"+"&amp;CK300&amp;FQ$1)</f>
        <v/>
      </c>
      <c r="FR300" s="71" t="str">
        <f t="shared" ref="FR300" si="5410">IF(CL300="","","|n"&amp;FR$2&amp;"+"&amp;CL300&amp;FR$1)</f>
        <v/>
      </c>
      <c r="FS300" s="71" t="str">
        <f t="shared" ref="FS300" si="5411">IF(CM300="","","|n"&amp;FS$2&amp;"+"&amp;CM300&amp;FS$1)</f>
        <v/>
      </c>
    </row>
    <row r="301" spans="1:175" ht="16.5">
      <c r="A301" s="72"/>
      <c r="B301" s="121" t="s">
        <v>1428</v>
      </c>
      <c r="C301" s="9" t="s">
        <v>1429</v>
      </c>
      <c r="E301" s="100"/>
      <c r="F301" s="99"/>
      <c r="S301" s="107"/>
      <c r="T301" s="61" t="s">
        <v>881</v>
      </c>
      <c r="U301" s="195" t="s">
        <v>1434</v>
      </c>
      <c r="V301" s="79"/>
      <c r="Z301" s="79"/>
      <c r="AG301" s="109"/>
      <c r="AL301" s="109"/>
      <c r="BC301" s="110"/>
      <c r="BD301" s="110"/>
      <c r="CU301" s="95" t="str">
        <f t="shared" ref="CU301:CU302" si="5412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:CV302" si="5413">T301</f>
        <v>代码生成</v>
      </c>
      <c r="CW301" s="60"/>
      <c r="CX301" s="60"/>
      <c r="CY301" s="60"/>
      <c r="CZ301" s="60"/>
      <c r="DA301" s="60"/>
      <c r="DB301" s="71" t="str">
        <f t="shared" ref="DB301:DB302" si="5414">IF(V301="","","|n"&amp;DB$2&amp;"+"&amp;V301&amp;DB$1)</f>
        <v/>
      </c>
      <c r="DC301" s="71" t="str">
        <f t="shared" ref="DC301:DC302" si="5415">IF(W301="","","|n"&amp;DC$2&amp;"+"&amp;W301&amp;DC$1)</f>
        <v/>
      </c>
      <c r="DD301" s="71" t="str">
        <f t="shared" ref="DD301:DD302" si="5416">IF(X301="","","|n"&amp;DD$2&amp;"+"&amp;X301&amp;DD$1)</f>
        <v/>
      </c>
      <c r="DE301" s="71" t="str">
        <f t="shared" ref="DE301:DE302" si="5417">IF(Y301="","","|n"&amp;DE$2&amp;"+"&amp;Y301&amp;DE$1)</f>
        <v/>
      </c>
      <c r="DF301" s="71" t="str">
        <f t="shared" ref="DF301:DF302" si="5418">IF(Z301="","","|n"&amp;DF$2&amp;"+"&amp;Z301&amp;DF$1)</f>
        <v/>
      </c>
      <c r="DG301" s="71" t="str">
        <f t="shared" ref="DG301:DG302" si="5419">IF(AA301="","","|n"&amp;DG$2&amp;"+"&amp;AA301&amp;DG$1)</f>
        <v/>
      </c>
      <c r="DH301" s="71" t="str">
        <f t="shared" ref="DH301:DH302" si="5420">IF(AB301="","","|n"&amp;DH$2&amp;"+"&amp;AB301&amp;DH$1)</f>
        <v/>
      </c>
      <c r="DI301" s="71" t="str">
        <f t="shared" ref="DI301:DI302" si="5421">IF(AC301="","","|n"&amp;DI$2&amp;"+"&amp;AC301&amp;DI$1)</f>
        <v/>
      </c>
      <c r="DJ301" s="71" t="str">
        <f t="shared" ref="DJ301:DJ302" si="5422">IF(AD301="","","|n"&amp;DJ$2&amp;"+"&amp;AD301&amp;DJ$1)</f>
        <v/>
      </c>
      <c r="DK301" s="71" t="str">
        <f t="shared" ref="DK301:DK302" si="5423">IF(AE301="","","|n"&amp;DK$2&amp;"+"&amp;AE301&amp;DK$1)</f>
        <v/>
      </c>
      <c r="DL301" s="71" t="str">
        <f t="shared" ref="DL301:DL302" si="5424">IF(AF301="","","|n"&amp;DL$2&amp;"+"&amp;AF301&amp;DL$1)</f>
        <v/>
      </c>
      <c r="DM301" s="71" t="str">
        <f t="shared" ref="DM301:DM302" si="5425">IF(AG301="","","|n"&amp;DM$2&amp;"+"&amp;AG301&amp;DM$1)</f>
        <v/>
      </c>
      <c r="DN301" s="71" t="str">
        <f t="shared" ref="DN301:DN302" si="5426">IF(AH301="","","|n"&amp;DN$2&amp;"+"&amp;AH301&amp;DN$1)</f>
        <v/>
      </c>
      <c r="DO301" s="71" t="str">
        <f t="shared" ref="DO301:DO302" si="5427">IF(AI301="","","|n"&amp;DO$2&amp;"+"&amp;AI301&amp;DO$1)</f>
        <v/>
      </c>
      <c r="DP301" s="71" t="str">
        <f t="shared" ref="DP301:DP302" si="5428">IF(AJ301="","","|n"&amp;DP$2&amp;"+"&amp;AJ301&amp;DP$1)</f>
        <v/>
      </c>
      <c r="DQ301" s="71" t="str">
        <f t="shared" ref="DQ301:DQ302" si="5429">IF(AK301="","","|n"&amp;DQ$2&amp;"+"&amp;AK301&amp;DQ$1)</f>
        <v/>
      </c>
      <c r="DR301" s="71" t="str">
        <f t="shared" ref="DR301:DR302" si="5430">IF(AL301="","","|n"&amp;DR$2&amp;"+"&amp;AL301&amp;DR$1)</f>
        <v/>
      </c>
      <c r="DS301" s="71" t="str">
        <f t="shared" ref="DS301:DS302" si="5431">IF(AM301="","","|n"&amp;DS$2&amp;"+"&amp;AM301&amp;DS$1)</f>
        <v/>
      </c>
      <c r="DT301" s="71" t="str">
        <f t="shared" ref="DT301:DT302" si="5432">IF(AN301="","","|n"&amp;DT$2&amp;"+"&amp;AN301&amp;DT$1)</f>
        <v/>
      </c>
      <c r="DU301" s="71" t="str">
        <f t="shared" ref="DU301:DU302" si="5433">IF(AO301="","","|n"&amp;DU$2&amp;"+"&amp;AO301&amp;DU$1)</f>
        <v/>
      </c>
      <c r="DV301" s="71" t="str">
        <f t="shared" ref="DV301:DV302" si="5434">IF(AP301="","","|n"&amp;DV$2&amp;"+"&amp;AP301&amp;DV$1)</f>
        <v/>
      </c>
      <c r="DW301" s="71" t="str">
        <f t="shared" ref="DW301:DW302" si="5435">IF(AQ301="","","|n"&amp;DW$2&amp;"+"&amp;AQ301&amp;DW$1)</f>
        <v/>
      </c>
      <c r="DX301" s="71" t="str">
        <f t="shared" ref="DX301:DX302" si="5436">IF(AR301="","","|n"&amp;DX$2&amp;"+"&amp;AR301&amp;DX$1)</f>
        <v/>
      </c>
      <c r="DY301" s="71" t="str">
        <f t="shared" ref="DY301:DY302" si="5437">IF(AS301="","","|n"&amp;DY$2&amp;"+"&amp;AS301&amp;DY$1)</f>
        <v/>
      </c>
      <c r="DZ301" s="71" t="str">
        <f t="shared" ref="DZ301:DZ302" si="5438">IF(AT301="","","|n"&amp;DZ$2&amp;"+"&amp;AT301&amp;DZ$1)</f>
        <v/>
      </c>
      <c r="EA301" s="71" t="str">
        <f t="shared" ref="EA301:EA302" si="5439">IF(AU301="","","|n"&amp;EA$2&amp;"+"&amp;AU301&amp;EA$1)</f>
        <v/>
      </c>
      <c r="EB301" s="71" t="str">
        <f t="shared" ref="EB301:EB302" si="5440">IF(AV301="","","|n"&amp;EB$2&amp;"+"&amp;AV301&amp;EB$1)</f>
        <v/>
      </c>
      <c r="EC301" s="71" t="str">
        <f t="shared" ref="EC301:EC302" si="5441">IF(AW301="","","|n"&amp;EC$2&amp;"+"&amp;AW301&amp;EC$1)</f>
        <v/>
      </c>
      <c r="ED301" s="71" t="str">
        <f t="shared" ref="ED301:ED302" si="5442">IF(AX301="","","|n"&amp;ED$2&amp;"+"&amp;AX301&amp;ED$1)</f>
        <v/>
      </c>
      <c r="EE301" s="71" t="str">
        <f t="shared" ref="EE301:EE302" si="5443">IF(AY301="","","|n"&amp;EE$2&amp;"+"&amp;AY301&amp;EE$1)</f>
        <v/>
      </c>
      <c r="EF301" s="71" t="str">
        <f t="shared" ref="EF301:EF302" si="5444">IF(AZ301="","","|n"&amp;EF$2&amp;"+"&amp;AZ301&amp;EF$1)</f>
        <v/>
      </c>
      <c r="EG301" s="71" t="str">
        <f t="shared" ref="EG301:EG302" si="5445">IF(BA301="","","|n"&amp;EG$2&amp;"+"&amp;BA301&amp;EG$1)</f>
        <v/>
      </c>
      <c r="EH301" s="71" t="str">
        <f t="shared" ref="EH301:EH302" si="5446">IF(BB301="","","|n"&amp;EH$2&amp;"+"&amp;BB301&amp;EH$1)</f>
        <v/>
      </c>
      <c r="EI301" s="71" t="str">
        <f t="shared" ref="EI301:EI302" si="5447">IF(BC301="","","|n"&amp;EI$2&amp;"+"&amp;BC301&amp;EI$1)</f>
        <v/>
      </c>
      <c r="EJ301" s="71" t="str">
        <f t="shared" ref="EJ301:EJ302" si="5448">IF(BD301="","","|n"&amp;EJ$2&amp;"+"&amp;BD301&amp;EJ$1)</f>
        <v/>
      </c>
      <c r="EK301" s="71" t="str">
        <f t="shared" ref="EK301:EK302" si="5449">IF(BE301="","","|n"&amp;EK$2&amp;"+"&amp;BE301&amp;EK$1)</f>
        <v/>
      </c>
      <c r="EL301" s="71" t="str">
        <f t="shared" ref="EL301:EL302" si="5450">IF(BF301="","","|n"&amp;EL$2&amp;"+"&amp;BF301&amp;EL$1)</f>
        <v/>
      </c>
      <c r="EM301" s="71" t="str">
        <f t="shared" ref="EM301:EM302" si="5451">IF(BG301="","","|n"&amp;EM$2&amp;"+"&amp;BG301&amp;EM$1)</f>
        <v/>
      </c>
      <c r="EN301" s="71" t="str">
        <f t="shared" ref="EN301:EN302" si="5452">IF(BH301="","","|n"&amp;EN$2&amp;"+"&amp;BH301&amp;EN$1)</f>
        <v/>
      </c>
      <c r="EO301" s="71" t="str">
        <f t="shared" ref="EO301:EO302" si="5453">IF(BI301="","","|n"&amp;EO$2&amp;"+"&amp;BI301&amp;EO$1)</f>
        <v/>
      </c>
      <c r="EP301" s="71" t="str">
        <f t="shared" ref="EP301:EP302" si="5454">IF(BJ301="","","|n"&amp;EP$2&amp;"+"&amp;BJ301&amp;EP$1)</f>
        <v/>
      </c>
      <c r="EQ301" s="71" t="str">
        <f t="shared" ref="EQ301:EQ302" si="5455">IF(BK301="","","|n"&amp;EQ$2&amp;"+"&amp;BK301&amp;EQ$1)</f>
        <v/>
      </c>
      <c r="ER301" s="71" t="str">
        <f t="shared" ref="ER301:ER302" si="5456">IF(BL301="","","|n"&amp;ER$2&amp;"+"&amp;BL301&amp;ER$1)</f>
        <v/>
      </c>
      <c r="ES301" s="71" t="str">
        <f t="shared" ref="ES301:ES302" si="5457">IF(BM301="","","|n"&amp;ES$2&amp;"+"&amp;BM301&amp;ES$1)</f>
        <v/>
      </c>
      <c r="ET301" s="71" t="str">
        <f t="shared" ref="ET301:ET302" si="5458">IF(BN301="","","|n"&amp;ET$2&amp;"+"&amp;BN301&amp;ET$1)</f>
        <v/>
      </c>
      <c r="EU301" s="71" t="str">
        <f t="shared" ref="EU301:EU302" si="5459">IF(BO301="","","|n"&amp;EU$2&amp;"+"&amp;BO301&amp;EU$1)</f>
        <v/>
      </c>
      <c r="EV301" s="71" t="str">
        <f t="shared" ref="EV301:EV302" si="5460">IF(BP301="","","|n"&amp;EV$2&amp;"+"&amp;BP301&amp;EV$1)</f>
        <v/>
      </c>
      <c r="EW301" s="71" t="str">
        <f t="shared" ref="EW301:EW302" si="5461">IF(BQ301="","","|n"&amp;EW$2&amp;"+"&amp;BQ301&amp;EW$1)</f>
        <v/>
      </c>
      <c r="EX301" s="71" t="str">
        <f t="shared" ref="EX301:EX302" si="5462">IF(BR301="","","|n"&amp;EX$2&amp;"+"&amp;BR301&amp;EX$1)</f>
        <v/>
      </c>
      <c r="EY301" s="71" t="str">
        <f t="shared" ref="EY301:EY302" si="5463">IF(BS301="","","|n"&amp;EY$2&amp;"+"&amp;BS301&amp;EY$1)</f>
        <v/>
      </c>
      <c r="EZ301" s="71" t="str">
        <f t="shared" ref="EZ301:EZ302" si="5464">IF(BT301="","","|n"&amp;EZ$2&amp;"+"&amp;BT301&amp;EZ$1)</f>
        <v/>
      </c>
      <c r="FA301" s="71" t="str">
        <f t="shared" ref="FA301:FA302" si="5465">IF(BU301="","","|n"&amp;FA$2&amp;"+"&amp;BU301&amp;FA$1)</f>
        <v/>
      </c>
      <c r="FB301" s="71" t="str">
        <f t="shared" ref="FB301:FB302" si="5466">IF(BV301="","","|n"&amp;FB$2&amp;"+"&amp;BV301&amp;FB$1)</f>
        <v/>
      </c>
      <c r="FC301" s="71" t="str">
        <f t="shared" ref="FC301:FC302" si="5467">IF(BW301="","","|n"&amp;FC$2&amp;"+"&amp;BW301&amp;FC$1)</f>
        <v/>
      </c>
      <c r="FD301" s="71" t="str">
        <f t="shared" ref="FD301:FD302" si="5468">IF(BX301="","","|n"&amp;FD$2&amp;"+"&amp;BX301&amp;FD$1)</f>
        <v/>
      </c>
      <c r="FE301" s="71" t="str">
        <f t="shared" ref="FE301:FE302" si="5469">IF(BY301="","","|n"&amp;FE$2&amp;"+"&amp;BY301&amp;FE$1)</f>
        <v/>
      </c>
      <c r="FF301" s="71" t="str">
        <f t="shared" ref="FF301:FF302" si="5470">IF(BZ301="","","|n"&amp;FF$2&amp;"+"&amp;BZ301&amp;FF$1)</f>
        <v/>
      </c>
      <c r="FG301" s="71" t="str">
        <f t="shared" ref="FG301:FG302" si="5471">IF(CA301="","","|n"&amp;FG$2&amp;"+"&amp;CA301&amp;FG$1)</f>
        <v/>
      </c>
      <c r="FH301" s="71" t="str">
        <f t="shared" ref="FH301:FH302" si="5472">IF(CB301="","","|n"&amp;FH$2&amp;"+"&amp;CB301&amp;FH$1)</f>
        <v/>
      </c>
      <c r="FI301" s="71" t="str">
        <f t="shared" ref="FI301:FI302" si="5473">IF(CC301="","","|n"&amp;FI$2&amp;"+"&amp;CC301&amp;FI$1)</f>
        <v/>
      </c>
      <c r="FJ301" s="71" t="str">
        <f t="shared" ref="FJ301:FJ302" si="5474">IF(CD301="","","|n"&amp;FJ$2&amp;"+"&amp;CD301&amp;FJ$1)</f>
        <v/>
      </c>
      <c r="FK301" s="71" t="str">
        <f t="shared" ref="FK301:FK302" si="5475">IF(CE301="","","|n"&amp;FK$2&amp;"+"&amp;CE301&amp;FK$1)</f>
        <v/>
      </c>
      <c r="FL301" s="71" t="str">
        <f t="shared" ref="FL301:FL302" si="5476">IF(CF301="","","|n"&amp;FL$2&amp;"+"&amp;CF301&amp;FL$1)</f>
        <v/>
      </c>
      <c r="FM301" s="71" t="str">
        <f t="shared" ref="FM301:FM302" si="5477">IF(CG301="","","|n"&amp;FM$2&amp;"+"&amp;CG301&amp;FM$1)</f>
        <v/>
      </c>
      <c r="FN301" s="71" t="str">
        <f t="shared" ref="FN301:FN302" si="5478">IF(CH301="","","|n"&amp;FN$2&amp;"+"&amp;CH301&amp;FN$1)</f>
        <v/>
      </c>
      <c r="FO301" s="71" t="str">
        <f t="shared" ref="FO301:FO302" si="5479">IF(CI301="","","|n"&amp;FO$2&amp;"+"&amp;CI301&amp;FO$1)</f>
        <v/>
      </c>
      <c r="FP301" s="71" t="str">
        <f t="shared" ref="FP301:FP302" si="5480">IF(CJ301="","","|n"&amp;FP$2&amp;"+"&amp;CJ301&amp;FP$1)</f>
        <v/>
      </c>
      <c r="FQ301" s="71" t="str">
        <f t="shared" ref="FQ301:FQ302" si="5481">IF(CK301="","","|n"&amp;FQ$2&amp;"+"&amp;CK301&amp;FQ$1)</f>
        <v/>
      </c>
      <c r="FR301" s="71" t="str">
        <f t="shared" ref="FR301:FR302" si="5482">IF(CL301="","","|n"&amp;FR$2&amp;"+"&amp;CL301&amp;FR$1)</f>
        <v/>
      </c>
      <c r="FS301" s="71" t="str">
        <f t="shared" ref="FS301:FS302" si="5483">IF(CM301="","","|n"&amp;FS$2&amp;"+"&amp;CM301&amp;FS$1)</f>
        <v/>
      </c>
    </row>
    <row r="302" spans="1:175" ht="16.5">
      <c r="A302" s="72"/>
      <c r="B302" s="121" t="s">
        <v>1430</v>
      </c>
      <c r="C302" s="9" t="s">
        <v>1431</v>
      </c>
      <c r="E302" s="100"/>
      <c r="F302" s="99"/>
      <c r="S302" s="107"/>
      <c r="T302" s="61" t="s">
        <v>881</v>
      </c>
      <c r="U302" s="195" t="s">
        <v>1435</v>
      </c>
      <c r="V302" s="79"/>
      <c r="Z302" s="79"/>
      <c r="AG302" s="109"/>
      <c r="AL302" s="109"/>
      <c r="BC302" s="110"/>
      <c r="BD302" s="110"/>
      <c r="CU302" s="95" t="str">
        <f t="shared" si="5412"/>
        <v>|n</v>
      </c>
      <c r="CV302" s="61" t="str">
        <f t="shared" si="5413"/>
        <v>代码生成</v>
      </c>
      <c r="CW302" s="60"/>
      <c r="CX302" s="60"/>
      <c r="CY302" s="60"/>
      <c r="CZ302" s="60"/>
      <c r="DA302" s="60"/>
      <c r="DB302" s="71" t="str">
        <f t="shared" si="5414"/>
        <v/>
      </c>
      <c r="DC302" s="71" t="str">
        <f t="shared" si="5415"/>
        <v/>
      </c>
      <c r="DD302" s="71" t="str">
        <f t="shared" si="5416"/>
        <v/>
      </c>
      <c r="DE302" s="71" t="str">
        <f t="shared" si="5417"/>
        <v/>
      </c>
      <c r="DF302" s="71" t="str">
        <f t="shared" si="5418"/>
        <v/>
      </c>
      <c r="DG302" s="71" t="str">
        <f t="shared" si="5419"/>
        <v/>
      </c>
      <c r="DH302" s="71" t="str">
        <f t="shared" si="5420"/>
        <v/>
      </c>
      <c r="DI302" s="71" t="str">
        <f t="shared" si="5421"/>
        <v/>
      </c>
      <c r="DJ302" s="71" t="str">
        <f t="shared" si="5422"/>
        <v/>
      </c>
      <c r="DK302" s="71" t="str">
        <f t="shared" si="5423"/>
        <v/>
      </c>
      <c r="DL302" s="71" t="str">
        <f t="shared" si="5424"/>
        <v/>
      </c>
      <c r="DM302" s="71" t="str">
        <f t="shared" si="5425"/>
        <v/>
      </c>
      <c r="DN302" s="71" t="str">
        <f t="shared" si="5426"/>
        <v/>
      </c>
      <c r="DO302" s="71" t="str">
        <f t="shared" si="5427"/>
        <v/>
      </c>
      <c r="DP302" s="71" t="str">
        <f t="shared" si="5428"/>
        <v/>
      </c>
      <c r="DQ302" s="71" t="str">
        <f t="shared" si="5429"/>
        <v/>
      </c>
      <c r="DR302" s="71" t="str">
        <f t="shared" si="5430"/>
        <v/>
      </c>
      <c r="DS302" s="71" t="str">
        <f t="shared" si="5431"/>
        <v/>
      </c>
      <c r="DT302" s="71" t="str">
        <f t="shared" si="5432"/>
        <v/>
      </c>
      <c r="DU302" s="71" t="str">
        <f t="shared" si="5433"/>
        <v/>
      </c>
      <c r="DV302" s="71" t="str">
        <f t="shared" si="5434"/>
        <v/>
      </c>
      <c r="DW302" s="71" t="str">
        <f t="shared" si="5435"/>
        <v/>
      </c>
      <c r="DX302" s="71" t="str">
        <f t="shared" si="5436"/>
        <v/>
      </c>
      <c r="DY302" s="71" t="str">
        <f t="shared" si="5437"/>
        <v/>
      </c>
      <c r="DZ302" s="71" t="str">
        <f t="shared" si="5438"/>
        <v/>
      </c>
      <c r="EA302" s="71" t="str">
        <f t="shared" si="5439"/>
        <v/>
      </c>
      <c r="EB302" s="71" t="str">
        <f t="shared" si="5440"/>
        <v/>
      </c>
      <c r="EC302" s="71" t="str">
        <f t="shared" si="5441"/>
        <v/>
      </c>
      <c r="ED302" s="71" t="str">
        <f t="shared" si="5442"/>
        <v/>
      </c>
      <c r="EE302" s="71" t="str">
        <f t="shared" si="5443"/>
        <v/>
      </c>
      <c r="EF302" s="71" t="str">
        <f t="shared" si="5444"/>
        <v/>
      </c>
      <c r="EG302" s="71" t="str">
        <f t="shared" si="5445"/>
        <v/>
      </c>
      <c r="EH302" s="71" t="str">
        <f t="shared" si="5446"/>
        <v/>
      </c>
      <c r="EI302" s="71" t="str">
        <f t="shared" si="5447"/>
        <v/>
      </c>
      <c r="EJ302" s="71" t="str">
        <f t="shared" si="5448"/>
        <v/>
      </c>
      <c r="EK302" s="71" t="str">
        <f t="shared" si="5449"/>
        <v/>
      </c>
      <c r="EL302" s="71" t="str">
        <f t="shared" si="5450"/>
        <v/>
      </c>
      <c r="EM302" s="71" t="str">
        <f t="shared" si="5451"/>
        <v/>
      </c>
      <c r="EN302" s="71" t="str">
        <f t="shared" si="5452"/>
        <v/>
      </c>
      <c r="EO302" s="71" t="str">
        <f t="shared" si="5453"/>
        <v/>
      </c>
      <c r="EP302" s="71" t="str">
        <f t="shared" si="5454"/>
        <v/>
      </c>
      <c r="EQ302" s="71" t="str">
        <f t="shared" si="5455"/>
        <v/>
      </c>
      <c r="ER302" s="71" t="str">
        <f t="shared" si="5456"/>
        <v/>
      </c>
      <c r="ES302" s="71" t="str">
        <f t="shared" si="5457"/>
        <v/>
      </c>
      <c r="ET302" s="71" t="str">
        <f t="shared" si="5458"/>
        <v/>
      </c>
      <c r="EU302" s="71" t="str">
        <f t="shared" si="5459"/>
        <v/>
      </c>
      <c r="EV302" s="71" t="str">
        <f t="shared" si="5460"/>
        <v/>
      </c>
      <c r="EW302" s="71" t="str">
        <f t="shared" si="5461"/>
        <v/>
      </c>
      <c r="EX302" s="71" t="str">
        <f t="shared" si="5462"/>
        <v/>
      </c>
      <c r="EY302" s="71" t="str">
        <f t="shared" si="5463"/>
        <v/>
      </c>
      <c r="EZ302" s="71" t="str">
        <f t="shared" si="5464"/>
        <v/>
      </c>
      <c r="FA302" s="71" t="str">
        <f t="shared" si="5465"/>
        <v/>
      </c>
      <c r="FB302" s="71" t="str">
        <f t="shared" si="5466"/>
        <v/>
      </c>
      <c r="FC302" s="71" t="str">
        <f t="shared" si="5467"/>
        <v/>
      </c>
      <c r="FD302" s="71" t="str">
        <f t="shared" si="5468"/>
        <v/>
      </c>
      <c r="FE302" s="71" t="str">
        <f t="shared" si="5469"/>
        <v/>
      </c>
      <c r="FF302" s="71" t="str">
        <f t="shared" si="5470"/>
        <v/>
      </c>
      <c r="FG302" s="71" t="str">
        <f t="shared" si="5471"/>
        <v/>
      </c>
      <c r="FH302" s="71" t="str">
        <f t="shared" si="5472"/>
        <v/>
      </c>
      <c r="FI302" s="71" t="str">
        <f t="shared" si="5473"/>
        <v/>
      </c>
      <c r="FJ302" s="71" t="str">
        <f t="shared" si="5474"/>
        <v/>
      </c>
      <c r="FK302" s="71" t="str">
        <f t="shared" si="5475"/>
        <v/>
      </c>
      <c r="FL302" s="71" t="str">
        <f t="shared" si="5476"/>
        <v/>
      </c>
      <c r="FM302" s="71" t="str">
        <f t="shared" si="5477"/>
        <v/>
      </c>
      <c r="FN302" s="71" t="str">
        <f t="shared" si="5478"/>
        <v/>
      </c>
      <c r="FO302" s="71" t="str">
        <f t="shared" si="5479"/>
        <v/>
      </c>
      <c r="FP302" s="71" t="str">
        <f t="shared" si="5480"/>
        <v/>
      </c>
      <c r="FQ302" s="71" t="str">
        <f t="shared" si="5481"/>
        <v/>
      </c>
      <c r="FR302" s="71" t="str">
        <f t="shared" si="5482"/>
        <v/>
      </c>
      <c r="FS302" s="71" t="str">
        <f t="shared" si="5483"/>
        <v/>
      </c>
    </row>
    <row r="303" spans="1:175" ht="16.5">
      <c r="A303" s="72"/>
      <c r="B303" s="121" t="s">
        <v>1433</v>
      </c>
      <c r="C303" s="9" t="s">
        <v>1432</v>
      </c>
      <c r="E303" s="100"/>
      <c r="F303" s="99"/>
      <c r="S303" s="107"/>
      <c r="T303" s="61" t="s">
        <v>881</v>
      </c>
      <c r="U303" s="85" t="str">
        <f t="shared" ref="U303" si="5484">"ReplaceableTextures\\CommandButtons\\BTNR"&amp;RIGHT(B303,3)&amp;".blp"</f>
        <v>ReplaceableTextures\\CommandButtons\\BTNRY0A.blp</v>
      </c>
      <c r="V303" s="79"/>
      <c r="Z303" s="79"/>
      <c r="AG303" s="109"/>
      <c r="AL303" s="109"/>
      <c r="BC303" s="110"/>
      <c r="BD303" s="110"/>
      <c r="CU303" s="95" t="str">
        <f t="shared" ref="CU303" si="5485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" si="5486">T303</f>
        <v>代码生成</v>
      </c>
      <c r="CW303" s="60"/>
      <c r="CX303" s="60"/>
      <c r="CY303" s="60"/>
      <c r="CZ303" s="60"/>
      <c r="DA303" s="60"/>
      <c r="DB303" s="71" t="str">
        <f t="shared" ref="DB303" si="5487">IF(V303="","","|n"&amp;DB$2&amp;"+"&amp;V303&amp;DB$1)</f>
        <v/>
      </c>
      <c r="DC303" s="71" t="str">
        <f t="shared" ref="DC303" si="5488">IF(W303="","","|n"&amp;DC$2&amp;"+"&amp;W303&amp;DC$1)</f>
        <v/>
      </c>
      <c r="DD303" s="71" t="str">
        <f t="shared" ref="DD303" si="5489">IF(X303="","","|n"&amp;DD$2&amp;"+"&amp;X303&amp;DD$1)</f>
        <v/>
      </c>
      <c r="DE303" s="71" t="str">
        <f t="shared" ref="DE303" si="5490">IF(Y303="","","|n"&amp;DE$2&amp;"+"&amp;Y303&amp;DE$1)</f>
        <v/>
      </c>
      <c r="DF303" s="71" t="str">
        <f t="shared" ref="DF303" si="5491">IF(Z303="","","|n"&amp;DF$2&amp;"+"&amp;Z303&amp;DF$1)</f>
        <v/>
      </c>
      <c r="DG303" s="71" t="str">
        <f t="shared" ref="DG303" si="5492">IF(AA303="","","|n"&amp;DG$2&amp;"+"&amp;AA303&amp;DG$1)</f>
        <v/>
      </c>
      <c r="DH303" s="71" t="str">
        <f t="shared" ref="DH303" si="5493">IF(AB303="","","|n"&amp;DH$2&amp;"+"&amp;AB303&amp;DH$1)</f>
        <v/>
      </c>
      <c r="DI303" s="71" t="str">
        <f t="shared" ref="DI303" si="5494">IF(AC303="","","|n"&amp;DI$2&amp;"+"&amp;AC303&amp;DI$1)</f>
        <v/>
      </c>
      <c r="DJ303" s="71" t="str">
        <f t="shared" ref="DJ303" si="5495">IF(AD303="","","|n"&amp;DJ$2&amp;"+"&amp;AD303&amp;DJ$1)</f>
        <v/>
      </c>
      <c r="DK303" s="71" t="str">
        <f t="shared" ref="DK303" si="5496">IF(AE303="","","|n"&amp;DK$2&amp;"+"&amp;AE303&amp;DK$1)</f>
        <v/>
      </c>
      <c r="DL303" s="71" t="str">
        <f t="shared" ref="DL303" si="5497">IF(AF303="","","|n"&amp;DL$2&amp;"+"&amp;AF303&amp;DL$1)</f>
        <v/>
      </c>
      <c r="DM303" s="71" t="str">
        <f t="shared" ref="DM303" si="5498">IF(AG303="","","|n"&amp;DM$2&amp;"+"&amp;AG303&amp;DM$1)</f>
        <v/>
      </c>
      <c r="DN303" s="71" t="str">
        <f t="shared" ref="DN303" si="5499">IF(AH303="","","|n"&amp;DN$2&amp;"+"&amp;AH303&amp;DN$1)</f>
        <v/>
      </c>
      <c r="DO303" s="71" t="str">
        <f t="shared" ref="DO303" si="5500">IF(AI303="","","|n"&amp;DO$2&amp;"+"&amp;AI303&amp;DO$1)</f>
        <v/>
      </c>
      <c r="DP303" s="71" t="str">
        <f t="shared" ref="DP303" si="5501">IF(AJ303="","","|n"&amp;DP$2&amp;"+"&amp;AJ303&amp;DP$1)</f>
        <v/>
      </c>
      <c r="DQ303" s="71" t="str">
        <f t="shared" ref="DQ303" si="5502">IF(AK303="","","|n"&amp;DQ$2&amp;"+"&amp;AK303&amp;DQ$1)</f>
        <v/>
      </c>
      <c r="DR303" s="71" t="str">
        <f t="shared" ref="DR303" si="5503">IF(AL303="","","|n"&amp;DR$2&amp;"+"&amp;AL303&amp;DR$1)</f>
        <v/>
      </c>
      <c r="DS303" s="71" t="str">
        <f t="shared" ref="DS303" si="5504">IF(AM303="","","|n"&amp;DS$2&amp;"+"&amp;AM303&amp;DS$1)</f>
        <v/>
      </c>
      <c r="DT303" s="71" t="str">
        <f t="shared" ref="DT303" si="5505">IF(AN303="","","|n"&amp;DT$2&amp;"+"&amp;AN303&amp;DT$1)</f>
        <v/>
      </c>
      <c r="DU303" s="71" t="str">
        <f t="shared" ref="DU303" si="5506">IF(AO303="","","|n"&amp;DU$2&amp;"+"&amp;AO303&amp;DU$1)</f>
        <v/>
      </c>
      <c r="DV303" s="71" t="str">
        <f t="shared" ref="DV303" si="5507">IF(AP303="","","|n"&amp;DV$2&amp;"+"&amp;AP303&amp;DV$1)</f>
        <v/>
      </c>
      <c r="DW303" s="71" t="str">
        <f t="shared" ref="DW303" si="5508">IF(AQ303="","","|n"&amp;DW$2&amp;"+"&amp;AQ303&amp;DW$1)</f>
        <v/>
      </c>
      <c r="DX303" s="71" t="str">
        <f t="shared" ref="DX303" si="5509">IF(AR303="","","|n"&amp;DX$2&amp;"+"&amp;AR303&amp;DX$1)</f>
        <v/>
      </c>
      <c r="DY303" s="71" t="str">
        <f t="shared" ref="DY303" si="5510">IF(AS303="","","|n"&amp;DY$2&amp;"+"&amp;AS303&amp;DY$1)</f>
        <v/>
      </c>
      <c r="DZ303" s="71" t="str">
        <f t="shared" ref="DZ303" si="5511">IF(AT303="","","|n"&amp;DZ$2&amp;"+"&amp;AT303&amp;DZ$1)</f>
        <v/>
      </c>
      <c r="EA303" s="71" t="str">
        <f t="shared" ref="EA303" si="5512">IF(AU303="","","|n"&amp;EA$2&amp;"+"&amp;AU303&amp;EA$1)</f>
        <v/>
      </c>
      <c r="EB303" s="71" t="str">
        <f t="shared" ref="EB303" si="5513">IF(AV303="","","|n"&amp;EB$2&amp;"+"&amp;AV303&amp;EB$1)</f>
        <v/>
      </c>
      <c r="EC303" s="71" t="str">
        <f t="shared" ref="EC303" si="5514">IF(AW303="","","|n"&amp;EC$2&amp;"+"&amp;AW303&amp;EC$1)</f>
        <v/>
      </c>
      <c r="ED303" s="71" t="str">
        <f t="shared" ref="ED303" si="5515">IF(AX303="","","|n"&amp;ED$2&amp;"+"&amp;AX303&amp;ED$1)</f>
        <v/>
      </c>
      <c r="EE303" s="71" t="str">
        <f t="shared" ref="EE303" si="5516">IF(AY303="","","|n"&amp;EE$2&amp;"+"&amp;AY303&amp;EE$1)</f>
        <v/>
      </c>
      <c r="EF303" s="71" t="str">
        <f t="shared" ref="EF303" si="5517">IF(AZ303="","","|n"&amp;EF$2&amp;"+"&amp;AZ303&amp;EF$1)</f>
        <v/>
      </c>
      <c r="EG303" s="71" t="str">
        <f t="shared" ref="EG303" si="5518">IF(BA303="","","|n"&amp;EG$2&amp;"+"&amp;BA303&amp;EG$1)</f>
        <v/>
      </c>
      <c r="EH303" s="71" t="str">
        <f t="shared" ref="EH303" si="5519">IF(BB303="","","|n"&amp;EH$2&amp;"+"&amp;BB303&amp;EH$1)</f>
        <v/>
      </c>
      <c r="EI303" s="71" t="str">
        <f t="shared" ref="EI303" si="5520">IF(BC303="","","|n"&amp;EI$2&amp;"+"&amp;BC303&amp;EI$1)</f>
        <v/>
      </c>
      <c r="EJ303" s="71" t="str">
        <f t="shared" ref="EJ303" si="5521">IF(BD303="","","|n"&amp;EJ$2&amp;"+"&amp;BD303&amp;EJ$1)</f>
        <v/>
      </c>
      <c r="EK303" s="71" t="str">
        <f t="shared" ref="EK303" si="5522">IF(BE303="","","|n"&amp;EK$2&amp;"+"&amp;BE303&amp;EK$1)</f>
        <v/>
      </c>
      <c r="EL303" s="71" t="str">
        <f t="shared" ref="EL303" si="5523">IF(BF303="","","|n"&amp;EL$2&amp;"+"&amp;BF303&amp;EL$1)</f>
        <v/>
      </c>
      <c r="EM303" s="71" t="str">
        <f t="shared" ref="EM303" si="5524">IF(BG303="","","|n"&amp;EM$2&amp;"+"&amp;BG303&amp;EM$1)</f>
        <v/>
      </c>
      <c r="EN303" s="71" t="str">
        <f t="shared" ref="EN303" si="5525">IF(BH303="","","|n"&amp;EN$2&amp;"+"&amp;BH303&amp;EN$1)</f>
        <v/>
      </c>
      <c r="EO303" s="71" t="str">
        <f t="shared" ref="EO303" si="5526">IF(BI303="","","|n"&amp;EO$2&amp;"+"&amp;BI303&amp;EO$1)</f>
        <v/>
      </c>
      <c r="EP303" s="71" t="str">
        <f t="shared" ref="EP303" si="5527">IF(BJ303="","","|n"&amp;EP$2&amp;"+"&amp;BJ303&amp;EP$1)</f>
        <v/>
      </c>
      <c r="EQ303" s="71" t="str">
        <f t="shared" ref="EQ303" si="5528">IF(BK303="","","|n"&amp;EQ$2&amp;"+"&amp;BK303&amp;EQ$1)</f>
        <v/>
      </c>
      <c r="ER303" s="71" t="str">
        <f t="shared" ref="ER303" si="5529">IF(BL303="","","|n"&amp;ER$2&amp;"+"&amp;BL303&amp;ER$1)</f>
        <v/>
      </c>
      <c r="ES303" s="71" t="str">
        <f t="shared" ref="ES303" si="5530">IF(BM303="","","|n"&amp;ES$2&amp;"+"&amp;BM303&amp;ES$1)</f>
        <v/>
      </c>
      <c r="ET303" s="71" t="str">
        <f t="shared" ref="ET303" si="5531">IF(BN303="","","|n"&amp;ET$2&amp;"+"&amp;BN303&amp;ET$1)</f>
        <v/>
      </c>
      <c r="EU303" s="71" t="str">
        <f t="shared" ref="EU303" si="5532">IF(BO303="","","|n"&amp;EU$2&amp;"+"&amp;BO303&amp;EU$1)</f>
        <v/>
      </c>
      <c r="EV303" s="71" t="str">
        <f t="shared" ref="EV303" si="5533">IF(BP303="","","|n"&amp;EV$2&amp;"+"&amp;BP303&amp;EV$1)</f>
        <v/>
      </c>
      <c r="EW303" s="71" t="str">
        <f t="shared" ref="EW303" si="5534">IF(BQ303="","","|n"&amp;EW$2&amp;"+"&amp;BQ303&amp;EW$1)</f>
        <v/>
      </c>
      <c r="EX303" s="71" t="str">
        <f t="shared" ref="EX303" si="5535">IF(BR303="","","|n"&amp;EX$2&amp;"+"&amp;BR303&amp;EX$1)</f>
        <v/>
      </c>
      <c r="EY303" s="71" t="str">
        <f t="shared" ref="EY303" si="5536">IF(BS303="","","|n"&amp;EY$2&amp;"+"&amp;BS303&amp;EY$1)</f>
        <v/>
      </c>
      <c r="EZ303" s="71" t="str">
        <f t="shared" ref="EZ303" si="5537">IF(BT303="","","|n"&amp;EZ$2&amp;"+"&amp;BT303&amp;EZ$1)</f>
        <v/>
      </c>
      <c r="FA303" s="71" t="str">
        <f t="shared" ref="FA303" si="5538">IF(BU303="","","|n"&amp;FA$2&amp;"+"&amp;BU303&amp;FA$1)</f>
        <v/>
      </c>
      <c r="FB303" s="71" t="str">
        <f t="shared" ref="FB303" si="5539">IF(BV303="","","|n"&amp;FB$2&amp;"+"&amp;BV303&amp;FB$1)</f>
        <v/>
      </c>
      <c r="FC303" s="71" t="str">
        <f t="shared" ref="FC303" si="5540">IF(BW303="","","|n"&amp;FC$2&amp;"+"&amp;BW303&amp;FC$1)</f>
        <v/>
      </c>
      <c r="FD303" s="71" t="str">
        <f t="shared" ref="FD303" si="5541">IF(BX303="","","|n"&amp;FD$2&amp;"+"&amp;BX303&amp;FD$1)</f>
        <v/>
      </c>
      <c r="FE303" s="71" t="str">
        <f t="shared" ref="FE303" si="5542">IF(BY303="","","|n"&amp;FE$2&amp;"+"&amp;BY303&amp;FE$1)</f>
        <v/>
      </c>
      <c r="FF303" s="71" t="str">
        <f t="shared" ref="FF303" si="5543">IF(BZ303="","","|n"&amp;FF$2&amp;"+"&amp;BZ303&amp;FF$1)</f>
        <v/>
      </c>
      <c r="FG303" s="71" t="str">
        <f t="shared" ref="FG303" si="5544">IF(CA303="","","|n"&amp;FG$2&amp;"+"&amp;CA303&amp;FG$1)</f>
        <v/>
      </c>
      <c r="FH303" s="71" t="str">
        <f t="shared" ref="FH303" si="5545">IF(CB303="","","|n"&amp;FH$2&amp;"+"&amp;CB303&amp;FH$1)</f>
        <v/>
      </c>
      <c r="FI303" s="71" t="str">
        <f t="shared" ref="FI303" si="5546">IF(CC303="","","|n"&amp;FI$2&amp;"+"&amp;CC303&amp;FI$1)</f>
        <v/>
      </c>
      <c r="FJ303" s="71" t="str">
        <f t="shared" ref="FJ303" si="5547">IF(CD303="","","|n"&amp;FJ$2&amp;"+"&amp;CD303&amp;FJ$1)</f>
        <v/>
      </c>
      <c r="FK303" s="71" t="str">
        <f t="shared" ref="FK303" si="5548">IF(CE303="","","|n"&amp;FK$2&amp;"+"&amp;CE303&amp;FK$1)</f>
        <v/>
      </c>
      <c r="FL303" s="71" t="str">
        <f t="shared" ref="FL303" si="5549">IF(CF303="","","|n"&amp;FL$2&amp;"+"&amp;CF303&amp;FL$1)</f>
        <v/>
      </c>
      <c r="FM303" s="71" t="str">
        <f t="shared" ref="FM303" si="5550">IF(CG303="","","|n"&amp;FM$2&amp;"+"&amp;CG303&amp;FM$1)</f>
        <v/>
      </c>
      <c r="FN303" s="71" t="str">
        <f t="shared" ref="FN303" si="5551">IF(CH303="","","|n"&amp;FN$2&amp;"+"&amp;CH303&amp;FN$1)</f>
        <v/>
      </c>
      <c r="FO303" s="71" t="str">
        <f t="shared" ref="FO303" si="5552">IF(CI303="","","|n"&amp;FO$2&amp;"+"&amp;CI303&amp;FO$1)</f>
        <v/>
      </c>
      <c r="FP303" s="71" t="str">
        <f t="shared" ref="FP303" si="5553">IF(CJ303="","","|n"&amp;FP$2&amp;"+"&amp;CJ303&amp;FP$1)</f>
        <v/>
      </c>
      <c r="FQ303" s="71" t="str">
        <f t="shared" ref="FQ303" si="5554">IF(CK303="","","|n"&amp;FQ$2&amp;"+"&amp;CK303&amp;FQ$1)</f>
        <v/>
      </c>
      <c r="FR303" s="71" t="str">
        <f t="shared" ref="FR303" si="5555">IF(CL303="","","|n"&amp;FR$2&amp;"+"&amp;CL303&amp;FR$1)</f>
        <v/>
      </c>
      <c r="FS303" s="71" t="str">
        <f t="shared" ref="FS303" si="5556">IF(CM303="","","|n"&amp;FS$2&amp;"+"&amp;CM303&amp;FS$1)</f>
        <v/>
      </c>
    </row>
    <row r="304" spans="1:175" ht="16.5">
      <c r="A304" s="72"/>
      <c r="B304" s="121" t="s">
        <v>1404</v>
      </c>
      <c r="C304" s="194" t="s">
        <v>1407</v>
      </c>
      <c r="E304" s="100"/>
      <c r="F304" s="99"/>
      <c r="S304" s="107"/>
      <c r="T304" s="61" t="s">
        <v>1421</v>
      </c>
      <c r="U304" s="85" t="str">
        <f t="shared" ref="U304" si="5557">"ReplaceableTextures\\CommandButtons\\BTNR"&amp;RIGHT(B304,3)&amp;".blp"</f>
        <v>ReplaceableTextures\\CommandButtons\\BTNRV01.blp</v>
      </c>
      <c r="V304" s="79"/>
      <c r="Z304" s="79"/>
      <c r="AG304" s="109"/>
      <c r="AL304" s="109"/>
      <c r="BC304" s="110"/>
      <c r="BD304" s="110"/>
      <c r="CU304" s="95" t="str">
        <f t="shared" ref="CU304" si="5558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ref="CV304" si="5559">T304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04" s="60"/>
      <c r="CX304" s="60"/>
      <c r="CY304" s="60"/>
      <c r="CZ304" s="60"/>
      <c r="DA304" s="60"/>
      <c r="DB304" s="71" t="str">
        <f t="shared" ref="DB304" si="5560">IF(V304="","","|n"&amp;DB$2&amp;"+"&amp;V304&amp;DB$1)</f>
        <v/>
      </c>
      <c r="DC304" s="71" t="str">
        <f t="shared" ref="DC304" si="5561">IF(W304="","","|n"&amp;DC$2&amp;"+"&amp;W304&amp;DC$1)</f>
        <v/>
      </c>
      <c r="DD304" s="71" t="str">
        <f t="shared" ref="DD304" si="5562">IF(X304="","","|n"&amp;DD$2&amp;"+"&amp;X304&amp;DD$1)</f>
        <v/>
      </c>
      <c r="DE304" s="71" t="str">
        <f t="shared" ref="DE304" si="5563">IF(Y304="","","|n"&amp;DE$2&amp;"+"&amp;Y304&amp;DE$1)</f>
        <v/>
      </c>
      <c r="DF304" s="71" t="str">
        <f t="shared" ref="DF304" si="5564">IF(Z304="","","|n"&amp;DF$2&amp;"+"&amp;Z304&amp;DF$1)</f>
        <v/>
      </c>
      <c r="DG304" s="71" t="str">
        <f t="shared" ref="DG304" si="5565">IF(AA304="","","|n"&amp;DG$2&amp;"+"&amp;AA304&amp;DG$1)</f>
        <v/>
      </c>
      <c r="DH304" s="71" t="str">
        <f t="shared" ref="DH304" si="5566">IF(AB304="","","|n"&amp;DH$2&amp;"+"&amp;AB304&amp;DH$1)</f>
        <v/>
      </c>
      <c r="DI304" s="71" t="str">
        <f t="shared" ref="DI304" si="5567">IF(AC304="","","|n"&amp;DI$2&amp;"+"&amp;AC304&amp;DI$1)</f>
        <v/>
      </c>
      <c r="DJ304" s="71" t="str">
        <f t="shared" ref="DJ304" si="5568">IF(AD304="","","|n"&amp;DJ$2&amp;"+"&amp;AD304&amp;DJ$1)</f>
        <v/>
      </c>
      <c r="DK304" s="71" t="str">
        <f t="shared" ref="DK304" si="5569">IF(AE304="","","|n"&amp;DK$2&amp;"+"&amp;AE304&amp;DK$1)</f>
        <v/>
      </c>
      <c r="DL304" s="71" t="str">
        <f t="shared" ref="DL304" si="5570">IF(AF304="","","|n"&amp;DL$2&amp;"+"&amp;AF304&amp;DL$1)</f>
        <v/>
      </c>
      <c r="DM304" s="71" t="str">
        <f t="shared" ref="DM304" si="5571">IF(AG304="","","|n"&amp;DM$2&amp;"+"&amp;AG304&amp;DM$1)</f>
        <v/>
      </c>
      <c r="DN304" s="71" t="str">
        <f t="shared" ref="DN304" si="5572">IF(AH304="","","|n"&amp;DN$2&amp;"+"&amp;AH304&amp;DN$1)</f>
        <v/>
      </c>
      <c r="DO304" s="71" t="str">
        <f t="shared" ref="DO304" si="5573">IF(AI304="","","|n"&amp;DO$2&amp;"+"&amp;AI304&amp;DO$1)</f>
        <v/>
      </c>
      <c r="DP304" s="71" t="str">
        <f t="shared" ref="DP304" si="5574">IF(AJ304="","","|n"&amp;DP$2&amp;"+"&amp;AJ304&amp;DP$1)</f>
        <v/>
      </c>
      <c r="DQ304" s="71" t="str">
        <f t="shared" ref="DQ304" si="5575">IF(AK304="","","|n"&amp;DQ$2&amp;"+"&amp;AK304&amp;DQ$1)</f>
        <v/>
      </c>
      <c r="DR304" s="71" t="str">
        <f t="shared" ref="DR304" si="5576">IF(AL304="","","|n"&amp;DR$2&amp;"+"&amp;AL304&amp;DR$1)</f>
        <v/>
      </c>
      <c r="DS304" s="71" t="str">
        <f t="shared" ref="DS304" si="5577">IF(AM304="","","|n"&amp;DS$2&amp;"+"&amp;AM304&amp;DS$1)</f>
        <v/>
      </c>
      <c r="DT304" s="71" t="str">
        <f t="shared" ref="DT304" si="5578">IF(AN304="","","|n"&amp;DT$2&amp;"+"&amp;AN304&amp;DT$1)</f>
        <v/>
      </c>
      <c r="DU304" s="71" t="str">
        <f t="shared" ref="DU304" si="5579">IF(AO304="","","|n"&amp;DU$2&amp;"+"&amp;AO304&amp;DU$1)</f>
        <v/>
      </c>
      <c r="DV304" s="71" t="str">
        <f t="shared" ref="DV304" si="5580">IF(AP304="","","|n"&amp;DV$2&amp;"+"&amp;AP304&amp;DV$1)</f>
        <v/>
      </c>
      <c r="DW304" s="71" t="str">
        <f t="shared" ref="DW304" si="5581">IF(AQ304="","","|n"&amp;DW$2&amp;"+"&amp;AQ304&amp;DW$1)</f>
        <v/>
      </c>
      <c r="DX304" s="71" t="str">
        <f t="shared" ref="DX304" si="5582">IF(AR304="","","|n"&amp;DX$2&amp;"+"&amp;AR304&amp;DX$1)</f>
        <v/>
      </c>
      <c r="DY304" s="71" t="str">
        <f t="shared" ref="DY304" si="5583">IF(AS304="","","|n"&amp;DY$2&amp;"+"&amp;AS304&amp;DY$1)</f>
        <v/>
      </c>
      <c r="DZ304" s="71" t="str">
        <f t="shared" ref="DZ304" si="5584">IF(AT304="","","|n"&amp;DZ$2&amp;"+"&amp;AT304&amp;DZ$1)</f>
        <v/>
      </c>
      <c r="EA304" s="71" t="str">
        <f t="shared" ref="EA304" si="5585">IF(AU304="","","|n"&amp;EA$2&amp;"+"&amp;AU304&amp;EA$1)</f>
        <v/>
      </c>
      <c r="EB304" s="71" t="str">
        <f t="shared" ref="EB304" si="5586">IF(AV304="","","|n"&amp;EB$2&amp;"+"&amp;AV304&amp;EB$1)</f>
        <v/>
      </c>
      <c r="EC304" s="71" t="str">
        <f t="shared" ref="EC304" si="5587">IF(AW304="","","|n"&amp;EC$2&amp;"+"&amp;AW304&amp;EC$1)</f>
        <v/>
      </c>
      <c r="ED304" s="71" t="str">
        <f t="shared" ref="ED304" si="5588">IF(AX304="","","|n"&amp;ED$2&amp;"+"&amp;AX304&amp;ED$1)</f>
        <v/>
      </c>
      <c r="EE304" s="71" t="str">
        <f t="shared" ref="EE304" si="5589">IF(AY304="","","|n"&amp;EE$2&amp;"+"&amp;AY304&amp;EE$1)</f>
        <v/>
      </c>
      <c r="EF304" s="71" t="str">
        <f t="shared" ref="EF304" si="5590">IF(AZ304="","","|n"&amp;EF$2&amp;"+"&amp;AZ304&amp;EF$1)</f>
        <v/>
      </c>
      <c r="EG304" s="71" t="str">
        <f t="shared" ref="EG304" si="5591">IF(BA304="","","|n"&amp;EG$2&amp;"+"&amp;BA304&amp;EG$1)</f>
        <v/>
      </c>
      <c r="EH304" s="71" t="str">
        <f t="shared" ref="EH304" si="5592">IF(BB304="","","|n"&amp;EH$2&amp;"+"&amp;BB304&amp;EH$1)</f>
        <v/>
      </c>
      <c r="EI304" s="71" t="str">
        <f t="shared" ref="EI304" si="5593">IF(BC304="","","|n"&amp;EI$2&amp;"+"&amp;BC304&amp;EI$1)</f>
        <v/>
      </c>
      <c r="EJ304" s="71" t="str">
        <f t="shared" ref="EJ304" si="5594">IF(BD304="","","|n"&amp;EJ$2&amp;"+"&amp;BD304&amp;EJ$1)</f>
        <v/>
      </c>
      <c r="EK304" s="71" t="str">
        <f t="shared" ref="EK304" si="5595">IF(BE304="","","|n"&amp;EK$2&amp;"+"&amp;BE304&amp;EK$1)</f>
        <v/>
      </c>
      <c r="EL304" s="71" t="str">
        <f t="shared" ref="EL304" si="5596">IF(BF304="","","|n"&amp;EL$2&amp;"+"&amp;BF304&amp;EL$1)</f>
        <v/>
      </c>
      <c r="EM304" s="71" t="str">
        <f t="shared" ref="EM304" si="5597">IF(BG304="","","|n"&amp;EM$2&amp;"+"&amp;BG304&amp;EM$1)</f>
        <v/>
      </c>
      <c r="EN304" s="71" t="str">
        <f t="shared" ref="EN304" si="5598">IF(BH304="","","|n"&amp;EN$2&amp;"+"&amp;BH304&amp;EN$1)</f>
        <v/>
      </c>
      <c r="EO304" s="71" t="str">
        <f t="shared" ref="EO304" si="5599">IF(BI304="","","|n"&amp;EO$2&amp;"+"&amp;BI304&amp;EO$1)</f>
        <v/>
      </c>
      <c r="EP304" s="71" t="str">
        <f t="shared" ref="EP304" si="5600">IF(BJ304="","","|n"&amp;EP$2&amp;"+"&amp;BJ304&amp;EP$1)</f>
        <v/>
      </c>
      <c r="EQ304" s="71" t="str">
        <f t="shared" ref="EQ304" si="5601">IF(BK304="","","|n"&amp;EQ$2&amp;"+"&amp;BK304&amp;EQ$1)</f>
        <v/>
      </c>
      <c r="ER304" s="71" t="str">
        <f t="shared" ref="ER304" si="5602">IF(BL304="","","|n"&amp;ER$2&amp;"+"&amp;BL304&amp;ER$1)</f>
        <v/>
      </c>
      <c r="ES304" s="71" t="str">
        <f t="shared" ref="ES304" si="5603">IF(BM304="","","|n"&amp;ES$2&amp;"+"&amp;BM304&amp;ES$1)</f>
        <v/>
      </c>
      <c r="ET304" s="71" t="str">
        <f t="shared" ref="ET304" si="5604">IF(BN304="","","|n"&amp;ET$2&amp;"+"&amp;BN304&amp;ET$1)</f>
        <v/>
      </c>
      <c r="EU304" s="71" t="str">
        <f t="shared" ref="EU304" si="5605">IF(BO304="","","|n"&amp;EU$2&amp;"+"&amp;BO304&amp;EU$1)</f>
        <v/>
      </c>
      <c r="EV304" s="71" t="str">
        <f t="shared" ref="EV304" si="5606">IF(BP304="","","|n"&amp;EV$2&amp;"+"&amp;BP304&amp;EV$1)</f>
        <v/>
      </c>
      <c r="EW304" s="71" t="str">
        <f t="shared" ref="EW304" si="5607">IF(BQ304="","","|n"&amp;EW$2&amp;"+"&amp;BQ304&amp;EW$1)</f>
        <v/>
      </c>
      <c r="EX304" s="71" t="str">
        <f t="shared" ref="EX304" si="5608">IF(BR304="","","|n"&amp;EX$2&amp;"+"&amp;BR304&amp;EX$1)</f>
        <v/>
      </c>
      <c r="EY304" s="71" t="str">
        <f t="shared" ref="EY304" si="5609">IF(BS304="","","|n"&amp;EY$2&amp;"+"&amp;BS304&amp;EY$1)</f>
        <v/>
      </c>
      <c r="EZ304" s="71" t="str">
        <f t="shared" ref="EZ304" si="5610">IF(BT304="","","|n"&amp;EZ$2&amp;"+"&amp;BT304&amp;EZ$1)</f>
        <v/>
      </c>
      <c r="FA304" s="71" t="str">
        <f t="shared" ref="FA304" si="5611">IF(BU304="","","|n"&amp;FA$2&amp;"+"&amp;BU304&amp;FA$1)</f>
        <v/>
      </c>
      <c r="FB304" s="71" t="str">
        <f t="shared" ref="FB304" si="5612">IF(BV304="","","|n"&amp;FB$2&amp;"+"&amp;BV304&amp;FB$1)</f>
        <v/>
      </c>
      <c r="FC304" s="71" t="str">
        <f t="shared" ref="FC304" si="5613">IF(BW304="","","|n"&amp;FC$2&amp;"+"&amp;BW304&amp;FC$1)</f>
        <v/>
      </c>
      <c r="FD304" s="71" t="str">
        <f t="shared" ref="FD304" si="5614">IF(BX304="","","|n"&amp;FD$2&amp;"+"&amp;BX304&amp;FD$1)</f>
        <v/>
      </c>
      <c r="FE304" s="71" t="str">
        <f t="shared" ref="FE304" si="5615">IF(BY304="","","|n"&amp;FE$2&amp;"+"&amp;BY304&amp;FE$1)</f>
        <v/>
      </c>
      <c r="FF304" s="71" t="str">
        <f t="shared" ref="FF304" si="5616">IF(BZ304="","","|n"&amp;FF$2&amp;"+"&amp;BZ304&amp;FF$1)</f>
        <v/>
      </c>
      <c r="FG304" s="71" t="str">
        <f t="shared" ref="FG304" si="5617">IF(CA304="","","|n"&amp;FG$2&amp;"+"&amp;CA304&amp;FG$1)</f>
        <v/>
      </c>
      <c r="FH304" s="71" t="str">
        <f t="shared" ref="FH304" si="5618">IF(CB304="","","|n"&amp;FH$2&amp;"+"&amp;CB304&amp;FH$1)</f>
        <v/>
      </c>
      <c r="FI304" s="71" t="str">
        <f t="shared" ref="FI304" si="5619">IF(CC304="","","|n"&amp;FI$2&amp;"+"&amp;CC304&amp;FI$1)</f>
        <v/>
      </c>
      <c r="FJ304" s="71" t="str">
        <f t="shared" ref="FJ304" si="5620">IF(CD304="","","|n"&amp;FJ$2&amp;"+"&amp;CD304&amp;FJ$1)</f>
        <v/>
      </c>
      <c r="FK304" s="71" t="str">
        <f t="shared" ref="FK304" si="5621">IF(CE304="","","|n"&amp;FK$2&amp;"+"&amp;CE304&amp;FK$1)</f>
        <v/>
      </c>
      <c r="FL304" s="71" t="str">
        <f t="shared" ref="FL304" si="5622">IF(CF304="","","|n"&amp;FL$2&amp;"+"&amp;CF304&amp;FL$1)</f>
        <v/>
      </c>
      <c r="FM304" s="71" t="str">
        <f t="shared" ref="FM304" si="5623">IF(CG304="","","|n"&amp;FM$2&amp;"+"&amp;CG304&amp;FM$1)</f>
        <v/>
      </c>
      <c r="FN304" s="71" t="str">
        <f t="shared" ref="FN304" si="5624">IF(CH304="","","|n"&amp;FN$2&amp;"+"&amp;CH304&amp;FN$1)</f>
        <v/>
      </c>
      <c r="FO304" s="71" t="str">
        <f t="shared" ref="FO304" si="5625">IF(CI304="","","|n"&amp;FO$2&amp;"+"&amp;CI304&amp;FO$1)</f>
        <v/>
      </c>
      <c r="FP304" s="71" t="str">
        <f t="shared" ref="FP304" si="5626">IF(CJ304="","","|n"&amp;FP$2&amp;"+"&amp;CJ304&amp;FP$1)</f>
        <v/>
      </c>
      <c r="FQ304" s="71" t="str">
        <f t="shared" ref="FQ304" si="5627">IF(CK304="","","|n"&amp;FQ$2&amp;"+"&amp;CK304&amp;FQ$1)</f>
        <v/>
      </c>
      <c r="FR304" s="71" t="str">
        <f t="shared" ref="FR304" si="5628">IF(CL304="","","|n"&amp;FR$2&amp;"+"&amp;CL304&amp;FR$1)</f>
        <v/>
      </c>
      <c r="FS304" s="71" t="str">
        <f t="shared" ref="FS304" si="5629">IF(CM304="","","|n"&amp;FS$2&amp;"+"&amp;CM304&amp;FS$1)</f>
        <v/>
      </c>
    </row>
    <row r="305" spans="1:175" ht="16.5">
      <c r="A305" s="72"/>
      <c r="B305" s="121" t="s">
        <v>1405</v>
      </c>
      <c r="C305" s="194" t="s">
        <v>1408</v>
      </c>
      <c r="E305" s="100"/>
      <c r="F305" s="99"/>
      <c r="S305" s="107"/>
      <c r="T305" s="61" t="s">
        <v>1422</v>
      </c>
      <c r="U305" s="85" t="str">
        <f t="shared" ref="U305" si="5630">"ReplaceableTextures\\CommandButtons\\BTNR"&amp;RIGHT(B305,3)&amp;".blp"</f>
        <v>ReplaceableTextures\\CommandButtons\\BTNRV02.blp</v>
      </c>
      <c r="V305" s="79"/>
      <c r="Z305" s="79"/>
      <c r="AG305" s="109"/>
      <c r="AL305" s="109"/>
      <c r="BC305" s="110"/>
      <c r="BD305" s="110"/>
      <c r="CU305" s="95" t="str">
        <f t="shared" ref="CU305" si="5631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ref="CV305" si="5632">T305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5" s="60"/>
      <c r="CX305" s="60"/>
      <c r="CY305" s="60"/>
      <c r="CZ305" s="60"/>
      <c r="DA305" s="60"/>
      <c r="DB305" s="71" t="str">
        <f t="shared" ref="DB305" si="5633">IF(V305="","","|n"&amp;DB$2&amp;"+"&amp;V305&amp;DB$1)</f>
        <v/>
      </c>
      <c r="DC305" s="71" t="str">
        <f t="shared" ref="DC305" si="5634">IF(W305="","","|n"&amp;DC$2&amp;"+"&amp;W305&amp;DC$1)</f>
        <v/>
      </c>
      <c r="DD305" s="71" t="str">
        <f t="shared" ref="DD305" si="5635">IF(X305="","","|n"&amp;DD$2&amp;"+"&amp;X305&amp;DD$1)</f>
        <v/>
      </c>
      <c r="DE305" s="71" t="str">
        <f t="shared" ref="DE305" si="5636">IF(Y305="","","|n"&amp;DE$2&amp;"+"&amp;Y305&amp;DE$1)</f>
        <v/>
      </c>
      <c r="DF305" s="71" t="str">
        <f t="shared" ref="DF305" si="5637">IF(Z305="","","|n"&amp;DF$2&amp;"+"&amp;Z305&amp;DF$1)</f>
        <v/>
      </c>
      <c r="DG305" s="71" t="str">
        <f t="shared" ref="DG305" si="5638">IF(AA305="","","|n"&amp;DG$2&amp;"+"&amp;AA305&amp;DG$1)</f>
        <v/>
      </c>
      <c r="DH305" s="71" t="str">
        <f t="shared" ref="DH305" si="5639">IF(AB305="","","|n"&amp;DH$2&amp;"+"&amp;AB305&amp;DH$1)</f>
        <v/>
      </c>
      <c r="DI305" s="71" t="str">
        <f t="shared" ref="DI305" si="5640">IF(AC305="","","|n"&amp;DI$2&amp;"+"&amp;AC305&amp;DI$1)</f>
        <v/>
      </c>
      <c r="DJ305" s="71" t="str">
        <f t="shared" ref="DJ305" si="5641">IF(AD305="","","|n"&amp;DJ$2&amp;"+"&amp;AD305&amp;DJ$1)</f>
        <v/>
      </c>
      <c r="DK305" s="71" t="str">
        <f t="shared" ref="DK305" si="5642">IF(AE305="","","|n"&amp;DK$2&amp;"+"&amp;AE305&amp;DK$1)</f>
        <v/>
      </c>
      <c r="DL305" s="71" t="str">
        <f t="shared" ref="DL305" si="5643">IF(AF305="","","|n"&amp;DL$2&amp;"+"&amp;AF305&amp;DL$1)</f>
        <v/>
      </c>
      <c r="DM305" s="71" t="str">
        <f t="shared" ref="DM305" si="5644">IF(AG305="","","|n"&amp;DM$2&amp;"+"&amp;AG305&amp;DM$1)</f>
        <v/>
      </c>
      <c r="DN305" s="71" t="str">
        <f t="shared" ref="DN305" si="5645">IF(AH305="","","|n"&amp;DN$2&amp;"+"&amp;AH305&amp;DN$1)</f>
        <v/>
      </c>
      <c r="DO305" s="71" t="str">
        <f t="shared" ref="DO305" si="5646">IF(AI305="","","|n"&amp;DO$2&amp;"+"&amp;AI305&amp;DO$1)</f>
        <v/>
      </c>
      <c r="DP305" s="71" t="str">
        <f t="shared" ref="DP305" si="5647">IF(AJ305="","","|n"&amp;DP$2&amp;"+"&amp;AJ305&amp;DP$1)</f>
        <v/>
      </c>
      <c r="DQ305" s="71" t="str">
        <f t="shared" ref="DQ305" si="5648">IF(AK305="","","|n"&amp;DQ$2&amp;"+"&amp;AK305&amp;DQ$1)</f>
        <v/>
      </c>
      <c r="DR305" s="71" t="str">
        <f t="shared" ref="DR305" si="5649">IF(AL305="","","|n"&amp;DR$2&amp;"+"&amp;AL305&amp;DR$1)</f>
        <v/>
      </c>
      <c r="DS305" s="71" t="str">
        <f t="shared" ref="DS305" si="5650">IF(AM305="","","|n"&amp;DS$2&amp;"+"&amp;AM305&amp;DS$1)</f>
        <v/>
      </c>
      <c r="DT305" s="71" t="str">
        <f t="shared" ref="DT305" si="5651">IF(AN305="","","|n"&amp;DT$2&amp;"+"&amp;AN305&amp;DT$1)</f>
        <v/>
      </c>
      <c r="DU305" s="71" t="str">
        <f t="shared" ref="DU305" si="5652">IF(AO305="","","|n"&amp;DU$2&amp;"+"&amp;AO305&amp;DU$1)</f>
        <v/>
      </c>
      <c r="DV305" s="71" t="str">
        <f t="shared" ref="DV305" si="5653">IF(AP305="","","|n"&amp;DV$2&amp;"+"&amp;AP305&amp;DV$1)</f>
        <v/>
      </c>
      <c r="DW305" s="71" t="str">
        <f t="shared" ref="DW305" si="5654">IF(AQ305="","","|n"&amp;DW$2&amp;"+"&amp;AQ305&amp;DW$1)</f>
        <v/>
      </c>
      <c r="DX305" s="71" t="str">
        <f t="shared" ref="DX305" si="5655">IF(AR305="","","|n"&amp;DX$2&amp;"+"&amp;AR305&amp;DX$1)</f>
        <v/>
      </c>
      <c r="DY305" s="71" t="str">
        <f t="shared" ref="DY305" si="5656">IF(AS305="","","|n"&amp;DY$2&amp;"+"&amp;AS305&amp;DY$1)</f>
        <v/>
      </c>
      <c r="DZ305" s="71" t="str">
        <f t="shared" ref="DZ305" si="5657">IF(AT305="","","|n"&amp;DZ$2&amp;"+"&amp;AT305&amp;DZ$1)</f>
        <v/>
      </c>
      <c r="EA305" s="71" t="str">
        <f t="shared" ref="EA305" si="5658">IF(AU305="","","|n"&amp;EA$2&amp;"+"&amp;AU305&amp;EA$1)</f>
        <v/>
      </c>
      <c r="EB305" s="71" t="str">
        <f t="shared" ref="EB305" si="5659">IF(AV305="","","|n"&amp;EB$2&amp;"+"&amp;AV305&amp;EB$1)</f>
        <v/>
      </c>
      <c r="EC305" s="71" t="str">
        <f t="shared" ref="EC305" si="5660">IF(AW305="","","|n"&amp;EC$2&amp;"+"&amp;AW305&amp;EC$1)</f>
        <v/>
      </c>
      <c r="ED305" s="71" t="str">
        <f t="shared" ref="ED305" si="5661">IF(AX305="","","|n"&amp;ED$2&amp;"+"&amp;AX305&amp;ED$1)</f>
        <v/>
      </c>
      <c r="EE305" s="71" t="str">
        <f t="shared" ref="EE305" si="5662">IF(AY305="","","|n"&amp;EE$2&amp;"+"&amp;AY305&amp;EE$1)</f>
        <v/>
      </c>
      <c r="EF305" s="71" t="str">
        <f t="shared" ref="EF305" si="5663">IF(AZ305="","","|n"&amp;EF$2&amp;"+"&amp;AZ305&amp;EF$1)</f>
        <v/>
      </c>
      <c r="EG305" s="71" t="str">
        <f t="shared" ref="EG305" si="5664">IF(BA305="","","|n"&amp;EG$2&amp;"+"&amp;BA305&amp;EG$1)</f>
        <v/>
      </c>
      <c r="EH305" s="71" t="str">
        <f t="shared" ref="EH305" si="5665">IF(BB305="","","|n"&amp;EH$2&amp;"+"&amp;BB305&amp;EH$1)</f>
        <v/>
      </c>
      <c r="EI305" s="71" t="str">
        <f t="shared" ref="EI305" si="5666">IF(BC305="","","|n"&amp;EI$2&amp;"+"&amp;BC305&amp;EI$1)</f>
        <v/>
      </c>
      <c r="EJ305" s="71" t="str">
        <f t="shared" ref="EJ305" si="5667">IF(BD305="","","|n"&amp;EJ$2&amp;"+"&amp;BD305&amp;EJ$1)</f>
        <v/>
      </c>
      <c r="EK305" s="71" t="str">
        <f t="shared" ref="EK305" si="5668">IF(BE305="","","|n"&amp;EK$2&amp;"+"&amp;BE305&amp;EK$1)</f>
        <v/>
      </c>
      <c r="EL305" s="71" t="str">
        <f t="shared" ref="EL305" si="5669">IF(BF305="","","|n"&amp;EL$2&amp;"+"&amp;BF305&amp;EL$1)</f>
        <v/>
      </c>
      <c r="EM305" s="71" t="str">
        <f t="shared" ref="EM305" si="5670">IF(BG305="","","|n"&amp;EM$2&amp;"+"&amp;BG305&amp;EM$1)</f>
        <v/>
      </c>
      <c r="EN305" s="71" t="str">
        <f t="shared" ref="EN305" si="5671">IF(BH305="","","|n"&amp;EN$2&amp;"+"&amp;BH305&amp;EN$1)</f>
        <v/>
      </c>
      <c r="EO305" s="71" t="str">
        <f t="shared" ref="EO305" si="5672">IF(BI305="","","|n"&amp;EO$2&amp;"+"&amp;BI305&amp;EO$1)</f>
        <v/>
      </c>
      <c r="EP305" s="71" t="str">
        <f t="shared" ref="EP305" si="5673">IF(BJ305="","","|n"&amp;EP$2&amp;"+"&amp;BJ305&amp;EP$1)</f>
        <v/>
      </c>
      <c r="EQ305" s="71" t="str">
        <f t="shared" ref="EQ305" si="5674">IF(BK305="","","|n"&amp;EQ$2&amp;"+"&amp;BK305&amp;EQ$1)</f>
        <v/>
      </c>
      <c r="ER305" s="71" t="str">
        <f t="shared" ref="ER305" si="5675">IF(BL305="","","|n"&amp;ER$2&amp;"+"&amp;BL305&amp;ER$1)</f>
        <v/>
      </c>
      <c r="ES305" s="71" t="str">
        <f t="shared" ref="ES305" si="5676">IF(BM305="","","|n"&amp;ES$2&amp;"+"&amp;BM305&amp;ES$1)</f>
        <v/>
      </c>
      <c r="ET305" s="71" t="str">
        <f t="shared" ref="ET305" si="5677">IF(BN305="","","|n"&amp;ET$2&amp;"+"&amp;BN305&amp;ET$1)</f>
        <v/>
      </c>
      <c r="EU305" s="71" t="str">
        <f t="shared" ref="EU305" si="5678">IF(BO305="","","|n"&amp;EU$2&amp;"+"&amp;BO305&amp;EU$1)</f>
        <v/>
      </c>
      <c r="EV305" s="71" t="str">
        <f t="shared" ref="EV305" si="5679">IF(BP305="","","|n"&amp;EV$2&amp;"+"&amp;BP305&amp;EV$1)</f>
        <v/>
      </c>
      <c r="EW305" s="71" t="str">
        <f t="shared" ref="EW305" si="5680">IF(BQ305="","","|n"&amp;EW$2&amp;"+"&amp;BQ305&amp;EW$1)</f>
        <v/>
      </c>
      <c r="EX305" s="71" t="str">
        <f t="shared" ref="EX305" si="5681">IF(BR305="","","|n"&amp;EX$2&amp;"+"&amp;BR305&amp;EX$1)</f>
        <v/>
      </c>
      <c r="EY305" s="71" t="str">
        <f t="shared" ref="EY305" si="5682">IF(BS305="","","|n"&amp;EY$2&amp;"+"&amp;BS305&amp;EY$1)</f>
        <v/>
      </c>
      <c r="EZ305" s="71" t="str">
        <f t="shared" ref="EZ305" si="5683">IF(BT305="","","|n"&amp;EZ$2&amp;"+"&amp;BT305&amp;EZ$1)</f>
        <v/>
      </c>
      <c r="FA305" s="71" t="str">
        <f t="shared" ref="FA305" si="5684">IF(BU305="","","|n"&amp;FA$2&amp;"+"&amp;BU305&amp;FA$1)</f>
        <v/>
      </c>
      <c r="FB305" s="71" t="str">
        <f t="shared" ref="FB305" si="5685">IF(BV305="","","|n"&amp;FB$2&amp;"+"&amp;BV305&amp;FB$1)</f>
        <v/>
      </c>
      <c r="FC305" s="71" t="str">
        <f t="shared" ref="FC305" si="5686">IF(BW305="","","|n"&amp;FC$2&amp;"+"&amp;BW305&amp;FC$1)</f>
        <v/>
      </c>
      <c r="FD305" s="71" t="str">
        <f t="shared" ref="FD305" si="5687">IF(BX305="","","|n"&amp;FD$2&amp;"+"&amp;BX305&amp;FD$1)</f>
        <v/>
      </c>
      <c r="FE305" s="71" t="str">
        <f t="shared" ref="FE305" si="5688">IF(BY305="","","|n"&amp;FE$2&amp;"+"&amp;BY305&amp;FE$1)</f>
        <v/>
      </c>
      <c r="FF305" s="71" t="str">
        <f t="shared" ref="FF305" si="5689">IF(BZ305="","","|n"&amp;FF$2&amp;"+"&amp;BZ305&amp;FF$1)</f>
        <v/>
      </c>
      <c r="FG305" s="71" t="str">
        <f t="shared" ref="FG305" si="5690">IF(CA305="","","|n"&amp;FG$2&amp;"+"&amp;CA305&amp;FG$1)</f>
        <v/>
      </c>
      <c r="FH305" s="71" t="str">
        <f t="shared" ref="FH305" si="5691">IF(CB305="","","|n"&amp;FH$2&amp;"+"&amp;CB305&amp;FH$1)</f>
        <v/>
      </c>
      <c r="FI305" s="71" t="str">
        <f t="shared" ref="FI305" si="5692">IF(CC305="","","|n"&amp;FI$2&amp;"+"&amp;CC305&amp;FI$1)</f>
        <v/>
      </c>
      <c r="FJ305" s="71" t="str">
        <f t="shared" ref="FJ305" si="5693">IF(CD305="","","|n"&amp;FJ$2&amp;"+"&amp;CD305&amp;FJ$1)</f>
        <v/>
      </c>
      <c r="FK305" s="71" t="str">
        <f t="shared" ref="FK305" si="5694">IF(CE305="","","|n"&amp;FK$2&amp;"+"&amp;CE305&amp;FK$1)</f>
        <v/>
      </c>
      <c r="FL305" s="71" t="str">
        <f t="shared" ref="FL305" si="5695">IF(CF305="","","|n"&amp;FL$2&amp;"+"&amp;CF305&amp;FL$1)</f>
        <v/>
      </c>
      <c r="FM305" s="71" t="str">
        <f t="shared" ref="FM305" si="5696">IF(CG305="","","|n"&amp;FM$2&amp;"+"&amp;CG305&amp;FM$1)</f>
        <v/>
      </c>
      <c r="FN305" s="71" t="str">
        <f t="shared" ref="FN305" si="5697">IF(CH305="","","|n"&amp;FN$2&amp;"+"&amp;CH305&amp;FN$1)</f>
        <v/>
      </c>
      <c r="FO305" s="71" t="str">
        <f t="shared" ref="FO305" si="5698">IF(CI305="","","|n"&amp;FO$2&amp;"+"&amp;CI305&amp;FO$1)</f>
        <v/>
      </c>
      <c r="FP305" s="71" t="str">
        <f t="shared" ref="FP305" si="5699">IF(CJ305="","","|n"&amp;FP$2&amp;"+"&amp;CJ305&amp;FP$1)</f>
        <v/>
      </c>
      <c r="FQ305" s="71" t="str">
        <f t="shared" ref="FQ305" si="5700">IF(CK305="","","|n"&amp;FQ$2&amp;"+"&amp;CK305&amp;FQ$1)</f>
        <v/>
      </c>
      <c r="FR305" s="71" t="str">
        <f t="shared" ref="FR305" si="5701">IF(CL305="","","|n"&amp;FR$2&amp;"+"&amp;CL305&amp;FR$1)</f>
        <v/>
      </c>
      <c r="FS305" s="71" t="str">
        <f t="shared" ref="FS305" si="5702">IF(CM305="","","|n"&amp;FS$2&amp;"+"&amp;CM305&amp;FS$1)</f>
        <v/>
      </c>
    </row>
    <row r="306" spans="1:175" ht="16.5">
      <c r="A306" s="72"/>
      <c r="B306" s="121" t="s">
        <v>1406</v>
      </c>
      <c r="C306" s="194" t="s">
        <v>1409</v>
      </c>
      <c r="E306" s="100"/>
      <c r="F306" s="99"/>
      <c r="S306" s="107"/>
      <c r="T306" s="61" t="s">
        <v>1411</v>
      </c>
      <c r="U306" s="85" t="s">
        <v>671</v>
      </c>
      <c r="V306" s="79"/>
      <c r="Z306" s="79"/>
      <c r="AG306" s="109"/>
      <c r="AL306" s="109"/>
      <c r="BC306" s="110"/>
      <c r="BD306" s="110"/>
      <c r="CU306" s="95" t="str">
        <f t="shared" ref="CU306" si="5703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704">T306</f>
        <v>需求：|cff00ff0050|r 狂欢积分|n|n开启后获得|Cffffd24d随机奖励|r。|n|n|cffff0000每人每局最多只能兑换一次。|r</v>
      </c>
      <c r="CW306" s="60"/>
      <c r="CX306" s="60"/>
      <c r="CY306" s="60"/>
      <c r="CZ306" s="60"/>
      <c r="DA306" s="60"/>
      <c r="DB306" s="71" t="str">
        <f t="shared" ref="DB306" si="5705">IF(V306="","","|n"&amp;DB$2&amp;"+"&amp;V306&amp;DB$1)</f>
        <v/>
      </c>
      <c r="DC306" s="71" t="str">
        <f t="shared" ref="DC306" si="5706">IF(W306="","","|n"&amp;DC$2&amp;"+"&amp;W306&amp;DC$1)</f>
        <v/>
      </c>
      <c r="DD306" s="71" t="str">
        <f t="shared" ref="DD306" si="5707">IF(X306="","","|n"&amp;DD$2&amp;"+"&amp;X306&amp;DD$1)</f>
        <v/>
      </c>
      <c r="DE306" s="71" t="str">
        <f t="shared" ref="DE306" si="5708">IF(Y306="","","|n"&amp;DE$2&amp;"+"&amp;Y306&amp;DE$1)</f>
        <v/>
      </c>
      <c r="DF306" s="71" t="str">
        <f t="shared" ref="DF306" si="5709">IF(Z306="","","|n"&amp;DF$2&amp;"+"&amp;Z306&amp;DF$1)</f>
        <v/>
      </c>
      <c r="DG306" s="71" t="str">
        <f t="shared" ref="DG306" si="5710">IF(AA306="","","|n"&amp;DG$2&amp;"+"&amp;AA306&amp;DG$1)</f>
        <v/>
      </c>
      <c r="DH306" s="71" t="str">
        <f t="shared" ref="DH306" si="5711">IF(AB306="","","|n"&amp;DH$2&amp;"+"&amp;AB306&amp;DH$1)</f>
        <v/>
      </c>
      <c r="DI306" s="71" t="str">
        <f t="shared" ref="DI306" si="5712">IF(AC306="","","|n"&amp;DI$2&amp;"+"&amp;AC306&amp;DI$1)</f>
        <v/>
      </c>
      <c r="DJ306" s="71" t="str">
        <f t="shared" ref="DJ306" si="5713">IF(AD306="","","|n"&amp;DJ$2&amp;"+"&amp;AD306&amp;DJ$1)</f>
        <v/>
      </c>
      <c r="DK306" s="71" t="str">
        <f t="shared" ref="DK306" si="5714">IF(AE306="","","|n"&amp;DK$2&amp;"+"&amp;AE306&amp;DK$1)</f>
        <v/>
      </c>
      <c r="DL306" s="71" t="str">
        <f t="shared" ref="DL306" si="5715">IF(AF306="","","|n"&amp;DL$2&amp;"+"&amp;AF306&amp;DL$1)</f>
        <v/>
      </c>
      <c r="DM306" s="71" t="str">
        <f t="shared" ref="DM306" si="5716">IF(AG306="","","|n"&amp;DM$2&amp;"+"&amp;AG306&amp;DM$1)</f>
        <v/>
      </c>
      <c r="DN306" s="71" t="str">
        <f t="shared" ref="DN306" si="5717">IF(AH306="","","|n"&amp;DN$2&amp;"+"&amp;AH306&amp;DN$1)</f>
        <v/>
      </c>
      <c r="DO306" s="71" t="str">
        <f t="shared" ref="DO306" si="5718">IF(AI306="","","|n"&amp;DO$2&amp;"+"&amp;AI306&amp;DO$1)</f>
        <v/>
      </c>
      <c r="DP306" s="71" t="str">
        <f t="shared" ref="DP306" si="5719">IF(AJ306="","","|n"&amp;DP$2&amp;"+"&amp;AJ306&amp;DP$1)</f>
        <v/>
      </c>
      <c r="DQ306" s="71" t="str">
        <f t="shared" ref="DQ306" si="5720">IF(AK306="","","|n"&amp;DQ$2&amp;"+"&amp;AK306&amp;DQ$1)</f>
        <v/>
      </c>
      <c r="DR306" s="71" t="str">
        <f t="shared" ref="DR306" si="5721">IF(AL306="","","|n"&amp;DR$2&amp;"+"&amp;AL306&amp;DR$1)</f>
        <v/>
      </c>
      <c r="DS306" s="71" t="str">
        <f t="shared" ref="DS306" si="5722">IF(AM306="","","|n"&amp;DS$2&amp;"+"&amp;AM306&amp;DS$1)</f>
        <v/>
      </c>
      <c r="DT306" s="71" t="str">
        <f t="shared" ref="DT306" si="5723">IF(AN306="","","|n"&amp;DT$2&amp;"+"&amp;AN306&amp;DT$1)</f>
        <v/>
      </c>
      <c r="DU306" s="71" t="str">
        <f t="shared" ref="DU306" si="5724">IF(AO306="","","|n"&amp;DU$2&amp;"+"&amp;AO306&amp;DU$1)</f>
        <v/>
      </c>
      <c r="DV306" s="71" t="str">
        <f t="shared" ref="DV306" si="5725">IF(AP306="","","|n"&amp;DV$2&amp;"+"&amp;AP306&amp;DV$1)</f>
        <v/>
      </c>
      <c r="DW306" s="71" t="str">
        <f t="shared" ref="DW306" si="5726">IF(AQ306="","","|n"&amp;DW$2&amp;"+"&amp;AQ306&amp;DW$1)</f>
        <v/>
      </c>
      <c r="DX306" s="71" t="str">
        <f t="shared" ref="DX306" si="5727">IF(AR306="","","|n"&amp;DX$2&amp;"+"&amp;AR306&amp;DX$1)</f>
        <v/>
      </c>
      <c r="DY306" s="71" t="str">
        <f t="shared" ref="DY306" si="5728">IF(AS306="","","|n"&amp;DY$2&amp;"+"&amp;AS306&amp;DY$1)</f>
        <v/>
      </c>
      <c r="DZ306" s="71" t="str">
        <f t="shared" ref="DZ306" si="5729">IF(AT306="","","|n"&amp;DZ$2&amp;"+"&amp;AT306&amp;DZ$1)</f>
        <v/>
      </c>
      <c r="EA306" s="71" t="str">
        <f t="shared" ref="EA306" si="5730">IF(AU306="","","|n"&amp;EA$2&amp;"+"&amp;AU306&amp;EA$1)</f>
        <v/>
      </c>
      <c r="EB306" s="71" t="str">
        <f t="shared" ref="EB306" si="5731">IF(AV306="","","|n"&amp;EB$2&amp;"+"&amp;AV306&amp;EB$1)</f>
        <v/>
      </c>
      <c r="EC306" s="71" t="str">
        <f t="shared" ref="EC306" si="5732">IF(AW306="","","|n"&amp;EC$2&amp;"+"&amp;AW306&amp;EC$1)</f>
        <v/>
      </c>
      <c r="ED306" s="71" t="str">
        <f t="shared" ref="ED306" si="5733">IF(AX306="","","|n"&amp;ED$2&amp;"+"&amp;AX306&amp;ED$1)</f>
        <v/>
      </c>
      <c r="EE306" s="71" t="str">
        <f t="shared" ref="EE306" si="5734">IF(AY306="","","|n"&amp;EE$2&amp;"+"&amp;AY306&amp;EE$1)</f>
        <v/>
      </c>
      <c r="EF306" s="71" t="str">
        <f t="shared" ref="EF306" si="5735">IF(AZ306="","","|n"&amp;EF$2&amp;"+"&amp;AZ306&amp;EF$1)</f>
        <v/>
      </c>
      <c r="EG306" s="71" t="str">
        <f t="shared" ref="EG306" si="5736">IF(BA306="","","|n"&amp;EG$2&amp;"+"&amp;BA306&amp;EG$1)</f>
        <v/>
      </c>
      <c r="EH306" s="71" t="str">
        <f t="shared" ref="EH306" si="5737">IF(BB306="","","|n"&amp;EH$2&amp;"+"&amp;BB306&amp;EH$1)</f>
        <v/>
      </c>
      <c r="EI306" s="71" t="str">
        <f t="shared" ref="EI306" si="5738">IF(BC306="","","|n"&amp;EI$2&amp;"+"&amp;BC306&amp;EI$1)</f>
        <v/>
      </c>
      <c r="EJ306" s="71" t="str">
        <f t="shared" ref="EJ306" si="5739">IF(BD306="","","|n"&amp;EJ$2&amp;"+"&amp;BD306&amp;EJ$1)</f>
        <v/>
      </c>
      <c r="EK306" s="71" t="str">
        <f t="shared" ref="EK306" si="5740">IF(BE306="","","|n"&amp;EK$2&amp;"+"&amp;BE306&amp;EK$1)</f>
        <v/>
      </c>
      <c r="EL306" s="71" t="str">
        <f t="shared" ref="EL306" si="5741">IF(BF306="","","|n"&amp;EL$2&amp;"+"&amp;BF306&amp;EL$1)</f>
        <v/>
      </c>
      <c r="EM306" s="71" t="str">
        <f t="shared" ref="EM306" si="5742">IF(BG306="","","|n"&amp;EM$2&amp;"+"&amp;BG306&amp;EM$1)</f>
        <v/>
      </c>
      <c r="EN306" s="71" t="str">
        <f t="shared" ref="EN306" si="5743">IF(BH306="","","|n"&amp;EN$2&amp;"+"&amp;BH306&amp;EN$1)</f>
        <v/>
      </c>
      <c r="EO306" s="71" t="str">
        <f t="shared" ref="EO306" si="5744">IF(BI306="","","|n"&amp;EO$2&amp;"+"&amp;BI306&amp;EO$1)</f>
        <v/>
      </c>
      <c r="EP306" s="71" t="str">
        <f t="shared" ref="EP306" si="5745">IF(BJ306="","","|n"&amp;EP$2&amp;"+"&amp;BJ306&amp;EP$1)</f>
        <v/>
      </c>
      <c r="EQ306" s="71" t="str">
        <f t="shared" ref="EQ306" si="5746">IF(BK306="","","|n"&amp;EQ$2&amp;"+"&amp;BK306&amp;EQ$1)</f>
        <v/>
      </c>
      <c r="ER306" s="71" t="str">
        <f t="shared" ref="ER306" si="5747">IF(BL306="","","|n"&amp;ER$2&amp;"+"&amp;BL306&amp;ER$1)</f>
        <v/>
      </c>
      <c r="ES306" s="71" t="str">
        <f t="shared" ref="ES306" si="5748">IF(BM306="","","|n"&amp;ES$2&amp;"+"&amp;BM306&amp;ES$1)</f>
        <v/>
      </c>
      <c r="ET306" s="71" t="str">
        <f t="shared" ref="ET306" si="5749">IF(BN306="","","|n"&amp;ET$2&amp;"+"&amp;BN306&amp;ET$1)</f>
        <v/>
      </c>
      <c r="EU306" s="71" t="str">
        <f t="shared" ref="EU306" si="5750">IF(BO306="","","|n"&amp;EU$2&amp;"+"&amp;BO306&amp;EU$1)</f>
        <v/>
      </c>
      <c r="EV306" s="71" t="str">
        <f t="shared" ref="EV306" si="5751">IF(BP306="","","|n"&amp;EV$2&amp;"+"&amp;BP306&amp;EV$1)</f>
        <v/>
      </c>
      <c r="EW306" s="71" t="str">
        <f t="shared" ref="EW306" si="5752">IF(BQ306="","","|n"&amp;EW$2&amp;"+"&amp;BQ306&amp;EW$1)</f>
        <v/>
      </c>
      <c r="EX306" s="71" t="str">
        <f t="shared" ref="EX306" si="5753">IF(BR306="","","|n"&amp;EX$2&amp;"+"&amp;BR306&amp;EX$1)</f>
        <v/>
      </c>
      <c r="EY306" s="71" t="str">
        <f t="shared" ref="EY306" si="5754">IF(BS306="","","|n"&amp;EY$2&amp;"+"&amp;BS306&amp;EY$1)</f>
        <v/>
      </c>
      <c r="EZ306" s="71" t="str">
        <f t="shared" ref="EZ306" si="5755">IF(BT306="","","|n"&amp;EZ$2&amp;"+"&amp;BT306&amp;EZ$1)</f>
        <v/>
      </c>
      <c r="FA306" s="71" t="str">
        <f t="shared" ref="FA306" si="5756">IF(BU306="","","|n"&amp;FA$2&amp;"+"&amp;BU306&amp;FA$1)</f>
        <v/>
      </c>
      <c r="FB306" s="71" t="str">
        <f t="shared" ref="FB306" si="5757">IF(BV306="","","|n"&amp;FB$2&amp;"+"&amp;BV306&amp;FB$1)</f>
        <v/>
      </c>
      <c r="FC306" s="71" t="str">
        <f t="shared" ref="FC306" si="5758">IF(BW306="","","|n"&amp;FC$2&amp;"+"&amp;BW306&amp;FC$1)</f>
        <v/>
      </c>
      <c r="FD306" s="71" t="str">
        <f t="shared" ref="FD306" si="5759">IF(BX306="","","|n"&amp;FD$2&amp;"+"&amp;BX306&amp;FD$1)</f>
        <v/>
      </c>
      <c r="FE306" s="71" t="str">
        <f t="shared" ref="FE306" si="5760">IF(BY306="","","|n"&amp;FE$2&amp;"+"&amp;BY306&amp;FE$1)</f>
        <v/>
      </c>
      <c r="FF306" s="71" t="str">
        <f t="shared" ref="FF306" si="5761">IF(BZ306="","","|n"&amp;FF$2&amp;"+"&amp;BZ306&amp;FF$1)</f>
        <v/>
      </c>
      <c r="FG306" s="71" t="str">
        <f t="shared" ref="FG306" si="5762">IF(CA306="","","|n"&amp;FG$2&amp;"+"&amp;CA306&amp;FG$1)</f>
        <v/>
      </c>
      <c r="FH306" s="71" t="str">
        <f t="shared" ref="FH306" si="5763">IF(CB306="","","|n"&amp;FH$2&amp;"+"&amp;CB306&amp;FH$1)</f>
        <v/>
      </c>
      <c r="FI306" s="71" t="str">
        <f t="shared" ref="FI306" si="5764">IF(CC306="","","|n"&amp;FI$2&amp;"+"&amp;CC306&amp;FI$1)</f>
        <v/>
      </c>
      <c r="FJ306" s="71" t="str">
        <f t="shared" ref="FJ306" si="5765">IF(CD306="","","|n"&amp;FJ$2&amp;"+"&amp;CD306&amp;FJ$1)</f>
        <v/>
      </c>
      <c r="FK306" s="71" t="str">
        <f t="shared" ref="FK306" si="5766">IF(CE306="","","|n"&amp;FK$2&amp;"+"&amp;CE306&amp;FK$1)</f>
        <v/>
      </c>
      <c r="FL306" s="71" t="str">
        <f t="shared" ref="FL306" si="5767">IF(CF306="","","|n"&amp;FL$2&amp;"+"&amp;CF306&amp;FL$1)</f>
        <v/>
      </c>
      <c r="FM306" s="71" t="str">
        <f t="shared" ref="FM306" si="5768">IF(CG306="","","|n"&amp;FM$2&amp;"+"&amp;CG306&amp;FM$1)</f>
        <v/>
      </c>
      <c r="FN306" s="71" t="str">
        <f t="shared" ref="FN306" si="5769">IF(CH306="","","|n"&amp;FN$2&amp;"+"&amp;CH306&amp;FN$1)</f>
        <v/>
      </c>
      <c r="FO306" s="71" t="str">
        <f t="shared" ref="FO306" si="5770">IF(CI306="","","|n"&amp;FO$2&amp;"+"&amp;CI306&amp;FO$1)</f>
        <v/>
      </c>
      <c r="FP306" s="71" t="str">
        <f t="shared" ref="FP306" si="5771">IF(CJ306="","","|n"&amp;FP$2&amp;"+"&amp;CJ306&amp;FP$1)</f>
        <v/>
      </c>
      <c r="FQ306" s="71" t="str">
        <f t="shared" ref="FQ306" si="5772">IF(CK306="","","|n"&amp;FQ$2&amp;"+"&amp;CK306&amp;FQ$1)</f>
        <v/>
      </c>
      <c r="FR306" s="71" t="str">
        <f t="shared" ref="FR306" si="5773">IF(CL306="","","|n"&amp;FR$2&amp;"+"&amp;CL306&amp;FR$1)</f>
        <v/>
      </c>
      <c r="FS306" s="71" t="str">
        <f t="shared" ref="FS306" si="5774">IF(CM306="","","|n"&amp;FS$2&amp;"+"&amp;CM306&amp;FS$1)</f>
        <v/>
      </c>
    </row>
    <row r="307" spans="1:175" ht="16.5">
      <c r="A307" s="72"/>
      <c r="B307" s="121" t="s">
        <v>1424</v>
      </c>
      <c r="C307" s="194" t="s">
        <v>1427</v>
      </c>
      <c r="E307" s="100"/>
      <c r="F307" s="99"/>
      <c r="S307" s="107"/>
      <c r="T307" s="61" t="s">
        <v>1426</v>
      </c>
      <c r="U307" s="195" t="s">
        <v>1425</v>
      </c>
      <c r="V307" s="79"/>
      <c r="Z307" s="79"/>
      <c r="AG307" s="109"/>
      <c r="AL307" s="109"/>
      <c r="BC307" s="110"/>
      <c r="BD307" s="110"/>
      <c r="CU307" s="95" t="str">
        <f t="shared" ref="CU307" si="5775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776">T307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07" s="60"/>
      <c r="CX307" s="60"/>
      <c r="CY307" s="60"/>
      <c r="CZ307" s="60"/>
      <c r="DA307" s="60"/>
      <c r="DB307" s="71" t="str">
        <f t="shared" ref="DB307" si="5777">IF(V307="","","|n"&amp;DB$2&amp;"+"&amp;V307&amp;DB$1)</f>
        <v/>
      </c>
      <c r="DC307" s="71" t="str">
        <f t="shared" ref="DC307" si="5778">IF(W307="","","|n"&amp;DC$2&amp;"+"&amp;W307&amp;DC$1)</f>
        <v/>
      </c>
      <c r="DD307" s="71" t="str">
        <f t="shared" ref="DD307" si="5779">IF(X307="","","|n"&amp;DD$2&amp;"+"&amp;X307&amp;DD$1)</f>
        <v/>
      </c>
      <c r="DE307" s="71" t="str">
        <f t="shared" ref="DE307" si="5780">IF(Y307="","","|n"&amp;DE$2&amp;"+"&amp;Y307&amp;DE$1)</f>
        <v/>
      </c>
      <c r="DF307" s="71" t="str">
        <f t="shared" ref="DF307" si="5781">IF(Z307="","","|n"&amp;DF$2&amp;"+"&amp;Z307&amp;DF$1)</f>
        <v/>
      </c>
      <c r="DG307" s="71" t="str">
        <f t="shared" ref="DG307" si="5782">IF(AA307="","","|n"&amp;DG$2&amp;"+"&amp;AA307&amp;DG$1)</f>
        <v/>
      </c>
      <c r="DH307" s="71" t="str">
        <f t="shared" ref="DH307" si="5783">IF(AB307="","","|n"&amp;DH$2&amp;"+"&amp;AB307&amp;DH$1)</f>
        <v/>
      </c>
      <c r="DI307" s="71" t="str">
        <f t="shared" ref="DI307" si="5784">IF(AC307="","","|n"&amp;DI$2&amp;"+"&amp;AC307&amp;DI$1)</f>
        <v/>
      </c>
      <c r="DJ307" s="71" t="str">
        <f t="shared" ref="DJ307" si="5785">IF(AD307="","","|n"&amp;DJ$2&amp;"+"&amp;AD307&amp;DJ$1)</f>
        <v/>
      </c>
      <c r="DK307" s="71" t="str">
        <f t="shared" ref="DK307" si="5786">IF(AE307="","","|n"&amp;DK$2&amp;"+"&amp;AE307&amp;DK$1)</f>
        <v/>
      </c>
      <c r="DL307" s="71" t="str">
        <f t="shared" ref="DL307" si="5787">IF(AF307="","","|n"&amp;DL$2&amp;"+"&amp;AF307&amp;DL$1)</f>
        <v/>
      </c>
      <c r="DM307" s="71" t="str">
        <f t="shared" ref="DM307" si="5788">IF(AG307="","","|n"&amp;DM$2&amp;"+"&amp;AG307&amp;DM$1)</f>
        <v/>
      </c>
      <c r="DN307" s="71" t="str">
        <f t="shared" ref="DN307" si="5789">IF(AH307="","","|n"&amp;DN$2&amp;"+"&amp;AH307&amp;DN$1)</f>
        <v/>
      </c>
      <c r="DO307" s="71" t="str">
        <f t="shared" ref="DO307" si="5790">IF(AI307="","","|n"&amp;DO$2&amp;"+"&amp;AI307&amp;DO$1)</f>
        <v/>
      </c>
      <c r="DP307" s="71" t="str">
        <f t="shared" ref="DP307" si="5791">IF(AJ307="","","|n"&amp;DP$2&amp;"+"&amp;AJ307&amp;DP$1)</f>
        <v/>
      </c>
      <c r="DQ307" s="71" t="str">
        <f t="shared" ref="DQ307" si="5792">IF(AK307="","","|n"&amp;DQ$2&amp;"+"&amp;AK307&amp;DQ$1)</f>
        <v/>
      </c>
      <c r="DR307" s="71" t="str">
        <f t="shared" ref="DR307" si="5793">IF(AL307="","","|n"&amp;DR$2&amp;"+"&amp;AL307&amp;DR$1)</f>
        <v/>
      </c>
      <c r="DS307" s="71" t="str">
        <f t="shared" ref="DS307" si="5794">IF(AM307="","","|n"&amp;DS$2&amp;"+"&amp;AM307&amp;DS$1)</f>
        <v/>
      </c>
      <c r="DT307" s="71" t="str">
        <f t="shared" ref="DT307" si="5795">IF(AN307="","","|n"&amp;DT$2&amp;"+"&amp;AN307&amp;DT$1)</f>
        <v/>
      </c>
      <c r="DU307" s="71" t="str">
        <f t="shared" ref="DU307" si="5796">IF(AO307="","","|n"&amp;DU$2&amp;"+"&amp;AO307&amp;DU$1)</f>
        <v/>
      </c>
      <c r="DV307" s="71" t="str">
        <f t="shared" ref="DV307" si="5797">IF(AP307="","","|n"&amp;DV$2&amp;"+"&amp;AP307&amp;DV$1)</f>
        <v/>
      </c>
      <c r="DW307" s="71" t="str">
        <f t="shared" ref="DW307" si="5798">IF(AQ307="","","|n"&amp;DW$2&amp;"+"&amp;AQ307&amp;DW$1)</f>
        <v/>
      </c>
      <c r="DX307" s="71" t="str">
        <f t="shared" ref="DX307" si="5799">IF(AR307="","","|n"&amp;DX$2&amp;"+"&amp;AR307&amp;DX$1)</f>
        <v/>
      </c>
      <c r="DY307" s="71" t="str">
        <f t="shared" ref="DY307" si="5800">IF(AS307="","","|n"&amp;DY$2&amp;"+"&amp;AS307&amp;DY$1)</f>
        <v/>
      </c>
      <c r="DZ307" s="71" t="str">
        <f t="shared" ref="DZ307" si="5801">IF(AT307="","","|n"&amp;DZ$2&amp;"+"&amp;AT307&amp;DZ$1)</f>
        <v/>
      </c>
      <c r="EA307" s="71" t="str">
        <f t="shared" ref="EA307" si="5802">IF(AU307="","","|n"&amp;EA$2&amp;"+"&amp;AU307&amp;EA$1)</f>
        <v/>
      </c>
      <c r="EB307" s="71" t="str">
        <f t="shared" ref="EB307" si="5803">IF(AV307="","","|n"&amp;EB$2&amp;"+"&amp;AV307&amp;EB$1)</f>
        <v/>
      </c>
      <c r="EC307" s="71" t="str">
        <f t="shared" ref="EC307" si="5804">IF(AW307="","","|n"&amp;EC$2&amp;"+"&amp;AW307&amp;EC$1)</f>
        <v/>
      </c>
      <c r="ED307" s="71" t="str">
        <f t="shared" ref="ED307" si="5805">IF(AX307="","","|n"&amp;ED$2&amp;"+"&amp;AX307&amp;ED$1)</f>
        <v/>
      </c>
      <c r="EE307" s="71" t="str">
        <f t="shared" ref="EE307" si="5806">IF(AY307="","","|n"&amp;EE$2&amp;"+"&amp;AY307&amp;EE$1)</f>
        <v/>
      </c>
      <c r="EF307" s="71" t="str">
        <f t="shared" ref="EF307" si="5807">IF(AZ307="","","|n"&amp;EF$2&amp;"+"&amp;AZ307&amp;EF$1)</f>
        <v/>
      </c>
      <c r="EG307" s="71" t="str">
        <f t="shared" ref="EG307" si="5808">IF(BA307="","","|n"&amp;EG$2&amp;"+"&amp;BA307&amp;EG$1)</f>
        <v/>
      </c>
      <c r="EH307" s="71" t="str">
        <f t="shared" ref="EH307" si="5809">IF(BB307="","","|n"&amp;EH$2&amp;"+"&amp;BB307&amp;EH$1)</f>
        <v/>
      </c>
      <c r="EI307" s="71" t="str">
        <f t="shared" ref="EI307" si="5810">IF(BC307="","","|n"&amp;EI$2&amp;"+"&amp;BC307&amp;EI$1)</f>
        <v/>
      </c>
      <c r="EJ307" s="71" t="str">
        <f t="shared" ref="EJ307" si="5811">IF(BD307="","","|n"&amp;EJ$2&amp;"+"&amp;BD307&amp;EJ$1)</f>
        <v/>
      </c>
      <c r="EK307" s="71" t="str">
        <f t="shared" ref="EK307" si="5812">IF(BE307="","","|n"&amp;EK$2&amp;"+"&amp;BE307&amp;EK$1)</f>
        <v/>
      </c>
      <c r="EL307" s="71" t="str">
        <f t="shared" ref="EL307" si="5813">IF(BF307="","","|n"&amp;EL$2&amp;"+"&amp;BF307&amp;EL$1)</f>
        <v/>
      </c>
      <c r="EM307" s="71" t="str">
        <f t="shared" ref="EM307" si="5814">IF(BG307="","","|n"&amp;EM$2&amp;"+"&amp;BG307&amp;EM$1)</f>
        <v/>
      </c>
      <c r="EN307" s="71" t="str">
        <f t="shared" ref="EN307" si="5815">IF(BH307="","","|n"&amp;EN$2&amp;"+"&amp;BH307&amp;EN$1)</f>
        <v/>
      </c>
      <c r="EO307" s="71" t="str">
        <f t="shared" ref="EO307" si="5816">IF(BI307="","","|n"&amp;EO$2&amp;"+"&amp;BI307&amp;EO$1)</f>
        <v/>
      </c>
      <c r="EP307" s="71" t="str">
        <f t="shared" ref="EP307" si="5817">IF(BJ307="","","|n"&amp;EP$2&amp;"+"&amp;BJ307&amp;EP$1)</f>
        <v/>
      </c>
      <c r="EQ307" s="71" t="str">
        <f t="shared" ref="EQ307" si="5818">IF(BK307="","","|n"&amp;EQ$2&amp;"+"&amp;BK307&amp;EQ$1)</f>
        <v/>
      </c>
      <c r="ER307" s="71" t="str">
        <f t="shared" ref="ER307" si="5819">IF(BL307="","","|n"&amp;ER$2&amp;"+"&amp;BL307&amp;ER$1)</f>
        <v/>
      </c>
      <c r="ES307" s="71" t="str">
        <f t="shared" ref="ES307" si="5820">IF(BM307="","","|n"&amp;ES$2&amp;"+"&amp;BM307&amp;ES$1)</f>
        <v/>
      </c>
      <c r="ET307" s="71" t="str">
        <f t="shared" ref="ET307" si="5821">IF(BN307="","","|n"&amp;ET$2&amp;"+"&amp;BN307&amp;ET$1)</f>
        <v/>
      </c>
      <c r="EU307" s="71" t="str">
        <f t="shared" ref="EU307" si="5822">IF(BO307="","","|n"&amp;EU$2&amp;"+"&amp;BO307&amp;EU$1)</f>
        <v/>
      </c>
      <c r="EV307" s="71" t="str">
        <f t="shared" ref="EV307" si="5823">IF(BP307="","","|n"&amp;EV$2&amp;"+"&amp;BP307&amp;EV$1)</f>
        <v/>
      </c>
      <c r="EW307" s="71" t="str">
        <f t="shared" ref="EW307" si="5824">IF(BQ307="","","|n"&amp;EW$2&amp;"+"&amp;BQ307&amp;EW$1)</f>
        <v/>
      </c>
      <c r="EX307" s="71" t="str">
        <f t="shared" ref="EX307" si="5825">IF(BR307="","","|n"&amp;EX$2&amp;"+"&amp;BR307&amp;EX$1)</f>
        <v/>
      </c>
      <c r="EY307" s="71" t="str">
        <f t="shared" ref="EY307" si="5826">IF(BS307="","","|n"&amp;EY$2&amp;"+"&amp;BS307&amp;EY$1)</f>
        <v/>
      </c>
      <c r="EZ307" s="71" t="str">
        <f t="shared" ref="EZ307" si="5827">IF(BT307="","","|n"&amp;EZ$2&amp;"+"&amp;BT307&amp;EZ$1)</f>
        <v/>
      </c>
      <c r="FA307" s="71" t="str">
        <f t="shared" ref="FA307" si="5828">IF(BU307="","","|n"&amp;FA$2&amp;"+"&amp;BU307&amp;FA$1)</f>
        <v/>
      </c>
      <c r="FB307" s="71" t="str">
        <f t="shared" ref="FB307" si="5829">IF(BV307="","","|n"&amp;FB$2&amp;"+"&amp;BV307&amp;FB$1)</f>
        <v/>
      </c>
      <c r="FC307" s="71" t="str">
        <f t="shared" ref="FC307" si="5830">IF(BW307="","","|n"&amp;FC$2&amp;"+"&amp;BW307&amp;FC$1)</f>
        <v/>
      </c>
      <c r="FD307" s="71" t="str">
        <f t="shared" ref="FD307" si="5831">IF(BX307="","","|n"&amp;FD$2&amp;"+"&amp;BX307&amp;FD$1)</f>
        <v/>
      </c>
      <c r="FE307" s="71" t="str">
        <f t="shared" ref="FE307" si="5832">IF(BY307="","","|n"&amp;FE$2&amp;"+"&amp;BY307&amp;FE$1)</f>
        <v/>
      </c>
      <c r="FF307" s="71" t="str">
        <f t="shared" ref="FF307" si="5833">IF(BZ307="","","|n"&amp;FF$2&amp;"+"&amp;BZ307&amp;FF$1)</f>
        <v/>
      </c>
      <c r="FG307" s="71" t="str">
        <f t="shared" ref="FG307" si="5834">IF(CA307="","","|n"&amp;FG$2&amp;"+"&amp;CA307&amp;FG$1)</f>
        <v/>
      </c>
      <c r="FH307" s="71" t="str">
        <f t="shared" ref="FH307" si="5835">IF(CB307="","","|n"&amp;FH$2&amp;"+"&amp;CB307&amp;FH$1)</f>
        <v/>
      </c>
      <c r="FI307" s="71" t="str">
        <f t="shared" ref="FI307" si="5836">IF(CC307="","","|n"&amp;FI$2&amp;"+"&amp;CC307&amp;FI$1)</f>
        <v/>
      </c>
      <c r="FJ307" s="71" t="str">
        <f t="shared" ref="FJ307" si="5837">IF(CD307="","","|n"&amp;FJ$2&amp;"+"&amp;CD307&amp;FJ$1)</f>
        <v/>
      </c>
      <c r="FK307" s="71" t="str">
        <f t="shared" ref="FK307" si="5838">IF(CE307="","","|n"&amp;FK$2&amp;"+"&amp;CE307&amp;FK$1)</f>
        <v/>
      </c>
      <c r="FL307" s="71" t="str">
        <f t="shared" ref="FL307" si="5839">IF(CF307="","","|n"&amp;FL$2&amp;"+"&amp;CF307&amp;FL$1)</f>
        <v/>
      </c>
      <c r="FM307" s="71" t="str">
        <f t="shared" ref="FM307" si="5840">IF(CG307="","","|n"&amp;FM$2&amp;"+"&amp;CG307&amp;FM$1)</f>
        <v/>
      </c>
      <c r="FN307" s="71" t="str">
        <f t="shared" ref="FN307" si="5841">IF(CH307="","","|n"&amp;FN$2&amp;"+"&amp;CH307&amp;FN$1)</f>
        <v/>
      </c>
      <c r="FO307" s="71" t="str">
        <f t="shared" ref="FO307" si="5842">IF(CI307="","","|n"&amp;FO$2&amp;"+"&amp;CI307&amp;FO$1)</f>
        <v/>
      </c>
      <c r="FP307" s="71" t="str">
        <f t="shared" ref="FP307" si="5843">IF(CJ307="","","|n"&amp;FP$2&amp;"+"&amp;CJ307&amp;FP$1)</f>
        <v/>
      </c>
      <c r="FQ307" s="71" t="str">
        <f t="shared" ref="FQ307" si="5844">IF(CK307="","","|n"&amp;FQ$2&amp;"+"&amp;CK307&amp;FQ$1)</f>
        <v/>
      </c>
      <c r="FR307" s="71" t="str">
        <f t="shared" ref="FR307" si="5845">IF(CL307="","","|n"&amp;FR$2&amp;"+"&amp;CL307&amp;FR$1)</f>
        <v/>
      </c>
      <c r="FS307" s="71" t="str">
        <f t="shared" ref="FS307" si="5846">IF(CM307="","","|n"&amp;FS$2&amp;"+"&amp;CM307&amp;FS$1)</f>
        <v/>
      </c>
    </row>
    <row r="308" spans="1:175" ht="16.5">
      <c r="A308" s="133"/>
      <c r="B308" s="80" t="s">
        <v>898</v>
      </c>
      <c r="C308" s="61" t="s">
        <v>899</v>
      </c>
      <c r="T308" s="140"/>
      <c r="U308" s="85"/>
      <c r="CN308" s="70" t="str">
        <f t="shared" ref="CN308:CN334" si="5847">"InitUnitState('"&amp;B308&amp;"',"&amp;V308&amp;","&amp;W308&amp;","&amp;X308&amp;","&amp;Y308&amp;","&amp;Z308&amp;","&amp;AA308&amp;","&amp;AB308&amp;","&amp;AC308&amp;","&amp;AD308&amp;","&amp;AE308&amp;")"</f>
        <v>InitUnitState('IF01',,,,,,,,,,)</v>
      </c>
      <c r="CO308" s="70" t="str">
        <f t="shared" ref="CO308:CO334" si="5848">"InitUnitNormal('"&amp;B308&amp;"',"&amp;AF308&amp;","&amp;AG308&amp;","&amp;AH308&amp;","&amp;AI308&amp;","&amp;AJ308&amp;","&amp;AK308&amp;","&amp;AL308&amp;","&amp;AM308&amp;","&amp;AN308&amp;","&amp;AO308&amp;")"</f>
        <v>InitUnitNormal('IF01',,,,,,,,,,)</v>
      </c>
      <c r="CP308" s="70" t="str">
        <f t="shared" ref="CP308:CP334" si="5849">"InitUnitMagic('"&amp;B308&amp;"',"&amp;AP308&amp;","&amp;AQ308&amp;","&amp;AR308&amp;","&amp;AS308&amp;","&amp;AT308&amp;","&amp;AU308&amp;","&amp;AV308&amp;","&amp;AW308&amp;","&amp;BI308&amp;","&amp;BJ308&amp;")"</f>
        <v>InitUnitMagic('IF01',,,,,,,,,,)</v>
      </c>
      <c r="CQ308" s="70" t="str">
        <f t="shared" ref="CQ308:CQ334" si="5850">"InitUnitAdd('"&amp;B308&amp;"',"&amp;BK308&amp;","&amp;BL308&amp;","&amp;BM308&amp;","&amp;BN308&amp;","&amp;BO308&amp;","&amp;BP308&amp;","&amp;BQ308&amp;","&amp;BR308&amp;","&amp;BS308&amp;","&amp;BT308&amp;")"</f>
        <v>InitUnitAdd('IF01',,,,,,,,,,)</v>
      </c>
      <c r="CR308" s="70" t="str">
        <f t="shared" ref="CR308:CR350" si="5851"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InitEquipData('IF01',,"",,,,,'','','','','','',"")</v>
      </c>
      <c r="CU308" s="95" t="str">
        <f t="shared" ref="CU308:CU330" si="5852">CONCATENATE(DB308,DC308,DD308,DE308,DF308,DG308,DH308,DI308,DJ308,DK308,DL308,DM308,DN308,DO308,DP308,DQ308,DR308,DS308,DT308,DU308,DV308,DW308,DX308,DY308,DZ308,EA308,EB308,EC308,ED308,EE308,EF308,EG308,EH308,EI308,EJ308,EK308,EL308,EM308,EN308,EO308,EP308&amp;"|n")</f>
        <v>|n</v>
      </c>
      <c r="CW308" s="60"/>
      <c r="CX308" s="60"/>
      <c r="CY308" s="60"/>
      <c r="CZ308" s="60"/>
      <c r="DA308" s="60"/>
      <c r="DB308" s="71" t="str">
        <f t="shared" ref="DB308:DB330" si="5853">IF(V308="","","|n"&amp;DB$2&amp;"+"&amp;V308&amp;DB$1)</f>
        <v/>
      </c>
      <c r="DC308" s="71" t="str">
        <f t="shared" ref="DC308:DC330" si="5854">IF(W308="","","|n"&amp;DC$2&amp;"+"&amp;W308&amp;DC$1)</f>
        <v/>
      </c>
      <c r="DD308" s="71" t="str">
        <f t="shared" ref="DD308:DD330" si="5855">IF(X308="","","|n"&amp;DD$2&amp;"+"&amp;X308&amp;DD$1)</f>
        <v/>
      </c>
      <c r="DE308" s="71" t="str">
        <f t="shared" ref="DE308:DE330" si="5856">IF(Y308="","","|n"&amp;DE$2&amp;"+"&amp;Y308&amp;DE$1)</f>
        <v/>
      </c>
      <c r="DF308" s="71" t="str">
        <f t="shared" ref="DF308:DF330" si="5857">IF(Z308="","","|n"&amp;DF$2&amp;"+"&amp;Z308&amp;DF$1)</f>
        <v/>
      </c>
      <c r="DG308" s="71" t="str">
        <f t="shared" ref="DG308:DG330" si="5858">IF(AA308="","","|n"&amp;DG$2&amp;"+"&amp;AA308&amp;DG$1)</f>
        <v/>
      </c>
      <c r="DH308" s="71" t="str">
        <f t="shared" ref="DH308:DH330" si="5859">IF(AB308="","","|n"&amp;DH$2&amp;"+"&amp;AB308&amp;DH$1)</f>
        <v/>
      </c>
      <c r="DI308" s="71" t="str">
        <f t="shared" ref="DI308:DI330" si="5860">IF(AC308="","","|n"&amp;DI$2&amp;"+"&amp;AC308&amp;DI$1)</f>
        <v/>
      </c>
      <c r="DJ308" s="71" t="str">
        <f t="shared" ref="DJ308:DJ330" si="5861">IF(AD308="","","|n"&amp;DJ$2&amp;"+"&amp;AD308&amp;DJ$1)</f>
        <v/>
      </c>
      <c r="DK308" s="71" t="str">
        <f t="shared" ref="DK308:DK330" si="5862">IF(AE308="","","|n"&amp;DK$2&amp;"+"&amp;AE308&amp;DK$1)</f>
        <v/>
      </c>
      <c r="DL308" s="71" t="str">
        <f t="shared" ref="DL308:DL330" si="5863">IF(AF308="","","|n"&amp;DL$2&amp;"+"&amp;AF308&amp;DL$1)</f>
        <v/>
      </c>
      <c r="DM308" s="71" t="str">
        <f t="shared" ref="DM308:DM330" si="5864">IF(AG308="","","|n"&amp;DM$2&amp;"+"&amp;AG308&amp;DM$1)</f>
        <v/>
      </c>
      <c r="DN308" s="71" t="str">
        <f t="shared" ref="DN308:DN330" si="5865">IF(AH308="","","|n"&amp;DN$2&amp;"+"&amp;AH308&amp;DN$1)</f>
        <v/>
      </c>
      <c r="DO308" s="71" t="str">
        <f t="shared" ref="DO308:DO330" si="5866">IF(AI308="","","|n"&amp;DO$2&amp;"+"&amp;AI308&amp;DO$1)</f>
        <v/>
      </c>
      <c r="DP308" s="71" t="str">
        <f t="shared" ref="DP308:DP330" si="5867">IF(AJ308="","","|n"&amp;DP$2&amp;"+"&amp;AJ308&amp;DP$1)</f>
        <v/>
      </c>
      <c r="DQ308" s="71" t="str">
        <f t="shared" ref="DQ308:DQ330" si="5868">IF(AK308="","","|n"&amp;DQ$2&amp;"+"&amp;AK308&amp;DQ$1)</f>
        <v/>
      </c>
      <c r="DR308" s="71" t="str">
        <f t="shared" ref="DR308:DR330" si="5869">IF(AL308="","","|n"&amp;DR$2&amp;"+"&amp;AL308&amp;DR$1)</f>
        <v/>
      </c>
      <c r="DS308" s="71" t="str">
        <f t="shared" ref="DS308:DS330" si="5870">IF(AM308="","","|n"&amp;DS$2&amp;"+"&amp;AM308&amp;DS$1)</f>
        <v/>
      </c>
      <c r="DT308" s="71" t="str">
        <f t="shared" ref="DT308:DT330" si="5871">IF(AN308="","","|n"&amp;DT$2&amp;"+"&amp;AN308&amp;DT$1)</f>
        <v/>
      </c>
      <c r="DU308" s="71" t="str">
        <f t="shared" ref="DU308:DU330" si="5872">IF(AO308="","","|n"&amp;DU$2&amp;"+"&amp;AO308&amp;DU$1)</f>
        <v/>
      </c>
      <c r="DV308" s="71" t="str">
        <f t="shared" ref="DV308:DV330" si="5873">IF(AP308="","","|n"&amp;DV$2&amp;"+"&amp;AP308&amp;DV$1)</f>
        <v/>
      </c>
      <c r="DW308" s="71" t="str">
        <f t="shared" ref="DW308:DW330" si="5874">IF(AQ308="","","|n"&amp;DW$2&amp;"+"&amp;AQ308&amp;DW$1)</f>
        <v/>
      </c>
      <c r="DX308" s="71" t="str">
        <f t="shared" ref="DX308:DX330" si="5875">IF(AR308="","","|n"&amp;DX$2&amp;"+"&amp;AR308&amp;DX$1)</f>
        <v/>
      </c>
      <c r="DY308" s="71" t="str">
        <f t="shared" ref="DY308:DY330" si="5876">IF(AS308="","","|n"&amp;DY$2&amp;"+"&amp;AS308&amp;DY$1)</f>
        <v/>
      </c>
      <c r="DZ308" s="71" t="str">
        <f t="shared" ref="DZ308:DZ330" si="5877">IF(AT308="","","|n"&amp;DZ$2&amp;"+"&amp;AT308&amp;DZ$1)</f>
        <v/>
      </c>
      <c r="EA308" s="71" t="str">
        <f t="shared" ref="EA308:EA330" si="5878">IF(AU308="","","|n"&amp;EA$2&amp;"+"&amp;AU308&amp;EA$1)</f>
        <v/>
      </c>
      <c r="EB308" s="71" t="str">
        <f t="shared" ref="EB308:EB330" si="5879">IF(AV308="","","|n"&amp;EB$2&amp;"+"&amp;AV308&amp;EB$1)</f>
        <v/>
      </c>
      <c r="EC308" s="71" t="str">
        <f t="shared" ref="EC308:EC330" si="5880">IF(AW308="","","|n"&amp;EC$2&amp;"+"&amp;AW308&amp;EC$1)</f>
        <v/>
      </c>
      <c r="ED308" s="71" t="str">
        <f t="shared" ref="ED308:ED330" si="5881">IF(AX308="","","|n"&amp;ED$2&amp;"+"&amp;AX308&amp;ED$1)</f>
        <v/>
      </c>
      <c r="EE308" s="71" t="str">
        <f t="shared" ref="EE308:EE330" si="5882">IF(AY308="","","|n"&amp;EE$2&amp;"+"&amp;AY308&amp;EE$1)</f>
        <v/>
      </c>
      <c r="EF308" s="71" t="str">
        <f t="shared" ref="EF308:EF330" si="5883">IF(AZ308="","","|n"&amp;EF$2&amp;"+"&amp;AZ308&amp;EF$1)</f>
        <v/>
      </c>
      <c r="EG308" s="71" t="str">
        <f t="shared" ref="EG308:EG330" si="5884">IF(BA308="","","|n"&amp;EG$2&amp;"+"&amp;BA308&amp;EG$1)</f>
        <v/>
      </c>
      <c r="EH308" s="71" t="str">
        <f t="shared" ref="EH308:EH330" si="5885">IF(BB308="","","|n"&amp;EH$2&amp;"+"&amp;BB308&amp;EH$1)</f>
        <v/>
      </c>
      <c r="EI308" s="71" t="str">
        <f t="shared" ref="EI308:EI330" si="5886">IF(BC308="","","|n"&amp;EI$2&amp;"+"&amp;BC308&amp;EI$1)</f>
        <v/>
      </c>
      <c r="EJ308" s="71" t="str">
        <f t="shared" ref="EJ308:EJ330" si="5887">IF(BD308="","","|n"&amp;EJ$2&amp;"+"&amp;BD308&amp;EJ$1)</f>
        <v/>
      </c>
      <c r="EK308" s="71" t="str">
        <f t="shared" ref="EK308:EK330" si="5888">IF(BE308="","","|n"&amp;EK$2&amp;"+"&amp;BE308&amp;EK$1)</f>
        <v/>
      </c>
      <c r="EL308" s="71" t="str">
        <f t="shared" ref="EL308:EL330" si="5889">IF(BF308="","","|n"&amp;EL$2&amp;"+"&amp;BF308&amp;EL$1)</f>
        <v/>
      </c>
      <c r="EM308" s="71" t="str">
        <f t="shared" ref="EM308:EM330" si="5890">IF(BG308="","","|n"&amp;EM$2&amp;"+"&amp;BG308&amp;EM$1)</f>
        <v/>
      </c>
      <c r="EN308" s="71" t="str">
        <f t="shared" ref="EN308:EN330" si="5891">IF(BH308="","","|n"&amp;EN$2&amp;"+"&amp;BH308&amp;EN$1)</f>
        <v/>
      </c>
      <c r="EO308" s="71" t="str">
        <f t="shared" ref="EO308:EO330" si="5892">IF(BI308="","","|n"&amp;EO$2&amp;"+"&amp;BI308&amp;EO$1)</f>
        <v/>
      </c>
      <c r="EP308" s="71" t="str">
        <f t="shared" ref="EP308:EP330" si="5893">IF(BJ308="","","|n"&amp;EP$2&amp;"+"&amp;BJ308&amp;EP$1)</f>
        <v/>
      </c>
      <c r="EQ308" s="71" t="str">
        <f t="shared" ref="EQ308:EQ330" si="5894">IF(BK308="","","|n"&amp;EQ$2&amp;"+"&amp;BK308&amp;EQ$1)</f>
        <v/>
      </c>
      <c r="ER308" s="71" t="str">
        <f t="shared" ref="ER308:ER330" si="5895">IF(BL308="","","|n"&amp;ER$2&amp;"+"&amp;BL308&amp;ER$1)</f>
        <v/>
      </c>
      <c r="ES308" s="71" t="str">
        <f t="shared" ref="ES308:ES330" si="5896">IF(BM308="","","|n"&amp;ES$2&amp;"+"&amp;BM308&amp;ES$1)</f>
        <v/>
      </c>
      <c r="ET308" s="71" t="str">
        <f t="shared" ref="ET308:ET330" si="5897">IF(BN308="","","|n"&amp;ET$2&amp;"+"&amp;BN308&amp;ET$1)</f>
        <v/>
      </c>
      <c r="EU308" s="71" t="str">
        <f t="shared" ref="EU308:EU330" si="5898">IF(BO308="","","|n"&amp;EU$2&amp;"+"&amp;BO308&amp;EU$1)</f>
        <v/>
      </c>
      <c r="EV308" s="71" t="str">
        <f t="shared" ref="EV308:EV330" si="5899">IF(BP308="","","|n"&amp;EV$2&amp;"+"&amp;BP308&amp;EV$1)</f>
        <v/>
      </c>
      <c r="EW308" s="71" t="str">
        <f t="shared" ref="EW308:EW330" si="5900">IF(BQ308="","","|n"&amp;EW$2&amp;"+"&amp;BQ308&amp;EW$1)</f>
        <v/>
      </c>
      <c r="EX308" s="71" t="str">
        <f t="shared" ref="EX308:EX330" si="5901">IF(BR308="","","|n"&amp;EX$2&amp;"+"&amp;BR308&amp;EX$1)</f>
        <v/>
      </c>
      <c r="EY308" s="71" t="str">
        <f t="shared" ref="EY308:EY330" si="5902">IF(BS308="","","|n"&amp;EY$2&amp;"+"&amp;BS308&amp;EY$1)</f>
        <v/>
      </c>
      <c r="EZ308" s="71" t="str">
        <f t="shared" ref="EZ308:EZ330" si="5903">IF(BT308="","","|n"&amp;EZ$2&amp;"+"&amp;BT308&amp;EZ$1)</f>
        <v/>
      </c>
      <c r="FA308" s="71" t="str">
        <f t="shared" ref="FA308:FA330" si="5904">IF(BU308="","","|n"&amp;FA$2&amp;"+"&amp;BU308&amp;FA$1)</f>
        <v/>
      </c>
      <c r="FB308" s="71" t="str">
        <f t="shared" ref="FB308:FB330" si="5905">IF(BV308="","","|n"&amp;FB$2&amp;"+"&amp;BV308&amp;FB$1)</f>
        <v/>
      </c>
      <c r="FC308" s="71" t="str">
        <f t="shared" ref="FC308:FC330" si="5906">IF(BW308="","","|n"&amp;FC$2&amp;"+"&amp;BW308&amp;FC$1)</f>
        <v/>
      </c>
      <c r="FD308" s="71" t="str">
        <f t="shared" ref="FD308:FD330" si="5907">IF(BX308="","","|n"&amp;FD$2&amp;"+"&amp;BX308&amp;FD$1)</f>
        <v/>
      </c>
      <c r="FE308" s="71" t="str">
        <f t="shared" ref="FE308:FE330" si="5908">IF(BY308="","","|n"&amp;FE$2&amp;"+"&amp;BY308&amp;FE$1)</f>
        <v/>
      </c>
      <c r="FF308" s="71" t="str">
        <f t="shared" ref="FF308:FF330" si="5909">IF(BZ308="","","|n"&amp;FF$2&amp;"+"&amp;BZ308&amp;FF$1)</f>
        <v/>
      </c>
      <c r="FG308" s="71" t="str">
        <f t="shared" ref="FG308:FG330" si="5910">IF(CA308="","","|n"&amp;FG$2&amp;"+"&amp;CA308&amp;FG$1)</f>
        <v/>
      </c>
      <c r="FH308" s="71" t="str">
        <f t="shared" ref="FH308:FH330" si="5911">IF(CB308="","","|n"&amp;FH$2&amp;"+"&amp;CB308&amp;FH$1)</f>
        <v/>
      </c>
      <c r="FI308" s="71" t="str">
        <f t="shared" ref="FI308:FI330" si="5912">IF(CC308="","","|n"&amp;FI$2&amp;"+"&amp;CC308&amp;FI$1)</f>
        <v/>
      </c>
      <c r="FJ308" s="71" t="str">
        <f t="shared" ref="FJ308:FJ330" si="5913">IF(CD308="","","|n"&amp;FJ$2&amp;"+"&amp;CD308&amp;FJ$1)</f>
        <v/>
      </c>
      <c r="FK308" s="71" t="str">
        <f t="shared" ref="FK308:FK330" si="5914">IF(CE308="","","|n"&amp;FK$2&amp;"+"&amp;CE308&amp;FK$1)</f>
        <v/>
      </c>
      <c r="FL308" s="71" t="str">
        <f t="shared" ref="FL308:FL330" si="5915">IF(CF308="","","|n"&amp;FL$2&amp;"+"&amp;CF308&amp;FL$1)</f>
        <v/>
      </c>
      <c r="FM308" s="71" t="str">
        <f t="shared" ref="FM308:FM330" si="5916">IF(CG308="","","|n"&amp;FM$2&amp;"+"&amp;CG308&amp;FM$1)</f>
        <v/>
      </c>
      <c r="FN308" s="71" t="str">
        <f t="shared" ref="FN308:FN330" si="5917">IF(CH308="","","|n"&amp;FN$2&amp;"+"&amp;CH308&amp;FN$1)</f>
        <v/>
      </c>
      <c r="FO308" s="71" t="str">
        <f t="shared" ref="FO308:FO330" si="5918">IF(CI308="","","|n"&amp;FO$2&amp;"+"&amp;CI308&amp;FO$1)</f>
        <v/>
      </c>
      <c r="FP308" s="71" t="str">
        <f t="shared" ref="FP308:FP330" si="5919">IF(CJ308="","","|n"&amp;FP$2&amp;"+"&amp;CJ308&amp;FP$1)</f>
        <v/>
      </c>
      <c r="FQ308" s="71" t="str">
        <f t="shared" ref="FQ308:FQ330" si="5920">IF(CK308="","","|n"&amp;FQ$2&amp;"+"&amp;CK308&amp;FQ$1)</f>
        <v/>
      </c>
      <c r="FR308" s="71" t="str">
        <f t="shared" ref="FR308:FR330" si="5921">IF(CL308="","","|n"&amp;FR$2&amp;"+"&amp;CL308&amp;FR$1)</f>
        <v/>
      </c>
      <c r="FS308" s="71" t="str">
        <f t="shared" ref="FS308:FS330" si="5922">IF(CM308="","","|n"&amp;FS$2&amp;"+"&amp;CM308&amp;FS$1)</f>
        <v/>
      </c>
    </row>
    <row r="309" spans="1:175" ht="16.5">
      <c r="A309" s="133"/>
      <c r="B309" s="80" t="s">
        <v>900</v>
      </c>
      <c r="C309" s="61" t="s">
        <v>899</v>
      </c>
      <c r="T309" s="140"/>
      <c r="U309" s="85"/>
      <c r="CN309" s="70" t="str">
        <f t="shared" si="5847"/>
        <v>InitUnitState('IF02',,,,,,,,,,)</v>
      </c>
      <c r="CO309" s="70" t="str">
        <f t="shared" si="5848"/>
        <v>InitUnitNormal('IF02',,,,,,,,,,)</v>
      </c>
      <c r="CP309" s="70" t="str">
        <f t="shared" si="5849"/>
        <v>InitUnitMagic('IF02',,,,,,,,,,)</v>
      </c>
      <c r="CQ309" s="70" t="str">
        <f t="shared" si="5850"/>
        <v>InitUnitAdd('IF02',,,,,,,,,,)</v>
      </c>
      <c r="CR309" s="70" t="str">
        <f t="shared" si="5851"/>
        <v>InitEquipData('IF02',,"",,,,,'','','','','','',"")</v>
      </c>
      <c r="CU309" s="95" t="str">
        <f t="shared" si="5852"/>
        <v>|n</v>
      </c>
      <c r="CW309" s="60"/>
      <c r="CX309" s="60"/>
      <c r="CY309" s="60"/>
      <c r="CZ309" s="60"/>
      <c r="DA309" s="60"/>
      <c r="DB309" s="71" t="str">
        <f t="shared" si="5853"/>
        <v/>
      </c>
      <c r="DC309" s="71" t="str">
        <f t="shared" si="5854"/>
        <v/>
      </c>
      <c r="DD309" s="71" t="str">
        <f t="shared" si="5855"/>
        <v/>
      </c>
      <c r="DE309" s="71" t="str">
        <f t="shared" si="5856"/>
        <v/>
      </c>
      <c r="DF309" s="71" t="str">
        <f t="shared" si="5857"/>
        <v/>
      </c>
      <c r="DG309" s="71" t="str">
        <f t="shared" si="5858"/>
        <v/>
      </c>
      <c r="DH309" s="71" t="str">
        <f t="shared" si="5859"/>
        <v/>
      </c>
      <c r="DI309" s="71" t="str">
        <f t="shared" si="5860"/>
        <v/>
      </c>
      <c r="DJ309" s="71" t="str">
        <f t="shared" si="5861"/>
        <v/>
      </c>
      <c r="DK309" s="71" t="str">
        <f t="shared" si="5862"/>
        <v/>
      </c>
      <c r="DL309" s="71" t="str">
        <f t="shared" si="5863"/>
        <v/>
      </c>
      <c r="DM309" s="71" t="str">
        <f t="shared" si="5864"/>
        <v/>
      </c>
      <c r="DN309" s="71" t="str">
        <f t="shared" si="5865"/>
        <v/>
      </c>
      <c r="DO309" s="71" t="str">
        <f t="shared" si="5866"/>
        <v/>
      </c>
      <c r="DP309" s="71" t="str">
        <f t="shared" si="5867"/>
        <v/>
      </c>
      <c r="DQ309" s="71" t="str">
        <f t="shared" si="5868"/>
        <v/>
      </c>
      <c r="DR309" s="71" t="str">
        <f t="shared" si="5869"/>
        <v/>
      </c>
      <c r="DS309" s="71" t="str">
        <f t="shared" si="5870"/>
        <v/>
      </c>
      <c r="DT309" s="71" t="str">
        <f t="shared" si="5871"/>
        <v/>
      </c>
      <c r="DU309" s="71" t="str">
        <f t="shared" si="5872"/>
        <v/>
      </c>
      <c r="DV309" s="71" t="str">
        <f t="shared" si="5873"/>
        <v/>
      </c>
      <c r="DW309" s="71" t="str">
        <f t="shared" si="5874"/>
        <v/>
      </c>
      <c r="DX309" s="71" t="str">
        <f t="shared" si="5875"/>
        <v/>
      </c>
      <c r="DY309" s="71" t="str">
        <f t="shared" si="5876"/>
        <v/>
      </c>
      <c r="DZ309" s="71" t="str">
        <f t="shared" si="5877"/>
        <v/>
      </c>
      <c r="EA309" s="71" t="str">
        <f t="shared" si="5878"/>
        <v/>
      </c>
      <c r="EB309" s="71" t="str">
        <f t="shared" si="5879"/>
        <v/>
      </c>
      <c r="EC309" s="71" t="str">
        <f t="shared" si="5880"/>
        <v/>
      </c>
      <c r="ED309" s="71" t="str">
        <f t="shared" si="5881"/>
        <v/>
      </c>
      <c r="EE309" s="71" t="str">
        <f t="shared" si="5882"/>
        <v/>
      </c>
      <c r="EF309" s="71" t="str">
        <f t="shared" si="5883"/>
        <v/>
      </c>
      <c r="EG309" s="71" t="str">
        <f t="shared" si="5884"/>
        <v/>
      </c>
      <c r="EH309" s="71" t="str">
        <f t="shared" si="5885"/>
        <v/>
      </c>
      <c r="EI309" s="71" t="str">
        <f t="shared" si="5886"/>
        <v/>
      </c>
      <c r="EJ309" s="71" t="str">
        <f t="shared" si="5887"/>
        <v/>
      </c>
      <c r="EK309" s="71" t="str">
        <f t="shared" si="5888"/>
        <v/>
      </c>
      <c r="EL309" s="71" t="str">
        <f t="shared" si="5889"/>
        <v/>
      </c>
      <c r="EM309" s="71" t="str">
        <f t="shared" si="5890"/>
        <v/>
      </c>
      <c r="EN309" s="71" t="str">
        <f t="shared" si="5891"/>
        <v/>
      </c>
      <c r="EO309" s="71" t="str">
        <f t="shared" si="5892"/>
        <v/>
      </c>
      <c r="EP309" s="71" t="str">
        <f t="shared" si="5893"/>
        <v/>
      </c>
      <c r="EQ309" s="71" t="str">
        <f t="shared" si="5894"/>
        <v/>
      </c>
      <c r="ER309" s="71" t="str">
        <f t="shared" si="5895"/>
        <v/>
      </c>
      <c r="ES309" s="71" t="str">
        <f t="shared" si="5896"/>
        <v/>
      </c>
      <c r="ET309" s="71" t="str">
        <f t="shared" si="5897"/>
        <v/>
      </c>
      <c r="EU309" s="71" t="str">
        <f t="shared" si="5898"/>
        <v/>
      </c>
      <c r="EV309" s="71" t="str">
        <f t="shared" si="5899"/>
        <v/>
      </c>
      <c r="EW309" s="71" t="str">
        <f t="shared" si="5900"/>
        <v/>
      </c>
      <c r="EX309" s="71" t="str">
        <f t="shared" si="5901"/>
        <v/>
      </c>
      <c r="EY309" s="71" t="str">
        <f t="shared" si="5902"/>
        <v/>
      </c>
      <c r="EZ309" s="71" t="str">
        <f t="shared" si="5903"/>
        <v/>
      </c>
      <c r="FA309" s="71" t="str">
        <f t="shared" si="5904"/>
        <v/>
      </c>
      <c r="FB309" s="71" t="str">
        <f t="shared" si="5905"/>
        <v/>
      </c>
      <c r="FC309" s="71" t="str">
        <f t="shared" si="5906"/>
        <v/>
      </c>
      <c r="FD309" s="71" t="str">
        <f t="shared" si="5907"/>
        <v/>
      </c>
      <c r="FE309" s="71" t="str">
        <f t="shared" si="5908"/>
        <v/>
      </c>
      <c r="FF309" s="71" t="str">
        <f t="shared" si="5909"/>
        <v/>
      </c>
      <c r="FG309" s="71" t="str">
        <f t="shared" si="5910"/>
        <v/>
      </c>
      <c r="FH309" s="71" t="str">
        <f t="shared" si="5911"/>
        <v/>
      </c>
      <c r="FI309" s="71" t="str">
        <f t="shared" si="5912"/>
        <v/>
      </c>
      <c r="FJ309" s="71" t="str">
        <f t="shared" si="5913"/>
        <v/>
      </c>
      <c r="FK309" s="71" t="str">
        <f t="shared" si="5914"/>
        <v/>
      </c>
      <c r="FL309" s="71" t="str">
        <f t="shared" si="5915"/>
        <v/>
      </c>
      <c r="FM309" s="71" t="str">
        <f t="shared" si="5916"/>
        <v/>
      </c>
      <c r="FN309" s="71" t="str">
        <f t="shared" si="5917"/>
        <v/>
      </c>
      <c r="FO309" s="71" t="str">
        <f t="shared" si="5918"/>
        <v/>
      </c>
      <c r="FP309" s="71" t="str">
        <f t="shared" si="5919"/>
        <v/>
      </c>
      <c r="FQ309" s="71" t="str">
        <f t="shared" si="5920"/>
        <v/>
      </c>
      <c r="FR309" s="71" t="str">
        <f t="shared" si="5921"/>
        <v/>
      </c>
      <c r="FS309" s="71" t="str">
        <f t="shared" si="5922"/>
        <v/>
      </c>
    </row>
    <row r="310" spans="1:175" ht="16.5">
      <c r="A310" s="134"/>
      <c r="B310" s="80" t="s">
        <v>901</v>
      </c>
      <c r="C310" s="61" t="s">
        <v>899</v>
      </c>
      <c r="T310" s="141"/>
      <c r="U310" s="85"/>
      <c r="CN310" s="70" t="str">
        <f t="shared" si="5847"/>
        <v>InitUnitState('IF03',,,,,,,,,,)</v>
      </c>
      <c r="CO310" s="70" t="str">
        <f t="shared" si="5848"/>
        <v>InitUnitNormal('IF03',,,,,,,,,,)</v>
      </c>
      <c r="CP310" s="70" t="str">
        <f t="shared" si="5849"/>
        <v>InitUnitMagic('IF03',,,,,,,,,,)</v>
      </c>
      <c r="CQ310" s="70" t="str">
        <f t="shared" si="5850"/>
        <v>InitUnitAdd('IF03',,,,,,,,,,)</v>
      </c>
      <c r="CR310" s="70" t="str">
        <f t="shared" si="5851"/>
        <v>InitEquipData('IF03',,"",,,,,'','','','','','',"")</v>
      </c>
      <c r="CU310" s="95" t="str">
        <f t="shared" si="5852"/>
        <v>|n</v>
      </c>
      <c r="CW310" s="60"/>
      <c r="CX310" s="60"/>
      <c r="CY310" s="60"/>
      <c r="CZ310" s="60"/>
      <c r="DA310" s="60"/>
      <c r="DB310" s="71" t="str">
        <f t="shared" si="5853"/>
        <v/>
      </c>
      <c r="DC310" s="71" t="str">
        <f t="shared" si="5854"/>
        <v/>
      </c>
      <c r="DD310" s="71" t="str">
        <f t="shared" si="5855"/>
        <v/>
      </c>
      <c r="DE310" s="71" t="str">
        <f t="shared" si="5856"/>
        <v/>
      </c>
      <c r="DF310" s="71" t="str">
        <f t="shared" si="5857"/>
        <v/>
      </c>
      <c r="DG310" s="71" t="str">
        <f t="shared" si="5858"/>
        <v/>
      </c>
      <c r="DH310" s="71" t="str">
        <f t="shared" si="5859"/>
        <v/>
      </c>
      <c r="DI310" s="71" t="str">
        <f t="shared" si="5860"/>
        <v/>
      </c>
      <c r="DJ310" s="71" t="str">
        <f t="shared" si="5861"/>
        <v/>
      </c>
      <c r="DK310" s="71" t="str">
        <f t="shared" si="5862"/>
        <v/>
      </c>
      <c r="DL310" s="71" t="str">
        <f t="shared" si="5863"/>
        <v/>
      </c>
      <c r="DM310" s="71" t="str">
        <f t="shared" si="5864"/>
        <v/>
      </c>
      <c r="DN310" s="71" t="str">
        <f t="shared" si="5865"/>
        <v/>
      </c>
      <c r="DO310" s="71" t="str">
        <f t="shared" si="5866"/>
        <v/>
      </c>
      <c r="DP310" s="71" t="str">
        <f t="shared" si="5867"/>
        <v/>
      </c>
      <c r="DQ310" s="71" t="str">
        <f t="shared" si="5868"/>
        <v/>
      </c>
      <c r="DR310" s="71" t="str">
        <f t="shared" si="5869"/>
        <v/>
      </c>
      <c r="DS310" s="71" t="str">
        <f t="shared" si="5870"/>
        <v/>
      </c>
      <c r="DT310" s="71" t="str">
        <f t="shared" si="5871"/>
        <v/>
      </c>
      <c r="DU310" s="71" t="str">
        <f t="shared" si="5872"/>
        <v/>
      </c>
      <c r="DV310" s="71" t="str">
        <f t="shared" si="5873"/>
        <v/>
      </c>
      <c r="DW310" s="71" t="str">
        <f t="shared" si="5874"/>
        <v/>
      </c>
      <c r="DX310" s="71" t="str">
        <f t="shared" si="5875"/>
        <v/>
      </c>
      <c r="DY310" s="71" t="str">
        <f t="shared" si="5876"/>
        <v/>
      </c>
      <c r="DZ310" s="71" t="str">
        <f t="shared" si="5877"/>
        <v/>
      </c>
      <c r="EA310" s="71" t="str">
        <f t="shared" si="5878"/>
        <v/>
      </c>
      <c r="EB310" s="71" t="str">
        <f t="shared" si="5879"/>
        <v/>
      </c>
      <c r="EC310" s="71" t="str">
        <f t="shared" si="5880"/>
        <v/>
      </c>
      <c r="ED310" s="71" t="str">
        <f t="shared" si="5881"/>
        <v/>
      </c>
      <c r="EE310" s="71" t="str">
        <f t="shared" si="5882"/>
        <v/>
      </c>
      <c r="EF310" s="71" t="str">
        <f t="shared" si="5883"/>
        <v/>
      </c>
      <c r="EG310" s="71" t="str">
        <f t="shared" si="5884"/>
        <v/>
      </c>
      <c r="EH310" s="71" t="str">
        <f t="shared" si="5885"/>
        <v/>
      </c>
      <c r="EI310" s="71" t="str">
        <f t="shared" si="5886"/>
        <v/>
      </c>
      <c r="EJ310" s="71" t="str">
        <f t="shared" si="5887"/>
        <v/>
      </c>
      <c r="EK310" s="71" t="str">
        <f t="shared" si="5888"/>
        <v/>
      </c>
      <c r="EL310" s="71" t="str">
        <f t="shared" si="5889"/>
        <v/>
      </c>
      <c r="EM310" s="71" t="str">
        <f t="shared" si="5890"/>
        <v/>
      </c>
      <c r="EN310" s="71" t="str">
        <f t="shared" si="5891"/>
        <v/>
      </c>
      <c r="EO310" s="71" t="str">
        <f t="shared" si="5892"/>
        <v/>
      </c>
      <c r="EP310" s="71" t="str">
        <f t="shared" si="5893"/>
        <v/>
      </c>
      <c r="EQ310" s="71" t="str">
        <f t="shared" si="5894"/>
        <v/>
      </c>
      <c r="ER310" s="71" t="str">
        <f t="shared" si="5895"/>
        <v/>
      </c>
      <c r="ES310" s="71" t="str">
        <f t="shared" si="5896"/>
        <v/>
      </c>
      <c r="ET310" s="71" t="str">
        <f t="shared" si="5897"/>
        <v/>
      </c>
      <c r="EU310" s="71" t="str">
        <f t="shared" si="5898"/>
        <v/>
      </c>
      <c r="EV310" s="71" t="str">
        <f t="shared" si="5899"/>
        <v/>
      </c>
      <c r="EW310" s="71" t="str">
        <f t="shared" si="5900"/>
        <v/>
      </c>
      <c r="EX310" s="71" t="str">
        <f t="shared" si="5901"/>
        <v/>
      </c>
      <c r="EY310" s="71" t="str">
        <f t="shared" si="5902"/>
        <v/>
      </c>
      <c r="EZ310" s="71" t="str">
        <f t="shared" si="5903"/>
        <v/>
      </c>
      <c r="FA310" s="71" t="str">
        <f t="shared" si="5904"/>
        <v/>
      </c>
      <c r="FB310" s="71" t="str">
        <f t="shared" si="5905"/>
        <v/>
      </c>
      <c r="FC310" s="71" t="str">
        <f t="shared" si="5906"/>
        <v/>
      </c>
      <c r="FD310" s="71" t="str">
        <f t="shared" si="5907"/>
        <v/>
      </c>
      <c r="FE310" s="71" t="str">
        <f t="shared" si="5908"/>
        <v/>
      </c>
      <c r="FF310" s="71" t="str">
        <f t="shared" si="5909"/>
        <v/>
      </c>
      <c r="FG310" s="71" t="str">
        <f t="shared" si="5910"/>
        <v/>
      </c>
      <c r="FH310" s="71" t="str">
        <f t="shared" si="5911"/>
        <v/>
      </c>
      <c r="FI310" s="71" t="str">
        <f t="shared" si="5912"/>
        <v/>
      </c>
      <c r="FJ310" s="71" t="str">
        <f t="shared" si="5913"/>
        <v/>
      </c>
      <c r="FK310" s="71" t="str">
        <f t="shared" si="5914"/>
        <v/>
      </c>
      <c r="FL310" s="71" t="str">
        <f t="shared" si="5915"/>
        <v/>
      </c>
      <c r="FM310" s="71" t="str">
        <f t="shared" si="5916"/>
        <v/>
      </c>
      <c r="FN310" s="71" t="str">
        <f t="shared" si="5917"/>
        <v/>
      </c>
      <c r="FO310" s="71" t="str">
        <f t="shared" si="5918"/>
        <v/>
      </c>
      <c r="FP310" s="71" t="str">
        <f t="shared" si="5919"/>
        <v/>
      </c>
      <c r="FQ310" s="71" t="str">
        <f t="shared" si="5920"/>
        <v/>
      </c>
      <c r="FR310" s="71" t="str">
        <f t="shared" si="5921"/>
        <v/>
      </c>
      <c r="FS310" s="71" t="str">
        <f t="shared" si="5922"/>
        <v/>
      </c>
    </row>
    <row r="311" spans="1:175" ht="16.5">
      <c r="A311" s="134"/>
      <c r="B311" s="80" t="s">
        <v>902</v>
      </c>
      <c r="C311" s="61" t="s">
        <v>899</v>
      </c>
      <c r="T311" s="141"/>
      <c r="U311" s="85"/>
      <c r="CN311" s="70" t="str">
        <f t="shared" si="5847"/>
        <v>InitUnitState('IF04',,,,,,,,,,)</v>
      </c>
      <c r="CO311" s="70" t="str">
        <f t="shared" si="5848"/>
        <v>InitUnitNormal('IF04',,,,,,,,,,)</v>
      </c>
      <c r="CP311" s="70" t="str">
        <f t="shared" si="5849"/>
        <v>InitUnitMagic('IF04',,,,,,,,,,)</v>
      </c>
      <c r="CQ311" s="70" t="str">
        <f t="shared" si="5850"/>
        <v>InitUnitAdd('IF04',,,,,,,,,,)</v>
      </c>
      <c r="CR311" s="70" t="str">
        <f t="shared" si="5851"/>
        <v>InitEquipData('IF04',,"",,,,,'','','','','','',"")</v>
      </c>
      <c r="CU311" s="95" t="str">
        <f t="shared" si="5852"/>
        <v>|n</v>
      </c>
      <c r="CW311" s="60"/>
      <c r="CX311" s="60"/>
      <c r="CY311" s="60"/>
      <c r="CZ311" s="60"/>
      <c r="DA311" s="60"/>
      <c r="DB311" s="71" t="str">
        <f t="shared" si="5853"/>
        <v/>
      </c>
      <c r="DC311" s="71" t="str">
        <f t="shared" si="5854"/>
        <v/>
      </c>
      <c r="DD311" s="71" t="str">
        <f t="shared" si="5855"/>
        <v/>
      </c>
      <c r="DE311" s="71" t="str">
        <f t="shared" si="5856"/>
        <v/>
      </c>
      <c r="DF311" s="71" t="str">
        <f t="shared" si="5857"/>
        <v/>
      </c>
      <c r="DG311" s="71" t="str">
        <f t="shared" si="5858"/>
        <v/>
      </c>
      <c r="DH311" s="71" t="str">
        <f t="shared" si="5859"/>
        <v/>
      </c>
      <c r="DI311" s="71" t="str">
        <f t="shared" si="5860"/>
        <v/>
      </c>
      <c r="DJ311" s="71" t="str">
        <f t="shared" si="5861"/>
        <v/>
      </c>
      <c r="DK311" s="71" t="str">
        <f t="shared" si="5862"/>
        <v/>
      </c>
      <c r="DL311" s="71" t="str">
        <f t="shared" si="5863"/>
        <v/>
      </c>
      <c r="DM311" s="71" t="str">
        <f t="shared" si="5864"/>
        <v/>
      </c>
      <c r="DN311" s="71" t="str">
        <f t="shared" si="5865"/>
        <v/>
      </c>
      <c r="DO311" s="71" t="str">
        <f t="shared" si="5866"/>
        <v/>
      </c>
      <c r="DP311" s="71" t="str">
        <f t="shared" si="5867"/>
        <v/>
      </c>
      <c r="DQ311" s="71" t="str">
        <f t="shared" si="5868"/>
        <v/>
      </c>
      <c r="DR311" s="71" t="str">
        <f t="shared" si="5869"/>
        <v/>
      </c>
      <c r="DS311" s="71" t="str">
        <f t="shared" si="5870"/>
        <v/>
      </c>
      <c r="DT311" s="71" t="str">
        <f t="shared" si="5871"/>
        <v/>
      </c>
      <c r="DU311" s="71" t="str">
        <f t="shared" si="5872"/>
        <v/>
      </c>
      <c r="DV311" s="71" t="str">
        <f t="shared" si="5873"/>
        <v/>
      </c>
      <c r="DW311" s="71" t="str">
        <f t="shared" si="5874"/>
        <v/>
      </c>
      <c r="DX311" s="71" t="str">
        <f t="shared" si="5875"/>
        <v/>
      </c>
      <c r="DY311" s="71" t="str">
        <f t="shared" si="5876"/>
        <v/>
      </c>
      <c r="DZ311" s="71" t="str">
        <f t="shared" si="5877"/>
        <v/>
      </c>
      <c r="EA311" s="71" t="str">
        <f t="shared" si="5878"/>
        <v/>
      </c>
      <c r="EB311" s="71" t="str">
        <f t="shared" si="5879"/>
        <v/>
      </c>
      <c r="EC311" s="71" t="str">
        <f t="shared" si="5880"/>
        <v/>
      </c>
      <c r="ED311" s="71" t="str">
        <f t="shared" si="5881"/>
        <v/>
      </c>
      <c r="EE311" s="71" t="str">
        <f t="shared" si="5882"/>
        <v/>
      </c>
      <c r="EF311" s="71" t="str">
        <f t="shared" si="5883"/>
        <v/>
      </c>
      <c r="EG311" s="71" t="str">
        <f t="shared" si="5884"/>
        <v/>
      </c>
      <c r="EH311" s="71" t="str">
        <f t="shared" si="5885"/>
        <v/>
      </c>
      <c r="EI311" s="71" t="str">
        <f t="shared" si="5886"/>
        <v/>
      </c>
      <c r="EJ311" s="71" t="str">
        <f t="shared" si="5887"/>
        <v/>
      </c>
      <c r="EK311" s="71" t="str">
        <f t="shared" si="5888"/>
        <v/>
      </c>
      <c r="EL311" s="71" t="str">
        <f t="shared" si="5889"/>
        <v/>
      </c>
      <c r="EM311" s="71" t="str">
        <f t="shared" si="5890"/>
        <v/>
      </c>
      <c r="EN311" s="71" t="str">
        <f t="shared" si="5891"/>
        <v/>
      </c>
      <c r="EO311" s="71" t="str">
        <f t="shared" si="5892"/>
        <v/>
      </c>
      <c r="EP311" s="71" t="str">
        <f t="shared" si="5893"/>
        <v/>
      </c>
      <c r="EQ311" s="71" t="str">
        <f t="shared" si="5894"/>
        <v/>
      </c>
      <c r="ER311" s="71" t="str">
        <f t="shared" si="5895"/>
        <v/>
      </c>
      <c r="ES311" s="71" t="str">
        <f t="shared" si="5896"/>
        <v/>
      </c>
      <c r="ET311" s="71" t="str">
        <f t="shared" si="5897"/>
        <v/>
      </c>
      <c r="EU311" s="71" t="str">
        <f t="shared" si="5898"/>
        <v/>
      </c>
      <c r="EV311" s="71" t="str">
        <f t="shared" si="5899"/>
        <v/>
      </c>
      <c r="EW311" s="71" t="str">
        <f t="shared" si="5900"/>
        <v/>
      </c>
      <c r="EX311" s="71" t="str">
        <f t="shared" si="5901"/>
        <v/>
      </c>
      <c r="EY311" s="71" t="str">
        <f t="shared" si="5902"/>
        <v/>
      </c>
      <c r="EZ311" s="71" t="str">
        <f t="shared" si="5903"/>
        <v/>
      </c>
      <c r="FA311" s="71" t="str">
        <f t="shared" si="5904"/>
        <v/>
      </c>
      <c r="FB311" s="71" t="str">
        <f t="shared" si="5905"/>
        <v/>
      </c>
      <c r="FC311" s="71" t="str">
        <f t="shared" si="5906"/>
        <v/>
      </c>
      <c r="FD311" s="71" t="str">
        <f t="shared" si="5907"/>
        <v/>
      </c>
      <c r="FE311" s="71" t="str">
        <f t="shared" si="5908"/>
        <v/>
      </c>
      <c r="FF311" s="71" t="str">
        <f t="shared" si="5909"/>
        <v/>
      </c>
      <c r="FG311" s="71" t="str">
        <f t="shared" si="5910"/>
        <v/>
      </c>
      <c r="FH311" s="71" t="str">
        <f t="shared" si="5911"/>
        <v/>
      </c>
      <c r="FI311" s="71" t="str">
        <f t="shared" si="5912"/>
        <v/>
      </c>
      <c r="FJ311" s="71" t="str">
        <f t="shared" si="5913"/>
        <v/>
      </c>
      <c r="FK311" s="71" t="str">
        <f t="shared" si="5914"/>
        <v/>
      </c>
      <c r="FL311" s="71" t="str">
        <f t="shared" si="5915"/>
        <v/>
      </c>
      <c r="FM311" s="71" t="str">
        <f t="shared" si="5916"/>
        <v/>
      </c>
      <c r="FN311" s="71" t="str">
        <f t="shared" si="5917"/>
        <v/>
      </c>
      <c r="FO311" s="71" t="str">
        <f t="shared" si="5918"/>
        <v/>
      </c>
      <c r="FP311" s="71" t="str">
        <f t="shared" si="5919"/>
        <v/>
      </c>
      <c r="FQ311" s="71" t="str">
        <f t="shared" si="5920"/>
        <v/>
      </c>
      <c r="FR311" s="71" t="str">
        <f t="shared" si="5921"/>
        <v/>
      </c>
      <c r="FS311" s="71" t="str">
        <f t="shared" si="5922"/>
        <v/>
      </c>
    </row>
    <row r="312" spans="1:175" ht="16.5">
      <c r="A312" s="134"/>
      <c r="B312" s="80" t="s">
        <v>903</v>
      </c>
      <c r="C312" s="61" t="s">
        <v>899</v>
      </c>
      <c r="T312" s="141"/>
      <c r="U312" s="85"/>
      <c r="CN312" s="70" t="str">
        <f t="shared" si="5847"/>
        <v>InitUnitState('IF05',,,,,,,,,,)</v>
      </c>
      <c r="CO312" s="70" t="str">
        <f t="shared" si="5848"/>
        <v>InitUnitNormal('IF05',,,,,,,,,,)</v>
      </c>
      <c r="CP312" s="70" t="str">
        <f t="shared" si="5849"/>
        <v>InitUnitMagic('IF05',,,,,,,,,,)</v>
      </c>
      <c r="CQ312" s="70" t="str">
        <f t="shared" si="5850"/>
        <v>InitUnitAdd('IF05',,,,,,,,,,)</v>
      </c>
      <c r="CR312" s="70" t="str">
        <f t="shared" si="5851"/>
        <v>InitEquipData('IF05',,"",,,,,'','','','','','',"")</v>
      </c>
      <c r="CU312" s="95" t="str">
        <f t="shared" si="5852"/>
        <v>|n</v>
      </c>
      <c r="CW312" s="60"/>
      <c r="CX312" s="60"/>
      <c r="CY312" s="60"/>
      <c r="CZ312" s="60"/>
      <c r="DA312" s="60"/>
      <c r="DB312" s="71" t="str">
        <f t="shared" si="5853"/>
        <v/>
      </c>
      <c r="DC312" s="71" t="str">
        <f t="shared" si="5854"/>
        <v/>
      </c>
      <c r="DD312" s="71" t="str">
        <f t="shared" si="5855"/>
        <v/>
      </c>
      <c r="DE312" s="71" t="str">
        <f t="shared" si="5856"/>
        <v/>
      </c>
      <c r="DF312" s="71" t="str">
        <f t="shared" si="5857"/>
        <v/>
      </c>
      <c r="DG312" s="71" t="str">
        <f t="shared" si="5858"/>
        <v/>
      </c>
      <c r="DH312" s="71" t="str">
        <f t="shared" si="5859"/>
        <v/>
      </c>
      <c r="DI312" s="71" t="str">
        <f t="shared" si="5860"/>
        <v/>
      </c>
      <c r="DJ312" s="71" t="str">
        <f t="shared" si="5861"/>
        <v/>
      </c>
      <c r="DK312" s="71" t="str">
        <f t="shared" si="5862"/>
        <v/>
      </c>
      <c r="DL312" s="71" t="str">
        <f t="shared" si="5863"/>
        <v/>
      </c>
      <c r="DM312" s="71" t="str">
        <f t="shared" si="5864"/>
        <v/>
      </c>
      <c r="DN312" s="71" t="str">
        <f t="shared" si="5865"/>
        <v/>
      </c>
      <c r="DO312" s="71" t="str">
        <f t="shared" si="5866"/>
        <v/>
      </c>
      <c r="DP312" s="71" t="str">
        <f t="shared" si="5867"/>
        <v/>
      </c>
      <c r="DQ312" s="71" t="str">
        <f t="shared" si="5868"/>
        <v/>
      </c>
      <c r="DR312" s="71" t="str">
        <f t="shared" si="5869"/>
        <v/>
      </c>
      <c r="DS312" s="71" t="str">
        <f t="shared" si="5870"/>
        <v/>
      </c>
      <c r="DT312" s="71" t="str">
        <f t="shared" si="5871"/>
        <v/>
      </c>
      <c r="DU312" s="71" t="str">
        <f t="shared" si="5872"/>
        <v/>
      </c>
      <c r="DV312" s="71" t="str">
        <f t="shared" si="5873"/>
        <v/>
      </c>
      <c r="DW312" s="71" t="str">
        <f t="shared" si="5874"/>
        <v/>
      </c>
      <c r="DX312" s="71" t="str">
        <f t="shared" si="5875"/>
        <v/>
      </c>
      <c r="DY312" s="71" t="str">
        <f t="shared" si="5876"/>
        <v/>
      </c>
      <c r="DZ312" s="71" t="str">
        <f t="shared" si="5877"/>
        <v/>
      </c>
      <c r="EA312" s="71" t="str">
        <f t="shared" si="5878"/>
        <v/>
      </c>
      <c r="EB312" s="71" t="str">
        <f t="shared" si="5879"/>
        <v/>
      </c>
      <c r="EC312" s="71" t="str">
        <f t="shared" si="5880"/>
        <v/>
      </c>
      <c r="ED312" s="71" t="str">
        <f t="shared" si="5881"/>
        <v/>
      </c>
      <c r="EE312" s="71" t="str">
        <f t="shared" si="5882"/>
        <v/>
      </c>
      <c r="EF312" s="71" t="str">
        <f t="shared" si="5883"/>
        <v/>
      </c>
      <c r="EG312" s="71" t="str">
        <f t="shared" si="5884"/>
        <v/>
      </c>
      <c r="EH312" s="71" t="str">
        <f t="shared" si="5885"/>
        <v/>
      </c>
      <c r="EI312" s="71" t="str">
        <f t="shared" si="5886"/>
        <v/>
      </c>
      <c r="EJ312" s="71" t="str">
        <f t="shared" si="5887"/>
        <v/>
      </c>
      <c r="EK312" s="71" t="str">
        <f t="shared" si="5888"/>
        <v/>
      </c>
      <c r="EL312" s="71" t="str">
        <f t="shared" si="5889"/>
        <v/>
      </c>
      <c r="EM312" s="71" t="str">
        <f t="shared" si="5890"/>
        <v/>
      </c>
      <c r="EN312" s="71" t="str">
        <f t="shared" si="5891"/>
        <v/>
      </c>
      <c r="EO312" s="71" t="str">
        <f t="shared" si="5892"/>
        <v/>
      </c>
      <c r="EP312" s="71" t="str">
        <f t="shared" si="5893"/>
        <v/>
      </c>
      <c r="EQ312" s="71" t="str">
        <f t="shared" si="5894"/>
        <v/>
      </c>
      <c r="ER312" s="71" t="str">
        <f t="shared" si="5895"/>
        <v/>
      </c>
      <c r="ES312" s="71" t="str">
        <f t="shared" si="5896"/>
        <v/>
      </c>
      <c r="ET312" s="71" t="str">
        <f t="shared" si="5897"/>
        <v/>
      </c>
      <c r="EU312" s="71" t="str">
        <f t="shared" si="5898"/>
        <v/>
      </c>
      <c r="EV312" s="71" t="str">
        <f t="shared" si="5899"/>
        <v/>
      </c>
      <c r="EW312" s="71" t="str">
        <f t="shared" si="5900"/>
        <v/>
      </c>
      <c r="EX312" s="71" t="str">
        <f t="shared" si="5901"/>
        <v/>
      </c>
      <c r="EY312" s="71" t="str">
        <f t="shared" si="5902"/>
        <v/>
      </c>
      <c r="EZ312" s="71" t="str">
        <f t="shared" si="5903"/>
        <v/>
      </c>
      <c r="FA312" s="71" t="str">
        <f t="shared" si="5904"/>
        <v/>
      </c>
      <c r="FB312" s="71" t="str">
        <f t="shared" si="5905"/>
        <v/>
      </c>
      <c r="FC312" s="71" t="str">
        <f t="shared" si="5906"/>
        <v/>
      </c>
      <c r="FD312" s="71" t="str">
        <f t="shared" si="5907"/>
        <v/>
      </c>
      <c r="FE312" s="71" t="str">
        <f t="shared" si="5908"/>
        <v/>
      </c>
      <c r="FF312" s="71" t="str">
        <f t="shared" si="5909"/>
        <v/>
      </c>
      <c r="FG312" s="71" t="str">
        <f t="shared" si="5910"/>
        <v/>
      </c>
      <c r="FH312" s="71" t="str">
        <f t="shared" si="5911"/>
        <v/>
      </c>
      <c r="FI312" s="71" t="str">
        <f t="shared" si="5912"/>
        <v/>
      </c>
      <c r="FJ312" s="71" t="str">
        <f t="shared" si="5913"/>
        <v/>
      </c>
      <c r="FK312" s="71" t="str">
        <f t="shared" si="5914"/>
        <v/>
      </c>
      <c r="FL312" s="71" t="str">
        <f t="shared" si="5915"/>
        <v/>
      </c>
      <c r="FM312" s="71" t="str">
        <f t="shared" si="5916"/>
        <v/>
      </c>
      <c r="FN312" s="71" t="str">
        <f t="shared" si="5917"/>
        <v/>
      </c>
      <c r="FO312" s="71" t="str">
        <f t="shared" si="5918"/>
        <v/>
      </c>
      <c r="FP312" s="71" t="str">
        <f t="shared" si="5919"/>
        <v/>
      </c>
      <c r="FQ312" s="71" t="str">
        <f t="shared" si="5920"/>
        <v/>
      </c>
      <c r="FR312" s="71" t="str">
        <f t="shared" si="5921"/>
        <v/>
      </c>
      <c r="FS312" s="71" t="str">
        <f t="shared" si="5922"/>
        <v/>
      </c>
    </row>
    <row r="313" spans="1:175" ht="16.5">
      <c r="A313" s="134"/>
      <c r="B313" s="80" t="s">
        <v>904</v>
      </c>
      <c r="C313" s="61" t="s">
        <v>899</v>
      </c>
      <c r="T313" s="141"/>
      <c r="U313" s="85"/>
      <c r="CN313" s="70" t="str">
        <f t="shared" si="5847"/>
        <v>InitUnitState('IF06',,,,,,,,,,)</v>
      </c>
      <c r="CO313" s="70" t="str">
        <f t="shared" si="5848"/>
        <v>InitUnitNormal('IF06',,,,,,,,,,)</v>
      </c>
      <c r="CP313" s="70" t="str">
        <f t="shared" si="5849"/>
        <v>InitUnitMagic('IF06',,,,,,,,,,)</v>
      </c>
      <c r="CQ313" s="70" t="str">
        <f t="shared" si="5850"/>
        <v>InitUnitAdd('IF06',,,,,,,,,,)</v>
      </c>
      <c r="CR313" s="70" t="str">
        <f t="shared" si="5851"/>
        <v>InitEquipData('IF06',,"",,,,,'','','','','','',"")</v>
      </c>
      <c r="CU313" s="95" t="str">
        <f t="shared" si="5852"/>
        <v>|n</v>
      </c>
      <c r="CW313" s="60"/>
      <c r="CX313" s="60"/>
      <c r="CY313" s="60"/>
      <c r="CZ313" s="60"/>
      <c r="DA313" s="60"/>
      <c r="DB313" s="71" t="str">
        <f t="shared" si="5853"/>
        <v/>
      </c>
      <c r="DC313" s="71" t="str">
        <f t="shared" si="5854"/>
        <v/>
      </c>
      <c r="DD313" s="71" t="str">
        <f t="shared" si="5855"/>
        <v/>
      </c>
      <c r="DE313" s="71" t="str">
        <f t="shared" si="5856"/>
        <v/>
      </c>
      <c r="DF313" s="71" t="str">
        <f t="shared" si="5857"/>
        <v/>
      </c>
      <c r="DG313" s="71" t="str">
        <f t="shared" si="5858"/>
        <v/>
      </c>
      <c r="DH313" s="71" t="str">
        <f t="shared" si="5859"/>
        <v/>
      </c>
      <c r="DI313" s="71" t="str">
        <f t="shared" si="5860"/>
        <v/>
      </c>
      <c r="DJ313" s="71" t="str">
        <f t="shared" si="5861"/>
        <v/>
      </c>
      <c r="DK313" s="71" t="str">
        <f t="shared" si="5862"/>
        <v/>
      </c>
      <c r="DL313" s="71" t="str">
        <f t="shared" si="5863"/>
        <v/>
      </c>
      <c r="DM313" s="71" t="str">
        <f t="shared" si="5864"/>
        <v/>
      </c>
      <c r="DN313" s="71" t="str">
        <f t="shared" si="5865"/>
        <v/>
      </c>
      <c r="DO313" s="71" t="str">
        <f t="shared" si="5866"/>
        <v/>
      </c>
      <c r="DP313" s="71" t="str">
        <f t="shared" si="5867"/>
        <v/>
      </c>
      <c r="DQ313" s="71" t="str">
        <f t="shared" si="5868"/>
        <v/>
      </c>
      <c r="DR313" s="71" t="str">
        <f t="shared" si="5869"/>
        <v/>
      </c>
      <c r="DS313" s="71" t="str">
        <f t="shared" si="5870"/>
        <v/>
      </c>
      <c r="DT313" s="71" t="str">
        <f t="shared" si="5871"/>
        <v/>
      </c>
      <c r="DU313" s="71" t="str">
        <f t="shared" si="5872"/>
        <v/>
      </c>
      <c r="DV313" s="71" t="str">
        <f t="shared" si="5873"/>
        <v/>
      </c>
      <c r="DW313" s="71" t="str">
        <f t="shared" si="5874"/>
        <v/>
      </c>
      <c r="DX313" s="71" t="str">
        <f t="shared" si="5875"/>
        <v/>
      </c>
      <c r="DY313" s="71" t="str">
        <f t="shared" si="5876"/>
        <v/>
      </c>
      <c r="DZ313" s="71" t="str">
        <f t="shared" si="5877"/>
        <v/>
      </c>
      <c r="EA313" s="71" t="str">
        <f t="shared" si="5878"/>
        <v/>
      </c>
      <c r="EB313" s="71" t="str">
        <f t="shared" si="5879"/>
        <v/>
      </c>
      <c r="EC313" s="71" t="str">
        <f t="shared" si="5880"/>
        <v/>
      </c>
      <c r="ED313" s="71" t="str">
        <f t="shared" si="5881"/>
        <v/>
      </c>
      <c r="EE313" s="71" t="str">
        <f t="shared" si="5882"/>
        <v/>
      </c>
      <c r="EF313" s="71" t="str">
        <f t="shared" si="5883"/>
        <v/>
      </c>
      <c r="EG313" s="71" t="str">
        <f t="shared" si="5884"/>
        <v/>
      </c>
      <c r="EH313" s="71" t="str">
        <f t="shared" si="5885"/>
        <v/>
      </c>
      <c r="EI313" s="71" t="str">
        <f t="shared" si="5886"/>
        <v/>
      </c>
      <c r="EJ313" s="71" t="str">
        <f t="shared" si="5887"/>
        <v/>
      </c>
      <c r="EK313" s="71" t="str">
        <f t="shared" si="5888"/>
        <v/>
      </c>
      <c r="EL313" s="71" t="str">
        <f t="shared" si="5889"/>
        <v/>
      </c>
      <c r="EM313" s="71" t="str">
        <f t="shared" si="5890"/>
        <v/>
      </c>
      <c r="EN313" s="71" t="str">
        <f t="shared" si="5891"/>
        <v/>
      </c>
      <c r="EO313" s="71" t="str">
        <f t="shared" si="5892"/>
        <v/>
      </c>
      <c r="EP313" s="71" t="str">
        <f t="shared" si="5893"/>
        <v/>
      </c>
      <c r="EQ313" s="71" t="str">
        <f t="shared" si="5894"/>
        <v/>
      </c>
      <c r="ER313" s="71" t="str">
        <f t="shared" si="5895"/>
        <v/>
      </c>
      <c r="ES313" s="71" t="str">
        <f t="shared" si="5896"/>
        <v/>
      </c>
      <c r="ET313" s="71" t="str">
        <f t="shared" si="5897"/>
        <v/>
      </c>
      <c r="EU313" s="71" t="str">
        <f t="shared" si="5898"/>
        <v/>
      </c>
      <c r="EV313" s="71" t="str">
        <f t="shared" si="5899"/>
        <v/>
      </c>
      <c r="EW313" s="71" t="str">
        <f t="shared" si="5900"/>
        <v/>
      </c>
      <c r="EX313" s="71" t="str">
        <f t="shared" si="5901"/>
        <v/>
      </c>
      <c r="EY313" s="71" t="str">
        <f t="shared" si="5902"/>
        <v/>
      </c>
      <c r="EZ313" s="71" t="str">
        <f t="shared" si="5903"/>
        <v/>
      </c>
      <c r="FA313" s="71" t="str">
        <f t="shared" si="5904"/>
        <v/>
      </c>
      <c r="FB313" s="71" t="str">
        <f t="shared" si="5905"/>
        <v/>
      </c>
      <c r="FC313" s="71" t="str">
        <f t="shared" si="5906"/>
        <v/>
      </c>
      <c r="FD313" s="71" t="str">
        <f t="shared" si="5907"/>
        <v/>
      </c>
      <c r="FE313" s="71" t="str">
        <f t="shared" si="5908"/>
        <v/>
      </c>
      <c r="FF313" s="71" t="str">
        <f t="shared" si="5909"/>
        <v/>
      </c>
      <c r="FG313" s="71" t="str">
        <f t="shared" si="5910"/>
        <v/>
      </c>
      <c r="FH313" s="71" t="str">
        <f t="shared" si="5911"/>
        <v/>
      </c>
      <c r="FI313" s="71" t="str">
        <f t="shared" si="5912"/>
        <v/>
      </c>
      <c r="FJ313" s="71" t="str">
        <f t="shared" si="5913"/>
        <v/>
      </c>
      <c r="FK313" s="71" t="str">
        <f t="shared" si="5914"/>
        <v/>
      </c>
      <c r="FL313" s="71" t="str">
        <f t="shared" si="5915"/>
        <v/>
      </c>
      <c r="FM313" s="71" t="str">
        <f t="shared" si="5916"/>
        <v/>
      </c>
      <c r="FN313" s="71" t="str">
        <f t="shared" si="5917"/>
        <v/>
      </c>
      <c r="FO313" s="71" t="str">
        <f t="shared" si="5918"/>
        <v/>
      </c>
      <c r="FP313" s="71" t="str">
        <f t="shared" si="5919"/>
        <v/>
      </c>
      <c r="FQ313" s="71" t="str">
        <f t="shared" si="5920"/>
        <v/>
      </c>
      <c r="FR313" s="71" t="str">
        <f t="shared" si="5921"/>
        <v/>
      </c>
      <c r="FS313" s="71" t="str">
        <f t="shared" si="5922"/>
        <v/>
      </c>
    </row>
    <row r="314" spans="1:175" ht="16.5">
      <c r="A314" s="134"/>
      <c r="B314" s="80" t="s">
        <v>905</v>
      </c>
      <c r="C314" s="61" t="s">
        <v>899</v>
      </c>
      <c r="T314" s="141"/>
      <c r="U314" s="85"/>
      <c r="CN314" s="70" t="str">
        <f t="shared" si="5847"/>
        <v>InitUnitState('IF07',,,,,,,,,,)</v>
      </c>
      <c r="CO314" s="70" t="str">
        <f t="shared" si="5848"/>
        <v>InitUnitNormal('IF07',,,,,,,,,,)</v>
      </c>
      <c r="CP314" s="70" t="str">
        <f t="shared" si="5849"/>
        <v>InitUnitMagic('IF07',,,,,,,,,,)</v>
      </c>
      <c r="CQ314" s="70" t="str">
        <f t="shared" si="5850"/>
        <v>InitUnitAdd('IF07',,,,,,,,,,)</v>
      </c>
      <c r="CR314" s="70" t="str">
        <f t="shared" si="5851"/>
        <v>InitEquipData('IF07',,"",,,,,'','','','','','',"")</v>
      </c>
      <c r="CU314" s="95" t="str">
        <f t="shared" si="5852"/>
        <v>|n</v>
      </c>
      <c r="CW314" s="60"/>
      <c r="CX314" s="60"/>
      <c r="CY314" s="60"/>
      <c r="CZ314" s="60"/>
      <c r="DA314" s="60"/>
      <c r="DB314" s="71" t="str">
        <f t="shared" si="5853"/>
        <v/>
      </c>
      <c r="DC314" s="71" t="str">
        <f t="shared" si="5854"/>
        <v/>
      </c>
      <c r="DD314" s="71" t="str">
        <f t="shared" si="5855"/>
        <v/>
      </c>
      <c r="DE314" s="71" t="str">
        <f t="shared" si="5856"/>
        <v/>
      </c>
      <c r="DF314" s="71" t="str">
        <f t="shared" si="5857"/>
        <v/>
      </c>
      <c r="DG314" s="71" t="str">
        <f t="shared" si="5858"/>
        <v/>
      </c>
      <c r="DH314" s="71" t="str">
        <f t="shared" si="5859"/>
        <v/>
      </c>
      <c r="DI314" s="71" t="str">
        <f t="shared" si="5860"/>
        <v/>
      </c>
      <c r="DJ314" s="71" t="str">
        <f t="shared" si="5861"/>
        <v/>
      </c>
      <c r="DK314" s="71" t="str">
        <f t="shared" si="5862"/>
        <v/>
      </c>
      <c r="DL314" s="71" t="str">
        <f t="shared" si="5863"/>
        <v/>
      </c>
      <c r="DM314" s="71" t="str">
        <f t="shared" si="5864"/>
        <v/>
      </c>
      <c r="DN314" s="71" t="str">
        <f t="shared" si="5865"/>
        <v/>
      </c>
      <c r="DO314" s="71" t="str">
        <f t="shared" si="5866"/>
        <v/>
      </c>
      <c r="DP314" s="71" t="str">
        <f t="shared" si="5867"/>
        <v/>
      </c>
      <c r="DQ314" s="71" t="str">
        <f t="shared" si="5868"/>
        <v/>
      </c>
      <c r="DR314" s="71" t="str">
        <f t="shared" si="5869"/>
        <v/>
      </c>
      <c r="DS314" s="71" t="str">
        <f t="shared" si="5870"/>
        <v/>
      </c>
      <c r="DT314" s="71" t="str">
        <f t="shared" si="5871"/>
        <v/>
      </c>
      <c r="DU314" s="71" t="str">
        <f t="shared" si="5872"/>
        <v/>
      </c>
      <c r="DV314" s="71" t="str">
        <f t="shared" si="5873"/>
        <v/>
      </c>
      <c r="DW314" s="71" t="str">
        <f t="shared" si="5874"/>
        <v/>
      </c>
      <c r="DX314" s="71" t="str">
        <f t="shared" si="5875"/>
        <v/>
      </c>
      <c r="DY314" s="71" t="str">
        <f t="shared" si="5876"/>
        <v/>
      </c>
      <c r="DZ314" s="71" t="str">
        <f t="shared" si="5877"/>
        <v/>
      </c>
      <c r="EA314" s="71" t="str">
        <f t="shared" si="5878"/>
        <v/>
      </c>
      <c r="EB314" s="71" t="str">
        <f t="shared" si="5879"/>
        <v/>
      </c>
      <c r="EC314" s="71" t="str">
        <f t="shared" si="5880"/>
        <v/>
      </c>
      <c r="ED314" s="71" t="str">
        <f t="shared" si="5881"/>
        <v/>
      </c>
      <c r="EE314" s="71" t="str">
        <f t="shared" si="5882"/>
        <v/>
      </c>
      <c r="EF314" s="71" t="str">
        <f t="shared" si="5883"/>
        <v/>
      </c>
      <c r="EG314" s="71" t="str">
        <f t="shared" si="5884"/>
        <v/>
      </c>
      <c r="EH314" s="71" t="str">
        <f t="shared" si="5885"/>
        <v/>
      </c>
      <c r="EI314" s="71" t="str">
        <f t="shared" si="5886"/>
        <v/>
      </c>
      <c r="EJ314" s="71" t="str">
        <f t="shared" si="5887"/>
        <v/>
      </c>
      <c r="EK314" s="71" t="str">
        <f t="shared" si="5888"/>
        <v/>
      </c>
      <c r="EL314" s="71" t="str">
        <f t="shared" si="5889"/>
        <v/>
      </c>
      <c r="EM314" s="71" t="str">
        <f t="shared" si="5890"/>
        <v/>
      </c>
      <c r="EN314" s="71" t="str">
        <f t="shared" si="5891"/>
        <v/>
      </c>
      <c r="EO314" s="71" t="str">
        <f t="shared" si="5892"/>
        <v/>
      </c>
      <c r="EP314" s="71" t="str">
        <f t="shared" si="5893"/>
        <v/>
      </c>
      <c r="EQ314" s="71" t="str">
        <f t="shared" si="5894"/>
        <v/>
      </c>
      <c r="ER314" s="71" t="str">
        <f t="shared" si="5895"/>
        <v/>
      </c>
      <c r="ES314" s="71" t="str">
        <f t="shared" si="5896"/>
        <v/>
      </c>
      <c r="ET314" s="71" t="str">
        <f t="shared" si="5897"/>
        <v/>
      </c>
      <c r="EU314" s="71" t="str">
        <f t="shared" si="5898"/>
        <v/>
      </c>
      <c r="EV314" s="71" t="str">
        <f t="shared" si="5899"/>
        <v/>
      </c>
      <c r="EW314" s="71" t="str">
        <f t="shared" si="5900"/>
        <v/>
      </c>
      <c r="EX314" s="71" t="str">
        <f t="shared" si="5901"/>
        <v/>
      </c>
      <c r="EY314" s="71" t="str">
        <f t="shared" si="5902"/>
        <v/>
      </c>
      <c r="EZ314" s="71" t="str">
        <f t="shared" si="5903"/>
        <v/>
      </c>
      <c r="FA314" s="71" t="str">
        <f t="shared" si="5904"/>
        <v/>
      </c>
      <c r="FB314" s="71" t="str">
        <f t="shared" si="5905"/>
        <v/>
      </c>
      <c r="FC314" s="71" t="str">
        <f t="shared" si="5906"/>
        <v/>
      </c>
      <c r="FD314" s="71" t="str">
        <f t="shared" si="5907"/>
        <v/>
      </c>
      <c r="FE314" s="71" t="str">
        <f t="shared" si="5908"/>
        <v/>
      </c>
      <c r="FF314" s="71" t="str">
        <f t="shared" si="5909"/>
        <v/>
      </c>
      <c r="FG314" s="71" t="str">
        <f t="shared" si="5910"/>
        <v/>
      </c>
      <c r="FH314" s="71" t="str">
        <f t="shared" si="5911"/>
        <v/>
      </c>
      <c r="FI314" s="71" t="str">
        <f t="shared" si="5912"/>
        <v/>
      </c>
      <c r="FJ314" s="71" t="str">
        <f t="shared" si="5913"/>
        <v/>
      </c>
      <c r="FK314" s="71" t="str">
        <f t="shared" si="5914"/>
        <v/>
      </c>
      <c r="FL314" s="71" t="str">
        <f t="shared" si="5915"/>
        <v/>
      </c>
      <c r="FM314" s="71" t="str">
        <f t="shared" si="5916"/>
        <v/>
      </c>
      <c r="FN314" s="71" t="str">
        <f t="shared" si="5917"/>
        <v/>
      </c>
      <c r="FO314" s="71" t="str">
        <f t="shared" si="5918"/>
        <v/>
      </c>
      <c r="FP314" s="71" t="str">
        <f t="shared" si="5919"/>
        <v/>
      </c>
      <c r="FQ314" s="71" t="str">
        <f t="shared" si="5920"/>
        <v/>
      </c>
      <c r="FR314" s="71" t="str">
        <f t="shared" si="5921"/>
        <v/>
      </c>
      <c r="FS314" s="71" t="str">
        <f t="shared" si="5922"/>
        <v/>
      </c>
    </row>
    <row r="315" spans="1:175" ht="16.5">
      <c r="A315" s="134"/>
      <c r="B315" s="80" t="s">
        <v>906</v>
      </c>
      <c r="C315" s="61" t="s">
        <v>899</v>
      </c>
      <c r="T315" s="141"/>
      <c r="U315" s="85"/>
      <c r="CN315" s="70" t="str">
        <f t="shared" si="5847"/>
        <v>InitUnitState('IF08',,,,,,,,,,)</v>
      </c>
      <c r="CO315" s="70" t="str">
        <f t="shared" si="5848"/>
        <v>InitUnitNormal('IF08',,,,,,,,,,)</v>
      </c>
      <c r="CP315" s="70" t="str">
        <f t="shared" si="5849"/>
        <v>InitUnitMagic('IF08',,,,,,,,,,)</v>
      </c>
      <c r="CQ315" s="70" t="str">
        <f t="shared" si="5850"/>
        <v>InitUnitAdd('IF08',,,,,,,,,,)</v>
      </c>
      <c r="CR315" s="70" t="str">
        <f t="shared" si="5851"/>
        <v>InitEquipData('IF08',,"",,,,,'','','','','','',"")</v>
      </c>
      <c r="CU315" s="95" t="str">
        <f t="shared" si="5852"/>
        <v>|n</v>
      </c>
      <c r="CW315" s="60"/>
      <c r="CX315" s="60"/>
      <c r="CY315" s="60"/>
      <c r="CZ315" s="60"/>
      <c r="DA315" s="60"/>
      <c r="DB315" s="71" t="str">
        <f t="shared" si="5853"/>
        <v/>
      </c>
      <c r="DC315" s="71" t="str">
        <f t="shared" si="5854"/>
        <v/>
      </c>
      <c r="DD315" s="71" t="str">
        <f t="shared" si="5855"/>
        <v/>
      </c>
      <c r="DE315" s="71" t="str">
        <f t="shared" si="5856"/>
        <v/>
      </c>
      <c r="DF315" s="71" t="str">
        <f t="shared" si="5857"/>
        <v/>
      </c>
      <c r="DG315" s="71" t="str">
        <f t="shared" si="5858"/>
        <v/>
      </c>
      <c r="DH315" s="71" t="str">
        <f t="shared" si="5859"/>
        <v/>
      </c>
      <c r="DI315" s="71" t="str">
        <f t="shared" si="5860"/>
        <v/>
      </c>
      <c r="DJ315" s="71" t="str">
        <f t="shared" si="5861"/>
        <v/>
      </c>
      <c r="DK315" s="71" t="str">
        <f t="shared" si="5862"/>
        <v/>
      </c>
      <c r="DL315" s="71" t="str">
        <f t="shared" si="5863"/>
        <v/>
      </c>
      <c r="DM315" s="71" t="str">
        <f t="shared" si="5864"/>
        <v/>
      </c>
      <c r="DN315" s="71" t="str">
        <f t="shared" si="5865"/>
        <v/>
      </c>
      <c r="DO315" s="71" t="str">
        <f t="shared" si="5866"/>
        <v/>
      </c>
      <c r="DP315" s="71" t="str">
        <f t="shared" si="5867"/>
        <v/>
      </c>
      <c r="DQ315" s="71" t="str">
        <f t="shared" si="5868"/>
        <v/>
      </c>
      <c r="DR315" s="71" t="str">
        <f t="shared" si="5869"/>
        <v/>
      </c>
      <c r="DS315" s="71" t="str">
        <f t="shared" si="5870"/>
        <v/>
      </c>
      <c r="DT315" s="71" t="str">
        <f t="shared" si="5871"/>
        <v/>
      </c>
      <c r="DU315" s="71" t="str">
        <f t="shared" si="5872"/>
        <v/>
      </c>
      <c r="DV315" s="71" t="str">
        <f t="shared" si="5873"/>
        <v/>
      </c>
      <c r="DW315" s="71" t="str">
        <f t="shared" si="5874"/>
        <v/>
      </c>
      <c r="DX315" s="71" t="str">
        <f t="shared" si="5875"/>
        <v/>
      </c>
      <c r="DY315" s="71" t="str">
        <f t="shared" si="5876"/>
        <v/>
      </c>
      <c r="DZ315" s="71" t="str">
        <f t="shared" si="5877"/>
        <v/>
      </c>
      <c r="EA315" s="71" t="str">
        <f t="shared" si="5878"/>
        <v/>
      </c>
      <c r="EB315" s="71" t="str">
        <f t="shared" si="5879"/>
        <v/>
      </c>
      <c r="EC315" s="71" t="str">
        <f t="shared" si="5880"/>
        <v/>
      </c>
      <c r="ED315" s="71" t="str">
        <f t="shared" si="5881"/>
        <v/>
      </c>
      <c r="EE315" s="71" t="str">
        <f t="shared" si="5882"/>
        <v/>
      </c>
      <c r="EF315" s="71" t="str">
        <f t="shared" si="5883"/>
        <v/>
      </c>
      <c r="EG315" s="71" t="str">
        <f t="shared" si="5884"/>
        <v/>
      </c>
      <c r="EH315" s="71" t="str">
        <f t="shared" si="5885"/>
        <v/>
      </c>
      <c r="EI315" s="71" t="str">
        <f t="shared" si="5886"/>
        <v/>
      </c>
      <c r="EJ315" s="71" t="str">
        <f t="shared" si="5887"/>
        <v/>
      </c>
      <c r="EK315" s="71" t="str">
        <f t="shared" si="5888"/>
        <v/>
      </c>
      <c r="EL315" s="71" t="str">
        <f t="shared" si="5889"/>
        <v/>
      </c>
      <c r="EM315" s="71" t="str">
        <f t="shared" si="5890"/>
        <v/>
      </c>
      <c r="EN315" s="71" t="str">
        <f t="shared" si="5891"/>
        <v/>
      </c>
      <c r="EO315" s="71" t="str">
        <f t="shared" si="5892"/>
        <v/>
      </c>
      <c r="EP315" s="71" t="str">
        <f t="shared" si="5893"/>
        <v/>
      </c>
      <c r="EQ315" s="71" t="str">
        <f t="shared" si="5894"/>
        <v/>
      </c>
      <c r="ER315" s="71" t="str">
        <f t="shared" si="5895"/>
        <v/>
      </c>
      <c r="ES315" s="71" t="str">
        <f t="shared" si="5896"/>
        <v/>
      </c>
      <c r="ET315" s="71" t="str">
        <f t="shared" si="5897"/>
        <v/>
      </c>
      <c r="EU315" s="71" t="str">
        <f t="shared" si="5898"/>
        <v/>
      </c>
      <c r="EV315" s="71" t="str">
        <f t="shared" si="5899"/>
        <v/>
      </c>
      <c r="EW315" s="71" t="str">
        <f t="shared" si="5900"/>
        <v/>
      </c>
      <c r="EX315" s="71" t="str">
        <f t="shared" si="5901"/>
        <v/>
      </c>
      <c r="EY315" s="71" t="str">
        <f t="shared" si="5902"/>
        <v/>
      </c>
      <c r="EZ315" s="71" t="str">
        <f t="shared" si="5903"/>
        <v/>
      </c>
      <c r="FA315" s="71" t="str">
        <f t="shared" si="5904"/>
        <v/>
      </c>
      <c r="FB315" s="71" t="str">
        <f t="shared" si="5905"/>
        <v/>
      </c>
      <c r="FC315" s="71" t="str">
        <f t="shared" si="5906"/>
        <v/>
      </c>
      <c r="FD315" s="71" t="str">
        <f t="shared" si="5907"/>
        <v/>
      </c>
      <c r="FE315" s="71" t="str">
        <f t="shared" si="5908"/>
        <v/>
      </c>
      <c r="FF315" s="71" t="str">
        <f t="shared" si="5909"/>
        <v/>
      </c>
      <c r="FG315" s="71" t="str">
        <f t="shared" si="5910"/>
        <v/>
      </c>
      <c r="FH315" s="71" t="str">
        <f t="shared" si="5911"/>
        <v/>
      </c>
      <c r="FI315" s="71" t="str">
        <f t="shared" si="5912"/>
        <v/>
      </c>
      <c r="FJ315" s="71" t="str">
        <f t="shared" si="5913"/>
        <v/>
      </c>
      <c r="FK315" s="71" t="str">
        <f t="shared" si="5914"/>
        <v/>
      </c>
      <c r="FL315" s="71" t="str">
        <f t="shared" si="5915"/>
        <v/>
      </c>
      <c r="FM315" s="71" t="str">
        <f t="shared" si="5916"/>
        <v/>
      </c>
      <c r="FN315" s="71" t="str">
        <f t="shared" si="5917"/>
        <v/>
      </c>
      <c r="FO315" s="71" t="str">
        <f t="shared" si="5918"/>
        <v/>
      </c>
      <c r="FP315" s="71" t="str">
        <f t="shared" si="5919"/>
        <v/>
      </c>
      <c r="FQ315" s="71" t="str">
        <f t="shared" si="5920"/>
        <v/>
      </c>
      <c r="FR315" s="71" t="str">
        <f t="shared" si="5921"/>
        <v/>
      </c>
      <c r="FS315" s="71" t="str">
        <f t="shared" si="5922"/>
        <v/>
      </c>
    </row>
    <row r="316" spans="1:175" ht="16.5">
      <c r="A316" s="134"/>
      <c r="B316" s="80" t="s">
        <v>907</v>
      </c>
      <c r="C316" s="61" t="s">
        <v>899</v>
      </c>
      <c r="T316" s="141"/>
      <c r="U316" s="85"/>
      <c r="CN316" s="70" t="str">
        <f t="shared" si="5847"/>
        <v>InitUnitState('IF09',,,,,,,,,,)</v>
      </c>
      <c r="CO316" s="70" t="str">
        <f t="shared" si="5848"/>
        <v>InitUnitNormal('IF09',,,,,,,,,,)</v>
      </c>
      <c r="CP316" s="70" t="str">
        <f t="shared" si="5849"/>
        <v>InitUnitMagic('IF09',,,,,,,,,,)</v>
      </c>
      <c r="CQ316" s="70" t="str">
        <f t="shared" si="5850"/>
        <v>InitUnitAdd('IF09',,,,,,,,,,)</v>
      </c>
      <c r="CR316" s="70" t="str">
        <f t="shared" si="5851"/>
        <v>InitEquipData('IF09',,"",,,,,'','','','','','',"")</v>
      </c>
      <c r="CU316" s="95" t="str">
        <f t="shared" si="5852"/>
        <v>|n</v>
      </c>
      <c r="CW316" s="60"/>
      <c r="CX316" s="60"/>
      <c r="CY316" s="60"/>
      <c r="CZ316" s="60"/>
      <c r="DA316" s="60"/>
      <c r="DB316" s="71" t="str">
        <f t="shared" si="5853"/>
        <v/>
      </c>
      <c r="DC316" s="71" t="str">
        <f t="shared" si="5854"/>
        <v/>
      </c>
      <c r="DD316" s="71" t="str">
        <f t="shared" si="5855"/>
        <v/>
      </c>
      <c r="DE316" s="71" t="str">
        <f t="shared" si="5856"/>
        <v/>
      </c>
      <c r="DF316" s="71" t="str">
        <f t="shared" si="5857"/>
        <v/>
      </c>
      <c r="DG316" s="71" t="str">
        <f t="shared" si="5858"/>
        <v/>
      </c>
      <c r="DH316" s="71" t="str">
        <f t="shared" si="5859"/>
        <v/>
      </c>
      <c r="DI316" s="71" t="str">
        <f t="shared" si="5860"/>
        <v/>
      </c>
      <c r="DJ316" s="71" t="str">
        <f t="shared" si="5861"/>
        <v/>
      </c>
      <c r="DK316" s="71" t="str">
        <f t="shared" si="5862"/>
        <v/>
      </c>
      <c r="DL316" s="71" t="str">
        <f t="shared" si="5863"/>
        <v/>
      </c>
      <c r="DM316" s="71" t="str">
        <f t="shared" si="5864"/>
        <v/>
      </c>
      <c r="DN316" s="71" t="str">
        <f t="shared" si="5865"/>
        <v/>
      </c>
      <c r="DO316" s="71" t="str">
        <f t="shared" si="5866"/>
        <v/>
      </c>
      <c r="DP316" s="71" t="str">
        <f t="shared" si="5867"/>
        <v/>
      </c>
      <c r="DQ316" s="71" t="str">
        <f t="shared" si="5868"/>
        <v/>
      </c>
      <c r="DR316" s="71" t="str">
        <f t="shared" si="5869"/>
        <v/>
      </c>
      <c r="DS316" s="71" t="str">
        <f t="shared" si="5870"/>
        <v/>
      </c>
      <c r="DT316" s="71" t="str">
        <f t="shared" si="5871"/>
        <v/>
      </c>
      <c r="DU316" s="71" t="str">
        <f t="shared" si="5872"/>
        <v/>
      </c>
      <c r="DV316" s="71" t="str">
        <f t="shared" si="5873"/>
        <v/>
      </c>
      <c r="DW316" s="71" t="str">
        <f t="shared" si="5874"/>
        <v/>
      </c>
      <c r="DX316" s="71" t="str">
        <f t="shared" si="5875"/>
        <v/>
      </c>
      <c r="DY316" s="71" t="str">
        <f t="shared" si="5876"/>
        <v/>
      </c>
      <c r="DZ316" s="71" t="str">
        <f t="shared" si="5877"/>
        <v/>
      </c>
      <c r="EA316" s="71" t="str">
        <f t="shared" si="5878"/>
        <v/>
      </c>
      <c r="EB316" s="71" t="str">
        <f t="shared" si="5879"/>
        <v/>
      </c>
      <c r="EC316" s="71" t="str">
        <f t="shared" si="5880"/>
        <v/>
      </c>
      <c r="ED316" s="71" t="str">
        <f t="shared" si="5881"/>
        <v/>
      </c>
      <c r="EE316" s="71" t="str">
        <f t="shared" si="5882"/>
        <v/>
      </c>
      <c r="EF316" s="71" t="str">
        <f t="shared" si="5883"/>
        <v/>
      </c>
      <c r="EG316" s="71" t="str">
        <f t="shared" si="5884"/>
        <v/>
      </c>
      <c r="EH316" s="71" t="str">
        <f t="shared" si="5885"/>
        <v/>
      </c>
      <c r="EI316" s="71" t="str">
        <f t="shared" si="5886"/>
        <v/>
      </c>
      <c r="EJ316" s="71" t="str">
        <f t="shared" si="5887"/>
        <v/>
      </c>
      <c r="EK316" s="71" t="str">
        <f t="shared" si="5888"/>
        <v/>
      </c>
      <c r="EL316" s="71" t="str">
        <f t="shared" si="5889"/>
        <v/>
      </c>
      <c r="EM316" s="71" t="str">
        <f t="shared" si="5890"/>
        <v/>
      </c>
      <c r="EN316" s="71" t="str">
        <f t="shared" si="5891"/>
        <v/>
      </c>
      <c r="EO316" s="71" t="str">
        <f t="shared" si="5892"/>
        <v/>
      </c>
      <c r="EP316" s="71" t="str">
        <f t="shared" si="5893"/>
        <v/>
      </c>
      <c r="EQ316" s="71" t="str">
        <f t="shared" si="5894"/>
        <v/>
      </c>
      <c r="ER316" s="71" t="str">
        <f t="shared" si="5895"/>
        <v/>
      </c>
      <c r="ES316" s="71" t="str">
        <f t="shared" si="5896"/>
        <v/>
      </c>
      <c r="ET316" s="71" t="str">
        <f t="shared" si="5897"/>
        <v/>
      </c>
      <c r="EU316" s="71" t="str">
        <f t="shared" si="5898"/>
        <v/>
      </c>
      <c r="EV316" s="71" t="str">
        <f t="shared" si="5899"/>
        <v/>
      </c>
      <c r="EW316" s="71" t="str">
        <f t="shared" si="5900"/>
        <v/>
      </c>
      <c r="EX316" s="71" t="str">
        <f t="shared" si="5901"/>
        <v/>
      </c>
      <c r="EY316" s="71" t="str">
        <f t="shared" si="5902"/>
        <v/>
      </c>
      <c r="EZ316" s="71" t="str">
        <f t="shared" si="5903"/>
        <v/>
      </c>
      <c r="FA316" s="71" t="str">
        <f t="shared" si="5904"/>
        <v/>
      </c>
      <c r="FB316" s="71" t="str">
        <f t="shared" si="5905"/>
        <v/>
      </c>
      <c r="FC316" s="71" t="str">
        <f t="shared" si="5906"/>
        <v/>
      </c>
      <c r="FD316" s="71" t="str">
        <f t="shared" si="5907"/>
        <v/>
      </c>
      <c r="FE316" s="71" t="str">
        <f t="shared" si="5908"/>
        <v/>
      </c>
      <c r="FF316" s="71" t="str">
        <f t="shared" si="5909"/>
        <v/>
      </c>
      <c r="FG316" s="71" t="str">
        <f t="shared" si="5910"/>
        <v/>
      </c>
      <c r="FH316" s="71" t="str">
        <f t="shared" si="5911"/>
        <v/>
      </c>
      <c r="FI316" s="71" t="str">
        <f t="shared" si="5912"/>
        <v/>
      </c>
      <c r="FJ316" s="71" t="str">
        <f t="shared" si="5913"/>
        <v/>
      </c>
      <c r="FK316" s="71" t="str">
        <f t="shared" si="5914"/>
        <v/>
      </c>
      <c r="FL316" s="71" t="str">
        <f t="shared" si="5915"/>
        <v/>
      </c>
      <c r="FM316" s="71" t="str">
        <f t="shared" si="5916"/>
        <v/>
      </c>
      <c r="FN316" s="71" t="str">
        <f t="shared" si="5917"/>
        <v/>
      </c>
      <c r="FO316" s="71" t="str">
        <f t="shared" si="5918"/>
        <v/>
      </c>
      <c r="FP316" s="71" t="str">
        <f t="shared" si="5919"/>
        <v/>
      </c>
      <c r="FQ316" s="71" t="str">
        <f t="shared" si="5920"/>
        <v/>
      </c>
      <c r="FR316" s="71" t="str">
        <f t="shared" si="5921"/>
        <v/>
      </c>
      <c r="FS316" s="71" t="str">
        <f t="shared" si="5922"/>
        <v/>
      </c>
    </row>
    <row r="317" spans="1:175" ht="16.5">
      <c r="A317" s="134"/>
      <c r="B317" s="80" t="s">
        <v>908</v>
      </c>
      <c r="C317" s="61" t="s">
        <v>899</v>
      </c>
      <c r="T317" s="141"/>
      <c r="U317" s="85"/>
      <c r="CN317" s="70" t="str">
        <f t="shared" si="5847"/>
        <v>InitUnitState('IF10',,,,,,,,,,)</v>
      </c>
      <c r="CO317" s="70" t="str">
        <f t="shared" si="5848"/>
        <v>InitUnitNormal('IF10',,,,,,,,,,)</v>
      </c>
      <c r="CP317" s="70" t="str">
        <f t="shared" si="5849"/>
        <v>InitUnitMagic('IF10',,,,,,,,,,)</v>
      </c>
      <c r="CQ317" s="70" t="str">
        <f t="shared" si="5850"/>
        <v>InitUnitAdd('IF10',,,,,,,,,,)</v>
      </c>
      <c r="CR317" s="70" t="str">
        <f t="shared" si="5851"/>
        <v>InitEquipData('IF10',,"",,,,,'','','','','','',"")</v>
      </c>
      <c r="CU317" s="95" t="str">
        <f t="shared" si="5852"/>
        <v>|n</v>
      </c>
      <c r="CW317" s="60"/>
      <c r="CX317" s="60"/>
      <c r="CY317" s="60"/>
      <c r="CZ317" s="60"/>
      <c r="DA317" s="60"/>
      <c r="DB317" s="71" t="str">
        <f t="shared" si="5853"/>
        <v/>
      </c>
      <c r="DC317" s="71" t="str">
        <f t="shared" si="5854"/>
        <v/>
      </c>
      <c r="DD317" s="71" t="str">
        <f t="shared" si="5855"/>
        <v/>
      </c>
      <c r="DE317" s="71" t="str">
        <f t="shared" si="5856"/>
        <v/>
      </c>
      <c r="DF317" s="71" t="str">
        <f t="shared" si="5857"/>
        <v/>
      </c>
      <c r="DG317" s="71" t="str">
        <f t="shared" si="5858"/>
        <v/>
      </c>
      <c r="DH317" s="71" t="str">
        <f t="shared" si="5859"/>
        <v/>
      </c>
      <c r="DI317" s="71" t="str">
        <f t="shared" si="5860"/>
        <v/>
      </c>
      <c r="DJ317" s="71" t="str">
        <f t="shared" si="5861"/>
        <v/>
      </c>
      <c r="DK317" s="71" t="str">
        <f t="shared" si="5862"/>
        <v/>
      </c>
      <c r="DL317" s="71" t="str">
        <f t="shared" si="5863"/>
        <v/>
      </c>
      <c r="DM317" s="71" t="str">
        <f t="shared" si="5864"/>
        <v/>
      </c>
      <c r="DN317" s="71" t="str">
        <f t="shared" si="5865"/>
        <v/>
      </c>
      <c r="DO317" s="71" t="str">
        <f t="shared" si="5866"/>
        <v/>
      </c>
      <c r="DP317" s="71" t="str">
        <f t="shared" si="5867"/>
        <v/>
      </c>
      <c r="DQ317" s="71" t="str">
        <f t="shared" si="5868"/>
        <v/>
      </c>
      <c r="DR317" s="71" t="str">
        <f t="shared" si="5869"/>
        <v/>
      </c>
      <c r="DS317" s="71" t="str">
        <f t="shared" si="5870"/>
        <v/>
      </c>
      <c r="DT317" s="71" t="str">
        <f t="shared" si="5871"/>
        <v/>
      </c>
      <c r="DU317" s="71" t="str">
        <f t="shared" si="5872"/>
        <v/>
      </c>
      <c r="DV317" s="71" t="str">
        <f t="shared" si="5873"/>
        <v/>
      </c>
      <c r="DW317" s="71" t="str">
        <f t="shared" si="5874"/>
        <v/>
      </c>
      <c r="DX317" s="71" t="str">
        <f t="shared" si="5875"/>
        <v/>
      </c>
      <c r="DY317" s="71" t="str">
        <f t="shared" si="5876"/>
        <v/>
      </c>
      <c r="DZ317" s="71" t="str">
        <f t="shared" si="5877"/>
        <v/>
      </c>
      <c r="EA317" s="71" t="str">
        <f t="shared" si="5878"/>
        <v/>
      </c>
      <c r="EB317" s="71" t="str">
        <f t="shared" si="5879"/>
        <v/>
      </c>
      <c r="EC317" s="71" t="str">
        <f t="shared" si="5880"/>
        <v/>
      </c>
      <c r="ED317" s="71" t="str">
        <f t="shared" si="5881"/>
        <v/>
      </c>
      <c r="EE317" s="71" t="str">
        <f t="shared" si="5882"/>
        <v/>
      </c>
      <c r="EF317" s="71" t="str">
        <f t="shared" si="5883"/>
        <v/>
      </c>
      <c r="EG317" s="71" t="str">
        <f t="shared" si="5884"/>
        <v/>
      </c>
      <c r="EH317" s="71" t="str">
        <f t="shared" si="5885"/>
        <v/>
      </c>
      <c r="EI317" s="71" t="str">
        <f t="shared" si="5886"/>
        <v/>
      </c>
      <c r="EJ317" s="71" t="str">
        <f t="shared" si="5887"/>
        <v/>
      </c>
      <c r="EK317" s="71" t="str">
        <f t="shared" si="5888"/>
        <v/>
      </c>
      <c r="EL317" s="71" t="str">
        <f t="shared" si="5889"/>
        <v/>
      </c>
      <c r="EM317" s="71" t="str">
        <f t="shared" si="5890"/>
        <v/>
      </c>
      <c r="EN317" s="71" t="str">
        <f t="shared" si="5891"/>
        <v/>
      </c>
      <c r="EO317" s="71" t="str">
        <f t="shared" si="5892"/>
        <v/>
      </c>
      <c r="EP317" s="71" t="str">
        <f t="shared" si="5893"/>
        <v/>
      </c>
      <c r="EQ317" s="71" t="str">
        <f t="shared" si="5894"/>
        <v/>
      </c>
      <c r="ER317" s="71" t="str">
        <f t="shared" si="5895"/>
        <v/>
      </c>
      <c r="ES317" s="71" t="str">
        <f t="shared" si="5896"/>
        <v/>
      </c>
      <c r="ET317" s="71" t="str">
        <f t="shared" si="5897"/>
        <v/>
      </c>
      <c r="EU317" s="71" t="str">
        <f t="shared" si="5898"/>
        <v/>
      </c>
      <c r="EV317" s="71" t="str">
        <f t="shared" si="5899"/>
        <v/>
      </c>
      <c r="EW317" s="71" t="str">
        <f t="shared" si="5900"/>
        <v/>
      </c>
      <c r="EX317" s="71" t="str">
        <f t="shared" si="5901"/>
        <v/>
      </c>
      <c r="EY317" s="71" t="str">
        <f t="shared" si="5902"/>
        <v/>
      </c>
      <c r="EZ317" s="71" t="str">
        <f t="shared" si="5903"/>
        <v/>
      </c>
      <c r="FA317" s="71" t="str">
        <f t="shared" si="5904"/>
        <v/>
      </c>
      <c r="FB317" s="71" t="str">
        <f t="shared" si="5905"/>
        <v/>
      </c>
      <c r="FC317" s="71" t="str">
        <f t="shared" si="5906"/>
        <v/>
      </c>
      <c r="FD317" s="71" t="str">
        <f t="shared" si="5907"/>
        <v/>
      </c>
      <c r="FE317" s="71" t="str">
        <f t="shared" si="5908"/>
        <v/>
      </c>
      <c r="FF317" s="71" t="str">
        <f t="shared" si="5909"/>
        <v/>
      </c>
      <c r="FG317" s="71" t="str">
        <f t="shared" si="5910"/>
        <v/>
      </c>
      <c r="FH317" s="71" t="str">
        <f t="shared" si="5911"/>
        <v/>
      </c>
      <c r="FI317" s="71" t="str">
        <f t="shared" si="5912"/>
        <v/>
      </c>
      <c r="FJ317" s="71" t="str">
        <f t="shared" si="5913"/>
        <v/>
      </c>
      <c r="FK317" s="71" t="str">
        <f t="shared" si="5914"/>
        <v/>
      </c>
      <c r="FL317" s="71" t="str">
        <f t="shared" si="5915"/>
        <v/>
      </c>
      <c r="FM317" s="71" t="str">
        <f t="shared" si="5916"/>
        <v/>
      </c>
      <c r="FN317" s="71" t="str">
        <f t="shared" si="5917"/>
        <v/>
      </c>
      <c r="FO317" s="71" t="str">
        <f t="shared" si="5918"/>
        <v/>
      </c>
      <c r="FP317" s="71" t="str">
        <f t="shared" si="5919"/>
        <v/>
      </c>
      <c r="FQ317" s="71" t="str">
        <f t="shared" si="5920"/>
        <v/>
      </c>
      <c r="FR317" s="71" t="str">
        <f t="shared" si="5921"/>
        <v/>
      </c>
      <c r="FS317" s="71" t="str">
        <f t="shared" si="5922"/>
        <v/>
      </c>
    </row>
    <row r="318" spans="1:175" ht="16.5">
      <c r="A318" s="134"/>
      <c r="B318" s="80" t="s">
        <v>909</v>
      </c>
      <c r="C318" s="61" t="s">
        <v>899</v>
      </c>
      <c r="T318" s="141"/>
      <c r="U318" s="85"/>
      <c r="CN318" s="70" t="str">
        <f t="shared" si="5847"/>
        <v>InitUnitState('IF11',,,,,,,,,,)</v>
      </c>
      <c r="CO318" s="70" t="str">
        <f t="shared" si="5848"/>
        <v>InitUnitNormal('IF11',,,,,,,,,,)</v>
      </c>
      <c r="CP318" s="70" t="str">
        <f t="shared" si="5849"/>
        <v>InitUnitMagic('IF11',,,,,,,,,,)</v>
      </c>
      <c r="CQ318" s="70" t="str">
        <f t="shared" si="5850"/>
        <v>InitUnitAdd('IF11',,,,,,,,,,)</v>
      </c>
      <c r="CR318" s="70" t="str">
        <f t="shared" si="5851"/>
        <v>InitEquipData('IF11',,"",,,,,'','','','','','',"")</v>
      </c>
      <c r="CU318" s="95" t="str">
        <f t="shared" si="5852"/>
        <v>|n</v>
      </c>
      <c r="CW318" s="60"/>
      <c r="CX318" s="60"/>
      <c r="CY318" s="60"/>
      <c r="CZ318" s="60"/>
      <c r="DA318" s="60"/>
      <c r="DB318" s="71" t="str">
        <f t="shared" si="5853"/>
        <v/>
      </c>
      <c r="DC318" s="71" t="str">
        <f t="shared" si="5854"/>
        <v/>
      </c>
      <c r="DD318" s="71" t="str">
        <f t="shared" si="5855"/>
        <v/>
      </c>
      <c r="DE318" s="71" t="str">
        <f t="shared" si="5856"/>
        <v/>
      </c>
      <c r="DF318" s="71" t="str">
        <f t="shared" si="5857"/>
        <v/>
      </c>
      <c r="DG318" s="71" t="str">
        <f t="shared" si="5858"/>
        <v/>
      </c>
      <c r="DH318" s="71" t="str">
        <f t="shared" si="5859"/>
        <v/>
      </c>
      <c r="DI318" s="71" t="str">
        <f t="shared" si="5860"/>
        <v/>
      </c>
      <c r="DJ318" s="71" t="str">
        <f t="shared" si="5861"/>
        <v/>
      </c>
      <c r="DK318" s="71" t="str">
        <f t="shared" si="5862"/>
        <v/>
      </c>
      <c r="DL318" s="71" t="str">
        <f t="shared" si="5863"/>
        <v/>
      </c>
      <c r="DM318" s="71" t="str">
        <f t="shared" si="5864"/>
        <v/>
      </c>
      <c r="DN318" s="71" t="str">
        <f t="shared" si="5865"/>
        <v/>
      </c>
      <c r="DO318" s="71" t="str">
        <f t="shared" si="5866"/>
        <v/>
      </c>
      <c r="DP318" s="71" t="str">
        <f t="shared" si="5867"/>
        <v/>
      </c>
      <c r="DQ318" s="71" t="str">
        <f t="shared" si="5868"/>
        <v/>
      </c>
      <c r="DR318" s="71" t="str">
        <f t="shared" si="5869"/>
        <v/>
      </c>
      <c r="DS318" s="71" t="str">
        <f t="shared" si="5870"/>
        <v/>
      </c>
      <c r="DT318" s="71" t="str">
        <f t="shared" si="5871"/>
        <v/>
      </c>
      <c r="DU318" s="71" t="str">
        <f t="shared" si="5872"/>
        <v/>
      </c>
      <c r="DV318" s="71" t="str">
        <f t="shared" si="5873"/>
        <v/>
      </c>
      <c r="DW318" s="71" t="str">
        <f t="shared" si="5874"/>
        <v/>
      </c>
      <c r="DX318" s="71" t="str">
        <f t="shared" si="5875"/>
        <v/>
      </c>
      <c r="DY318" s="71" t="str">
        <f t="shared" si="5876"/>
        <v/>
      </c>
      <c r="DZ318" s="71" t="str">
        <f t="shared" si="5877"/>
        <v/>
      </c>
      <c r="EA318" s="71" t="str">
        <f t="shared" si="5878"/>
        <v/>
      </c>
      <c r="EB318" s="71" t="str">
        <f t="shared" si="5879"/>
        <v/>
      </c>
      <c r="EC318" s="71" t="str">
        <f t="shared" si="5880"/>
        <v/>
      </c>
      <c r="ED318" s="71" t="str">
        <f t="shared" si="5881"/>
        <v/>
      </c>
      <c r="EE318" s="71" t="str">
        <f t="shared" si="5882"/>
        <v/>
      </c>
      <c r="EF318" s="71" t="str">
        <f t="shared" si="5883"/>
        <v/>
      </c>
      <c r="EG318" s="71" t="str">
        <f t="shared" si="5884"/>
        <v/>
      </c>
      <c r="EH318" s="71" t="str">
        <f t="shared" si="5885"/>
        <v/>
      </c>
      <c r="EI318" s="71" t="str">
        <f t="shared" si="5886"/>
        <v/>
      </c>
      <c r="EJ318" s="71" t="str">
        <f t="shared" si="5887"/>
        <v/>
      </c>
      <c r="EK318" s="71" t="str">
        <f t="shared" si="5888"/>
        <v/>
      </c>
      <c r="EL318" s="71" t="str">
        <f t="shared" si="5889"/>
        <v/>
      </c>
      <c r="EM318" s="71" t="str">
        <f t="shared" si="5890"/>
        <v/>
      </c>
      <c r="EN318" s="71" t="str">
        <f t="shared" si="5891"/>
        <v/>
      </c>
      <c r="EO318" s="71" t="str">
        <f t="shared" si="5892"/>
        <v/>
      </c>
      <c r="EP318" s="71" t="str">
        <f t="shared" si="5893"/>
        <v/>
      </c>
      <c r="EQ318" s="71" t="str">
        <f t="shared" si="5894"/>
        <v/>
      </c>
      <c r="ER318" s="71" t="str">
        <f t="shared" si="5895"/>
        <v/>
      </c>
      <c r="ES318" s="71" t="str">
        <f t="shared" si="5896"/>
        <v/>
      </c>
      <c r="ET318" s="71" t="str">
        <f t="shared" si="5897"/>
        <v/>
      </c>
      <c r="EU318" s="71" t="str">
        <f t="shared" si="5898"/>
        <v/>
      </c>
      <c r="EV318" s="71" t="str">
        <f t="shared" si="5899"/>
        <v/>
      </c>
      <c r="EW318" s="71" t="str">
        <f t="shared" si="5900"/>
        <v/>
      </c>
      <c r="EX318" s="71" t="str">
        <f t="shared" si="5901"/>
        <v/>
      </c>
      <c r="EY318" s="71" t="str">
        <f t="shared" si="5902"/>
        <v/>
      </c>
      <c r="EZ318" s="71" t="str">
        <f t="shared" si="5903"/>
        <v/>
      </c>
      <c r="FA318" s="71" t="str">
        <f t="shared" si="5904"/>
        <v/>
      </c>
      <c r="FB318" s="71" t="str">
        <f t="shared" si="5905"/>
        <v/>
      </c>
      <c r="FC318" s="71" t="str">
        <f t="shared" si="5906"/>
        <v/>
      </c>
      <c r="FD318" s="71" t="str">
        <f t="shared" si="5907"/>
        <v/>
      </c>
      <c r="FE318" s="71" t="str">
        <f t="shared" si="5908"/>
        <v/>
      </c>
      <c r="FF318" s="71" t="str">
        <f t="shared" si="5909"/>
        <v/>
      </c>
      <c r="FG318" s="71" t="str">
        <f t="shared" si="5910"/>
        <v/>
      </c>
      <c r="FH318" s="71" t="str">
        <f t="shared" si="5911"/>
        <v/>
      </c>
      <c r="FI318" s="71" t="str">
        <f t="shared" si="5912"/>
        <v/>
      </c>
      <c r="FJ318" s="71" t="str">
        <f t="shared" si="5913"/>
        <v/>
      </c>
      <c r="FK318" s="71" t="str">
        <f t="shared" si="5914"/>
        <v/>
      </c>
      <c r="FL318" s="71" t="str">
        <f t="shared" si="5915"/>
        <v/>
      </c>
      <c r="FM318" s="71" t="str">
        <f t="shared" si="5916"/>
        <v/>
      </c>
      <c r="FN318" s="71" t="str">
        <f t="shared" si="5917"/>
        <v/>
      </c>
      <c r="FO318" s="71" t="str">
        <f t="shared" si="5918"/>
        <v/>
      </c>
      <c r="FP318" s="71" t="str">
        <f t="shared" si="5919"/>
        <v/>
      </c>
      <c r="FQ318" s="71" t="str">
        <f t="shared" si="5920"/>
        <v/>
      </c>
      <c r="FR318" s="71" t="str">
        <f t="shared" si="5921"/>
        <v/>
      </c>
      <c r="FS318" s="71" t="str">
        <f t="shared" si="5922"/>
        <v/>
      </c>
    </row>
    <row r="319" spans="1:175" ht="16.5">
      <c r="A319" s="133"/>
      <c r="B319" s="80" t="s">
        <v>910</v>
      </c>
      <c r="C319" s="61" t="s">
        <v>899</v>
      </c>
      <c r="T319" s="142"/>
      <c r="U319" s="85"/>
      <c r="CN319" s="70" t="str">
        <f t="shared" si="5847"/>
        <v>InitUnitState('IF12',,,,,,,,,,)</v>
      </c>
      <c r="CO319" s="70" t="str">
        <f t="shared" si="5848"/>
        <v>InitUnitNormal('IF12',,,,,,,,,,)</v>
      </c>
      <c r="CP319" s="70" t="str">
        <f t="shared" si="5849"/>
        <v>InitUnitMagic('IF12',,,,,,,,,,)</v>
      </c>
      <c r="CQ319" s="70" t="str">
        <f t="shared" si="5850"/>
        <v>InitUnitAdd('IF12',,,,,,,,,,)</v>
      </c>
      <c r="CR319" s="70" t="str">
        <f t="shared" si="5851"/>
        <v>InitEquipData('IF12',,"",,,,,'','','','','','',"")</v>
      </c>
      <c r="CU319" s="95" t="str">
        <f t="shared" si="5852"/>
        <v>|n</v>
      </c>
      <c r="CW319" s="60"/>
      <c r="CX319" s="60"/>
      <c r="CY319" s="60"/>
      <c r="CZ319" s="60"/>
      <c r="DA319" s="60"/>
      <c r="DB319" s="71" t="str">
        <f t="shared" si="5853"/>
        <v/>
      </c>
      <c r="DC319" s="71" t="str">
        <f t="shared" si="5854"/>
        <v/>
      </c>
      <c r="DD319" s="71" t="str">
        <f t="shared" si="5855"/>
        <v/>
      </c>
      <c r="DE319" s="71" t="str">
        <f t="shared" si="5856"/>
        <v/>
      </c>
      <c r="DF319" s="71" t="str">
        <f t="shared" si="5857"/>
        <v/>
      </c>
      <c r="DG319" s="71" t="str">
        <f t="shared" si="5858"/>
        <v/>
      </c>
      <c r="DH319" s="71" t="str">
        <f t="shared" si="5859"/>
        <v/>
      </c>
      <c r="DI319" s="71" t="str">
        <f t="shared" si="5860"/>
        <v/>
      </c>
      <c r="DJ319" s="71" t="str">
        <f t="shared" si="5861"/>
        <v/>
      </c>
      <c r="DK319" s="71" t="str">
        <f t="shared" si="5862"/>
        <v/>
      </c>
      <c r="DL319" s="71" t="str">
        <f t="shared" si="5863"/>
        <v/>
      </c>
      <c r="DM319" s="71" t="str">
        <f t="shared" si="5864"/>
        <v/>
      </c>
      <c r="DN319" s="71" t="str">
        <f t="shared" si="5865"/>
        <v/>
      </c>
      <c r="DO319" s="71" t="str">
        <f t="shared" si="5866"/>
        <v/>
      </c>
      <c r="DP319" s="71" t="str">
        <f t="shared" si="5867"/>
        <v/>
      </c>
      <c r="DQ319" s="71" t="str">
        <f t="shared" si="5868"/>
        <v/>
      </c>
      <c r="DR319" s="71" t="str">
        <f t="shared" si="5869"/>
        <v/>
      </c>
      <c r="DS319" s="71" t="str">
        <f t="shared" si="5870"/>
        <v/>
      </c>
      <c r="DT319" s="71" t="str">
        <f t="shared" si="5871"/>
        <v/>
      </c>
      <c r="DU319" s="71" t="str">
        <f t="shared" si="5872"/>
        <v/>
      </c>
      <c r="DV319" s="71" t="str">
        <f t="shared" si="5873"/>
        <v/>
      </c>
      <c r="DW319" s="71" t="str">
        <f t="shared" si="5874"/>
        <v/>
      </c>
      <c r="DX319" s="71" t="str">
        <f t="shared" si="5875"/>
        <v/>
      </c>
      <c r="DY319" s="71" t="str">
        <f t="shared" si="5876"/>
        <v/>
      </c>
      <c r="DZ319" s="71" t="str">
        <f t="shared" si="5877"/>
        <v/>
      </c>
      <c r="EA319" s="71" t="str">
        <f t="shared" si="5878"/>
        <v/>
      </c>
      <c r="EB319" s="71" t="str">
        <f t="shared" si="5879"/>
        <v/>
      </c>
      <c r="EC319" s="71" t="str">
        <f t="shared" si="5880"/>
        <v/>
      </c>
      <c r="ED319" s="71" t="str">
        <f t="shared" si="5881"/>
        <v/>
      </c>
      <c r="EE319" s="71" t="str">
        <f t="shared" si="5882"/>
        <v/>
      </c>
      <c r="EF319" s="71" t="str">
        <f t="shared" si="5883"/>
        <v/>
      </c>
      <c r="EG319" s="71" t="str">
        <f t="shared" si="5884"/>
        <v/>
      </c>
      <c r="EH319" s="71" t="str">
        <f t="shared" si="5885"/>
        <v/>
      </c>
      <c r="EI319" s="71" t="str">
        <f t="shared" si="5886"/>
        <v/>
      </c>
      <c r="EJ319" s="71" t="str">
        <f t="shared" si="5887"/>
        <v/>
      </c>
      <c r="EK319" s="71" t="str">
        <f t="shared" si="5888"/>
        <v/>
      </c>
      <c r="EL319" s="71" t="str">
        <f t="shared" si="5889"/>
        <v/>
      </c>
      <c r="EM319" s="71" t="str">
        <f t="shared" si="5890"/>
        <v/>
      </c>
      <c r="EN319" s="71" t="str">
        <f t="shared" si="5891"/>
        <v/>
      </c>
      <c r="EO319" s="71" t="str">
        <f t="shared" si="5892"/>
        <v/>
      </c>
      <c r="EP319" s="71" t="str">
        <f t="shared" si="5893"/>
        <v/>
      </c>
      <c r="EQ319" s="71" t="str">
        <f t="shared" si="5894"/>
        <v/>
      </c>
      <c r="ER319" s="71" t="str">
        <f t="shared" si="5895"/>
        <v/>
      </c>
      <c r="ES319" s="71" t="str">
        <f t="shared" si="5896"/>
        <v/>
      </c>
      <c r="ET319" s="71" t="str">
        <f t="shared" si="5897"/>
        <v/>
      </c>
      <c r="EU319" s="71" t="str">
        <f t="shared" si="5898"/>
        <v/>
      </c>
      <c r="EV319" s="71" t="str">
        <f t="shared" si="5899"/>
        <v/>
      </c>
      <c r="EW319" s="71" t="str">
        <f t="shared" si="5900"/>
        <v/>
      </c>
      <c r="EX319" s="71" t="str">
        <f t="shared" si="5901"/>
        <v/>
      </c>
      <c r="EY319" s="71" t="str">
        <f t="shared" si="5902"/>
        <v/>
      </c>
      <c r="EZ319" s="71" t="str">
        <f t="shared" si="5903"/>
        <v/>
      </c>
      <c r="FA319" s="71" t="str">
        <f t="shared" si="5904"/>
        <v/>
      </c>
      <c r="FB319" s="71" t="str">
        <f t="shared" si="5905"/>
        <v/>
      </c>
      <c r="FC319" s="71" t="str">
        <f t="shared" si="5906"/>
        <v/>
      </c>
      <c r="FD319" s="71" t="str">
        <f t="shared" si="5907"/>
        <v/>
      </c>
      <c r="FE319" s="71" t="str">
        <f t="shared" si="5908"/>
        <v/>
      </c>
      <c r="FF319" s="71" t="str">
        <f t="shared" si="5909"/>
        <v/>
      </c>
      <c r="FG319" s="71" t="str">
        <f t="shared" si="5910"/>
        <v/>
      </c>
      <c r="FH319" s="71" t="str">
        <f t="shared" si="5911"/>
        <v/>
      </c>
      <c r="FI319" s="71" t="str">
        <f t="shared" si="5912"/>
        <v/>
      </c>
      <c r="FJ319" s="71" t="str">
        <f t="shared" si="5913"/>
        <v/>
      </c>
      <c r="FK319" s="71" t="str">
        <f t="shared" si="5914"/>
        <v/>
      </c>
      <c r="FL319" s="71" t="str">
        <f t="shared" si="5915"/>
        <v/>
      </c>
      <c r="FM319" s="71" t="str">
        <f t="shared" si="5916"/>
        <v/>
      </c>
      <c r="FN319" s="71" t="str">
        <f t="shared" si="5917"/>
        <v/>
      </c>
      <c r="FO319" s="71" t="str">
        <f t="shared" si="5918"/>
        <v/>
      </c>
      <c r="FP319" s="71" t="str">
        <f t="shared" si="5919"/>
        <v/>
      </c>
      <c r="FQ319" s="71" t="str">
        <f t="shared" si="5920"/>
        <v/>
      </c>
      <c r="FR319" s="71" t="str">
        <f t="shared" si="5921"/>
        <v/>
      </c>
      <c r="FS319" s="71" t="str">
        <f t="shared" si="5922"/>
        <v/>
      </c>
    </row>
    <row r="320" spans="1:175" ht="16.5">
      <c r="A320" s="133"/>
      <c r="B320" s="80" t="s">
        <v>911</v>
      </c>
      <c r="C320" s="61" t="s">
        <v>899</v>
      </c>
      <c r="T320" s="142"/>
      <c r="U320" s="85"/>
      <c r="CN320" s="70" t="str">
        <f t="shared" si="5847"/>
        <v>InitUnitState('IF13',,,,,,,,,,)</v>
      </c>
      <c r="CO320" s="70" t="str">
        <f t="shared" si="5848"/>
        <v>InitUnitNormal('IF13',,,,,,,,,,)</v>
      </c>
      <c r="CP320" s="70" t="str">
        <f t="shared" si="5849"/>
        <v>InitUnitMagic('IF13',,,,,,,,,,)</v>
      </c>
      <c r="CQ320" s="70" t="str">
        <f t="shared" si="5850"/>
        <v>InitUnitAdd('IF13',,,,,,,,,,)</v>
      </c>
      <c r="CR320" s="70" t="str">
        <f t="shared" si="5851"/>
        <v>InitEquipData('IF13',,"",,,,,'','','','','','',"")</v>
      </c>
      <c r="CU320" s="95" t="str">
        <f t="shared" si="5852"/>
        <v>|n</v>
      </c>
      <c r="CW320" s="60"/>
      <c r="CX320" s="60"/>
      <c r="CY320" s="60"/>
      <c r="CZ320" s="60"/>
      <c r="DA320" s="60"/>
      <c r="DB320" s="71" t="str">
        <f t="shared" si="5853"/>
        <v/>
      </c>
      <c r="DC320" s="71" t="str">
        <f t="shared" si="5854"/>
        <v/>
      </c>
      <c r="DD320" s="71" t="str">
        <f t="shared" si="5855"/>
        <v/>
      </c>
      <c r="DE320" s="71" t="str">
        <f t="shared" si="5856"/>
        <v/>
      </c>
      <c r="DF320" s="71" t="str">
        <f t="shared" si="5857"/>
        <v/>
      </c>
      <c r="DG320" s="71" t="str">
        <f t="shared" si="5858"/>
        <v/>
      </c>
      <c r="DH320" s="71" t="str">
        <f t="shared" si="5859"/>
        <v/>
      </c>
      <c r="DI320" s="71" t="str">
        <f t="shared" si="5860"/>
        <v/>
      </c>
      <c r="DJ320" s="71" t="str">
        <f t="shared" si="5861"/>
        <v/>
      </c>
      <c r="DK320" s="71" t="str">
        <f t="shared" si="5862"/>
        <v/>
      </c>
      <c r="DL320" s="71" t="str">
        <f t="shared" si="5863"/>
        <v/>
      </c>
      <c r="DM320" s="71" t="str">
        <f t="shared" si="5864"/>
        <v/>
      </c>
      <c r="DN320" s="71" t="str">
        <f t="shared" si="5865"/>
        <v/>
      </c>
      <c r="DO320" s="71" t="str">
        <f t="shared" si="5866"/>
        <v/>
      </c>
      <c r="DP320" s="71" t="str">
        <f t="shared" si="5867"/>
        <v/>
      </c>
      <c r="DQ320" s="71" t="str">
        <f t="shared" si="5868"/>
        <v/>
      </c>
      <c r="DR320" s="71" t="str">
        <f t="shared" si="5869"/>
        <v/>
      </c>
      <c r="DS320" s="71" t="str">
        <f t="shared" si="5870"/>
        <v/>
      </c>
      <c r="DT320" s="71" t="str">
        <f t="shared" si="5871"/>
        <v/>
      </c>
      <c r="DU320" s="71" t="str">
        <f t="shared" si="5872"/>
        <v/>
      </c>
      <c r="DV320" s="71" t="str">
        <f t="shared" si="5873"/>
        <v/>
      </c>
      <c r="DW320" s="71" t="str">
        <f t="shared" si="5874"/>
        <v/>
      </c>
      <c r="DX320" s="71" t="str">
        <f t="shared" si="5875"/>
        <v/>
      </c>
      <c r="DY320" s="71" t="str">
        <f t="shared" si="5876"/>
        <v/>
      </c>
      <c r="DZ320" s="71" t="str">
        <f t="shared" si="5877"/>
        <v/>
      </c>
      <c r="EA320" s="71" t="str">
        <f t="shared" si="5878"/>
        <v/>
      </c>
      <c r="EB320" s="71" t="str">
        <f t="shared" si="5879"/>
        <v/>
      </c>
      <c r="EC320" s="71" t="str">
        <f t="shared" si="5880"/>
        <v/>
      </c>
      <c r="ED320" s="71" t="str">
        <f t="shared" si="5881"/>
        <v/>
      </c>
      <c r="EE320" s="71" t="str">
        <f t="shared" si="5882"/>
        <v/>
      </c>
      <c r="EF320" s="71" t="str">
        <f t="shared" si="5883"/>
        <v/>
      </c>
      <c r="EG320" s="71" t="str">
        <f t="shared" si="5884"/>
        <v/>
      </c>
      <c r="EH320" s="71" t="str">
        <f t="shared" si="5885"/>
        <v/>
      </c>
      <c r="EI320" s="71" t="str">
        <f t="shared" si="5886"/>
        <v/>
      </c>
      <c r="EJ320" s="71" t="str">
        <f t="shared" si="5887"/>
        <v/>
      </c>
      <c r="EK320" s="71" t="str">
        <f t="shared" si="5888"/>
        <v/>
      </c>
      <c r="EL320" s="71" t="str">
        <f t="shared" si="5889"/>
        <v/>
      </c>
      <c r="EM320" s="71" t="str">
        <f t="shared" si="5890"/>
        <v/>
      </c>
      <c r="EN320" s="71" t="str">
        <f t="shared" si="5891"/>
        <v/>
      </c>
      <c r="EO320" s="71" t="str">
        <f t="shared" si="5892"/>
        <v/>
      </c>
      <c r="EP320" s="71" t="str">
        <f t="shared" si="5893"/>
        <v/>
      </c>
      <c r="EQ320" s="71" t="str">
        <f t="shared" si="5894"/>
        <v/>
      </c>
      <c r="ER320" s="71" t="str">
        <f t="shared" si="5895"/>
        <v/>
      </c>
      <c r="ES320" s="71" t="str">
        <f t="shared" si="5896"/>
        <v/>
      </c>
      <c r="ET320" s="71" t="str">
        <f t="shared" si="5897"/>
        <v/>
      </c>
      <c r="EU320" s="71" t="str">
        <f t="shared" si="5898"/>
        <v/>
      </c>
      <c r="EV320" s="71" t="str">
        <f t="shared" si="5899"/>
        <v/>
      </c>
      <c r="EW320" s="71" t="str">
        <f t="shared" si="5900"/>
        <v/>
      </c>
      <c r="EX320" s="71" t="str">
        <f t="shared" si="5901"/>
        <v/>
      </c>
      <c r="EY320" s="71" t="str">
        <f t="shared" si="5902"/>
        <v/>
      </c>
      <c r="EZ320" s="71" t="str">
        <f t="shared" si="5903"/>
        <v/>
      </c>
      <c r="FA320" s="71" t="str">
        <f t="shared" si="5904"/>
        <v/>
      </c>
      <c r="FB320" s="71" t="str">
        <f t="shared" si="5905"/>
        <v/>
      </c>
      <c r="FC320" s="71" t="str">
        <f t="shared" si="5906"/>
        <v/>
      </c>
      <c r="FD320" s="71" t="str">
        <f t="shared" si="5907"/>
        <v/>
      </c>
      <c r="FE320" s="71" t="str">
        <f t="shared" si="5908"/>
        <v/>
      </c>
      <c r="FF320" s="71" t="str">
        <f t="shared" si="5909"/>
        <v/>
      </c>
      <c r="FG320" s="71" t="str">
        <f t="shared" si="5910"/>
        <v/>
      </c>
      <c r="FH320" s="71" t="str">
        <f t="shared" si="5911"/>
        <v/>
      </c>
      <c r="FI320" s="71" t="str">
        <f t="shared" si="5912"/>
        <v/>
      </c>
      <c r="FJ320" s="71" t="str">
        <f t="shared" si="5913"/>
        <v/>
      </c>
      <c r="FK320" s="71" t="str">
        <f t="shared" si="5914"/>
        <v/>
      </c>
      <c r="FL320" s="71" t="str">
        <f t="shared" si="5915"/>
        <v/>
      </c>
      <c r="FM320" s="71" t="str">
        <f t="shared" si="5916"/>
        <v/>
      </c>
      <c r="FN320" s="71" t="str">
        <f t="shared" si="5917"/>
        <v/>
      </c>
      <c r="FO320" s="71" t="str">
        <f t="shared" si="5918"/>
        <v/>
      </c>
      <c r="FP320" s="71" t="str">
        <f t="shared" si="5919"/>
        <v/>
      </c>
      <c r="FQ320" s="71" t="str">
        <f t="shared" si="5920"/>
        <v/>
      </c>
      <c r="FR320" s="71" t="str">
        <f t="shared" si="5921"/>
        <v/>
      </c>
      <c r="FS320" s="71" t="str">
        <f t="shared" si="5922"/>
        <v/>
      </c>
    </row>
    <row r="321" spans="1:175" ht="16.5">
      <c r="A321" s="133"/>
      <c r="B321" s="80" t="s">
        <v>912</v>
      </c>
      <c r="C321" s="61" t="s">
        <v>899</v>
      </c>
      <c r="T321" s="142"/>
      <c r="U321" s="85"/>
      <c r="CN321" s="70" t="str">
        <f t="shared" si="5847"/>
        <v>InitUnitState('IF14',,,,,,,,,,)</v>
      </c>
      <c r="CO321" s="70" t="str">
        <f t="shared" si="5848"/>
        <v>InitUnitNormal('IF14',,,,,,,,,,)</v>
      </c>
      <c r="CP321" s="70" t="str">
        <f t="shared" si="5849"/>
        <v>InitUnitMagic('IF14',,,,,,,,,,)</v>
      </c>
      <c r="CQ321" s="70" t="str">
        <f t="shared" si="5850"/>
        <v>InitUnitAdd('IF14',,,,,,,,,,)</v>
      </c>
      <c r="CR321" s="70" t="str">
        <f t="shared" si="5851"/>
        <v>InitEquipData('IF14',,"",,,,,'','','','','','',"")</v>
      </c>
      <c r="CU321" s="95" t="str">
        <f t="shared" si="5852"/>
        <v>|n</v>
      </c>
      <c r="CW321" s="60"/>
      <c r="CX321" s="60"/>
      <c r="CY321" s="60"/>
      <c r="CZ321" s="60"/>
      <c r="DA321" s="60"/>
      <c r="DB321" s="71" t="str">
        <f t="shared" si="5853"/>
        <v/>
      </c>
      <c r="DC321" s="71" t="str">
        <f t="shared" si="5854"/>
        <v/>
      </c>
      <c r="DD321" s="71" t="str">
        <f t="shared" si="5855"/>
        <v/>
      </c>
      <c r="DE321" s="71" t="str">
        <f t="shared" si="5856"/>
        <v/>
      </c>
      <c r="DF321" s="71" t="str">
        <f t="shared" si="5857"/>
        <v/>
      </c>
      <c r="DG321" s="71" t="str">
        <f t="shared" si="5858"/>
        <v/>
      </c>
      <c r="DH321" s="71" t="str">
        <f t="shared" si="5859"/>
        <v/>
      </c>
      <c r="DI321" s="71" t="str">
        <f t="shared" si="5860"/>
        <v/>
      </c>
      <c r="DJ321" s="71" t="str">
        <f t="shared" si="5861"/>
        <v/>
      </c>
      <c r="DK321" s="71" t="str">
        <f t="shared" si="5862"/>
        <v/>
      </c>
      <c r="DL321" s="71" t="str">
        <f t="shared" si="5863"/>
        <v/>
      </c>
      <c r="DM321" s="71" t="str">
        <f t="shared" si="5864"/>
        <v/>
      </c>
      <c r="DN321" s="71" t="str">
        <f t="shared" si="5865"/>
        <v/>
      </c>
      <c r="DO321" s="71" t="str">
        <f t="shared" si="5866"/>
        <v/>
      </c>
      <c r="DP321" s="71" t="str">
        <f t="shared" si="5867"/>
        <v/>
      </c>
      <c r="DQ321" s="71" t="str">
        <f t="shared" si="5868"/>
        <v/>
      </c>
      <c r="DR321" s="71" t="str">
        <f t="shared" si="5869"/>
        <v/>
      </c>
      <c r="DS321" s="71" t="str">
        <f t="shared" si="5870"/>
        <v/>
      </c>
      <c r="DT321" s="71" t="str">
        <f t="shared" si="5871"/>
        <v/>
      </c>
      <c r="DU321" s="71" t="str">
        <f t="shared" si="5872"/>
        <v/>
      </c>
      <c r="DV321" s="71" t="str">
        <f t="shared" si="5873"/>
        <v/>
      </c>
      <c r="DW321" s="71" t="str">
        <f t="shared" si="5874"/>
        <v/>
      </c>
      <c r="DX321" s="71" t="str">
        <f t="shared" si="5875"/>
        <v/>
      </c>
      <c r="DY321" s="71" t="str">
        <f t="shared" si="5876"/>
        <v/>
      </c>
      <c r="DZ321" s="71" t="str">
        <f t="shared" si="5877"/>
        <v/>
      </c>
      <c r="EA321" s="71" t="str">
        <f t="shared" si="5878"/>
        <v/>
      </c>
      <c r="EB321" s="71" t="str">
        <f t="shared" si="5879"/>
        <v/>
      </c>
      <c r="EC321" s="71" t="str">
        <f t="shared" si="5880"/>
        <v/>
      </c>
      <c r="ED321" s="71" t="str">
        <f t="shared" si="5881"/>
        <v/>
      </c>
      <c r="EE321" s="71" t="str">
        <f t="shared" si="5882"/>
        <v/>
      </c>
      <c r="EF321" s="71" t="str">
        <f t="shared" si="5883"/>
        <v/>
      </c>
      <c r="EG321" s="71" t="str">
        <f t="shared" si="5884"/>
        <v/>
      </c>
      <c r="EH321" s="71" t="str">
        <f t="shared" si="5885"/>
        <v/>
      </c>
      <c r="EI321" s="71" t="str">
        <f t="shared" si="5886"/>
        <v/>
      </c>
      <c r="EJ321" s="71" t="str">
        <f t="shared" si="5887"/>
        <v/>
      </c>
      <c r="EK321" s="71" t="str">
        <f t="shared" si="5888"/>
        <v/>
      </c>
      <c r="EL321" s="71" t="str">
        <f t="shared" si="5889"/>
        <v/>
      </c>
      <c r="EM321" s="71" t="str">
        <f t="shared" si="5890"/>
        <v/>
      </c>
      <c r="EN321" s="71" t="str">
        <f t="shared" si="5891"/>
        <v/>
      </c>
      <c r="EO321" s="71" t="str">
        <f t="shared" si="5892"/>
        <v/>
      </c>
      <c r="EP321" s="71" t="str">
        <f t="shared" si="5893"/>
        <v/>
      </c>
      <c r="EQ321" s="71" t="str">
        <f t="shared" si="5894"/>
        <v/>
      </c>
      <c r="ER321" s="71" t="str">
        <f t="shared" si="5895"/>
        <v/>
      </c>
      <c r="ES321" s="71" t="str">
        <f t="shared" si="5896"/>
        <v/>
      </c>
      <c r="ET321" s="71" t="str">
        <f t="shared" si="5897"/>
        <v/>
      </c>
      <c r="EU321" s="71" t="str">
        <f t="shared" si="5898"/>
        <v/>
      </c>
      <c r="EV321" s="71" t="str">
        <f t="shared" si="5899"/>
        <v/>
      </c>
      <c r="EW321" s="71" t="str">
        <f t="shared" si="5900"/>
        <v/>
      </c>
      <c r="EX321" s="71" t="str">
        <f t="shared" si="5901"/>
        <v/>
      </c>
      <c r="EY321" s="71" t="str">
        <f t="shared" si="5902"/>
        <v/>
      </c>
      <c r="EZ321" s="71" t="str">
        <f t="shared" si="5903"/>
        <v/>
      </c>
      <c r="FA321" s="71" t="str">
        <f t="shared" si="5904"/>
        <v/>
      </c>
      <c r="FB321" s="71" t="str">
        <f t="shared" si="5905"/>
        <v/>
      </c>
      <c r="FC321" s="71" t="str">
        <f t="shared" si="5906"/>
        <v/>
      </c>
      <c r="FD321" s="71" t="str">
        <f t="shared" si="5907"/>
        <v/>
      </c>
      <c r="FE321" s="71" t="str">
        <f t="shared" si="5908"/>
        <v/>
      </c>
      <c r="FF321" s="71" t="str">
        <f t="shared" si="5909"/>
        <v/>
      </c>
      <c r="FG321" s="71" t="str">
        <f t="shared" si="5910"/>
        <v/>
      </c>
      <c r="FH321" s="71" t="str">
        <f t="shared" si="5911"/>
        <v/>
      </c>
      <c r="FI321" s="71" t="str">
        <f t="shared" si="5912"/>
        <v/>
      </c>
      <c r="FJ321" s="71" t="str">
        <f t="shared" si="5913"/>
        <v/>
      </c>
      <c r="FK321" s="71" t="str">
        <f t="shared" si="5914"/>
        <v/>
      </c>
      <c r="FL321" s="71" t="str">
        <f t="shared" si="5915"/>
        <v/>
      </c>
      <c r="FM321" s="71" t="str">
        <f t="shared" si="5916"/>
        <v/>
      </c>
      <c r="FN321" s="71" t="str">
        <f t="shared" si="5917"/>
        <v/>
      </c>
      <c r="FO321" s="71" t="str">
        <f t="shared" si="5918"/>
        <v/>
      </c>
      <c r="FP321" s="71" t="str">
        <f t="shared" si="5919"/>
        <v/>
      </c>
      <c r="FQ321" s="71" t="str">
        <f t="shared" si="5920"/>
        <v/>
      </c>
      <c r="FR321" s="71" t="str">
        <f t="shared" si="5921"/>
        <v/>
      </c>
      <c r="FS321" s="71" t="str">
        <f t="shared" si="5922"/>
        <v/>
      </c>
    </row>
    <row r="322" spans="1:175" ht="16.5">
      <c r="A322" s="133"/>
      <c r="B322" s="80" t="s">
        <v>913</v>
      </c>
      <c r="C322" s="61" t="s">
        <v>899</v>
      </c>
      <c r="T322" s="142"/>
      <c r="U322" s="85"/>
      <c r="CN322" s="70" t="str">
        <f t="shared" si="5847"/>
        <v>InitUnitState('IF15',,,,,,,,,,)</v>
      </c>
      <c r="CO322" s="70" t="str">
        <f t="shared" si="5848"/>
        <v>InitUnitNormal('IF15',,,,,,,,,,)</v>
      </c>
      <c r="CP322" s="70" t="str">
        <f t="shared" si="5849"/>
        <v>InitUnitMagic('IF15',,,,,,,,,,)</v>
      </c>
      <c r="CQ322" s="70" t="str">
        <f t="shared" si="5850"/>
        <v>InitUnitAdd('IF15',,,,,,,,,,)</v>
      </c>
      <c r="CR322" s="70" t="str">
        <f t="shared" si="5851"/>
        <v>InitEquipData('IF15',,"",,,,,'','','','','','',"")</v>
      </c>
      <c r="CU322" s="95" t="str">
        <f t="shared" si="5852"/>
        <v>|n</v>
      </c>
      <c r="CW322" s="60"/>
      <c r="CX322" s="60"/>
      <c r="CY322" s="60"/>
      <c r="CZ322" s="60"/>
      <c r="DA322" s="60"/>
      <c r="DB322" s="71" t="str">
        <f t="shared" si="5853"/>
        <v/>
      </c>
      <c r="DC322" s="71" t="str">
        <f t="shared" si="5854"/>
        <v/>
      </c>
      <c r="DD322" s="71" t="str">
        <f t="shared" si="5855"/>
        <v/>
      </c>
      <c r="DE322" s="71" t="str">
        <f t="shared" si="5856"/>
        <v/>
      </c>
      <c r="DF322" s="71" t="str">
        <f t="shared" si="5857"/>
        <v/>
      </c>
      <c r="DG322" s="71" t="str">
        <f t="shared" si="5858"/>
        <v/>
      </c>
      <c r="DH322" s="71" t="str">
        <f t="shared" si="5859"/>
        <v/>
      </c>
      <c r="DI322" s="71" t="str">
        <f t="shared" si="5860"/>
        <v/>
      </c>
      <c r="DJ322" s="71" t="str">
        <f t="shared" si="5861"/>
        <v/>
      </c>
      <c r="DK322" s="71" t="str">
        <f t="shared" si="5862"/>
        <v/>
      </c>
      <c r="DL322" s="71" t="str">
        <f t="shared" si="5863"/>
        <v/>
      </c>
      <c r="DM322" s="71" t="str">
        <f t="shared" si="5864"/>
        <v/>
      </c>
      <c r="DN322" s="71" t="str">
        <f t="shared" si="5865"/>
        <v/>
      </c>
      <c r="DO322" s="71" t="str">
        <f t="shared" si="5866"/>
        <v/>
      </c>
      <c r="DP322" s="71" t="str">
        <f t="shared" si="5867"/>
        <v/>
      </c>
      <c r="DQ322" s="71" t="str">
        <f t="shared" si="5868"/>
        <v/>
      </c>
      <c r="DR322" s="71" t="str">
        <f t="shared" si="5869"/>
        <v/>
      </c>
      <c r="DS322" s="71" t="str">
        <f t="shared" si="5870"/>
        <v/>
      </c>
      <c r="DT322" s="71" t="str">
        <f t="shared" si="5871"/>
        <v/>
      </c>
      <c r="DU322" s="71" t="str">
        <f t="shared" si="5872"/>
        <v/>
      </c>
      <c r="DV322" s="71" t="str">
        <f t="shared" si="5873"/>
        <v/>
      </c>
      <c r="DW322" s="71" t="str">
        <f t="shared" si="5874"/>
        <v/>
      </c>
      <c r="DX322" s="71" t="str">
        <f t="shared" si="5875"/>
        <v/>
      </c>
      <c r="DY322" s="71" t="str">
        <f t="shared" si="5876"/>
        <v/>
      </c>
      <c r="DZ322" s="71" t="str">
        <f t="shared" si="5877"/>
        <v/>
      </c>
      <c r="EA322" s="71" t="str">
        <f t="shared" si="5878"/>
        <v/>
      </c>
      <c r="EB322" s="71" t="str">
        <f t="shared" si="5879"/>
        <v/>
      </c>
      <c r="EC322" s="71" t="str">
        <f t="shared" si="5880"/>
        <v/>
      </c>
      <c r="ED322" s="71" t="str">
        <f t="shared" si="5881"/>
        <v/>
      </c>
      <c r="EE322" s="71" t="str">
        <f t="shared" si="5882"/>
        <v/>
      </c>
      <c r="EF322" s="71" t="str">
        <f t="shared" si="5883"/>
        <v/>
      </c>
      <c r="EG322" s="71" t="str">
        <f t="shared" si="5884"/>
        <v/>
      </c>
      <c r="EH322" s="71" t="str">
        <f t="shared" si="5885"/>
        <v/>
      </c>
      <c r="EI322" s="71" t="str">
        <f t="shared" si="5886"/>
        <v/>
      </c>
      <c r="EJ322" s="71" t="str">
        <f t="shared" si="5887"/>
        <v/>
      </c>
      <c r="EK322" s="71" t="str">
        <f t="shared" si="5888"/>
        <v/>
      </c>
      <c r="EL322" s="71" t="str">
        <f t="shared" si="5889"/>
        <v/>
      </c>
      <c r="EM322" s="71" t="str">
        <f t="shared" si="5890"/>
        <v/>
      </c>
      <c r="EN322" s="71" t="str">
        <f t="shared" si="5891"/>
        <v/>
      </c>
      <c r="EO322" s="71" t="str">
        <f t="shared" si="5892"/>
        <v/>
      </c>
      <c r="EP322" s="71" t="str">
        <f t="shared" si="5893"/>
        <v/>
      </c>
      <c r="EQ322" s="71" t="str">
        <f t="shared" si="5894"/>
        <v/>
      </c>
      <c r="ER322" s="71" t="str">
        <f t="shared" si="5895"/>
        <v/>
      </c>
      <c r="ES322" s="71" t="str">
        <f t="shared" si="5896"/>
        <v/>
      </c>
      <c r="ET322" s="71" t="str">
        <f t="shared" si="5897"/>
        <v/>
      </c>
      <c r="EU322" s="71" t="str">
        <f t="shared" si="5898"/>
        <v/>
      </c>
      <c r="EV322" s="71" t="str">
        <f t="shared" si="5899"/>
        <v/>
      </c>
      <c r="EW322" s="71" t="str">
        <f t="shared" si="5900"/>
        <v/>
      </c>
      <c r="EX322" s="71" t="str">
        <f t="shared" si="5901"/>
        <v/>
      </c>
      <c r="EY322" s="71" t="str">
        <f t="shared" si="5902"/>
        <v/>
      </c>
      <c r="EZ322" s="71" t="str">
        <f t="shared" si="5903"/>
        <v/>
      </c>
      <c r="FA322" s="71" t="str">
        <f t="shared" si="5904"/>
        <v/>
      </c>
      <c r="FB322" s="71" t="str">
        <f t="shared" si="5905"/>
        <v/>
      </c>
      <c r="FC322" s="71" t="str">
        <f t="shared" si="5906"/>
        <v/>
      </c>
      <c r="FD322" s="71" t="str">
        <f t="shared" si="5907"/>
        <v/>
      </c>
      <c r="FE322" s="71" t="str">
        <f t="shared" si="5908"/>
        <v/>
      </c>
      <c r="FF322" s="71" t="str">
        <f t="shared" si="5909"/>
        <v/>
      </c>
      <c r="FG322" s="71" t="str">
        <f t="shared" si="5910"/>
        <v/>
      </c>
      <c r="FH322" s="71" t="str">
        <f t="shared" si="5911"/>
        <v/>
      </c>
      <c r="FI322" s="71" t="str">
        <f t="shared" si="5912"/>
        <v/>
      </c>
      <c r="FJ322" s="71" t="str">
        <f t="shared" si="5913"/>
        <v/>
      </c>
      <c r="FK322" s="71" t="str">
        <f t="shared" si="5914"/>
        <v/>
      </c>
      <c r="FL322" s="71" t="str">
        <f t="shared" si="5915"/>
        <v/>
      </c>
      <c r="FM322" s="71" t="str">
        <f t="shared" si="5916"/>
        <v/>
      </c>
      <c r="FN322" s="71" t="str">
        <f t="shared" si="5917"/>
        <v/>
      </c>
      <c r="FO322" s="71" t="str">
        <f t="shared" si="5918"/>
        <v/>
      </c>
      <c r="FP322" s="71" t="str">
        <f t="shared" si="5919"/>
        <v/>
      </c>
      <c r="FQ322" s="71" t="str">
        <f t="shared" si="5920"/>
        <v/>
      </c>
      <c r="FR322" s="71" t="str">
        <f t="shared" si="5921"/>
        <v/>
      </c>
      <c r="FS322" s="71" t="str">
        <f t="shared" si="5922"/>
        <v/>
      </c>
    </row>
    <row r="323" spans="1:175" ht="16.5">
      <c r="A323" s="133"/>
      <c r="B323" s="80" t="s">
        <v>914</v>
      </c>
      <c r="C323" s="61" t="s">
        <v>899</v>
      </c>
      <c r="T323" s="142"/>
      <c r="U323" s="85"/>
      <c r="CN323" s="70" t="str">
        <f t="shared" si="5847"/>
        <v>InitUnitState('IF16',,,,,,,,,,)</v>
      </c>
      <c r="CO323" s="70" t="str">
        <f t="shared" si="5848"/>
        <v>InitUnitNormal('IF16',,,,,,,,,,)</v>
      </c>
      <c r="CP323" s="70" t="str">
        <f t="shared" si="5849"/>
        <v>InitUnitMagic('IF16',,,,,,,,,,)</v>
      </c>
      <c r="CQ323" s="70" t="str">
        <f t="shared" si="5850"/>
        <v>InitUnitAdd('IF16',,,,,,,,,,)</v>
      </c>
      <c r="CR323" s="70" t="str">
        <f t="shared" si="5851"/>
        <v>InitEquipData('IF16',,"",,,,,'','','','','','',"")</v>
      </c>
      <c r="CU323" s="95" t="str">
        <f t="shared" si="5852"/>
        <v>|n</v>
      </c>
      <c r="CW323" s="60"/>
      <c r="CX323" s="60"/>
      <c r="CY323" s="60"/>
      <c r="CZ323" s="60"/>
      <c r="DA323" s="60"/>
      <c r="DB323" s="71" t="str">
        <f t="shared" si="5853"/>
        <v/>
      </c>
      <c r="DC323" s="71" t="str">
        <f t="shared" si="5854"/>
        <v/>
      </c>
      <c r="DD323" s="71" t="str">
        <f t="shared" si="5855"/>
        <v/>
      </c>
      <c r="DE323" s="71" t="str">
        <f t="shared" si="5856"/>
        <v/>
      </c>
      <c r="DF323" s="71" t="str">
        <f t="shared" si="5857"/>
        <v/>
      </c>
      <c r="DG323" s="71" t="str">
        <f t="shared" si="5858"/>
        <v/>
      </c>
      <c r="DH323" s="71" t="str">
        <f t="shared" si="5859"/>
        <v/>
      </c>
      <c r="DI323" s="71" t="str">
        <f t="shared" si="5860"/>
        <v/>
      </c>
      <c r="DJ323" s="71" t="str">
        <f t="shared" si="5861"/>
        <v/>
      </c>
      <c r="DK323" s="71" t="str">
        <f t="shared" si="5862"/>
        <v/>
      </c>
      <c r="DL323" s="71" t="str">
        <f t="shared" si="5863"/>
        <v/>
      </c>
      <c r="DM323" s="71" t="str">
        <f t="shared" si="5864"/>
        <v/>
      </c>
      <c r="DN323" s="71" t="str">
        <f t="shared" si="5865"/>
        <v/>
      </c>
      <c r="DO323" s="71" t="str">
        <f t="shared" si="5866"/>
        <v/>
      </c>
      <c r="DP323" s="71" t="str">
        <f t="shared" si="5867"/>
        <v/>
      </c>
      <c r="DQ323" s="71" t="str">
        <f t="shared" si="5868"/>
        <v/>
      </c>
      <c r="DR323" s="71" t="str">
        <f t="shared" si="5869"/>
        <v/>
      </c>
      <c r="DS323" s="71" t="str">
        <f t="shared" si="5870"/>
        <v/>
      </c>
      <c r="DT323" s="71" t="str">
        <f t="shared" si="5871"/>
        <v/>
      </c>
      <c r="DU323" s="71" t="str">
        <f t="shared" si="5872"/>
        <v/>
      </c>
      <c r="DV323" s="71" t="str">
        <f t="shared" si="5873"/>
        <v/>
      </c>
      <c r="DW323" s="71" t="str">
        <f t="shared" si="5874"/>
        <v/>
      </c>
      <c r="DX323" s="71" t="str">
        <f t="shared" si="5875"/>
        <v/>
      </c>
      <c r="DY323" s="71" t="str">
        <f t="shared" si="5876"/>
        <v/>
      </c>
      <c r="DZ323" s="71" t="str">
        <f t="shared" si="5877"/>
        <v/>
      </c>
      <c r="EA323" s="71" t="str">
        <f t="shared" si="5878"/>
        <v/>
      </c>
      <c r="EB323" s="71" t="str">
        <f t="shared" si="5879"/>
        <v/>
      </c>
      <c r="EC323" s="71" t="str">
        <f t="shared" si="5880"/>
        <v/>
      </c>
      <c r="ED323" s="71" t="str">
        <f t="shared" si="5881"/>
        <v/>
      </c>
      <c r="EE323" s="71" t="str">
        <f t="shared" si="5882"/>
        <v/>
      </c>
      <c r="EF323" s="71" t="str">
        <f t="shared" si="5883"/>
        <v/>
      </c>
      <c r="EG323" s="71" t="str">
        <f t="shared" si="5884"/>
        <v/>
      </c>
      <c r="EH323" s="71" t="str">
        <f t="shared" si="5885"/>
        <v/>
      </c>
      <c r="EI323" s="71" t="str">
        <f t="shared" si="5886"/>
        <v/>
      </c>
      <c r="EJ323" s="71" t="str">
        <f t="shared" si="5887"/>
        <v/>
      </c>
      <c r="EK323" s="71" t="str">
        <f t="shared" si="5888"/>
        <v/>
      </c>
      <c r="EL323" s="71" t="str">
        <f t="shared" si="5889"/>
        <v/>
      </c>
      <c r="EM323" s="71" t="str">
        <f t="shared" si="5890"/>
        <v/>
      </c>
      <c r="EN323" s="71" t="str">
        <f t="shared" si="5891"/>
        <v/>
      </c>
      <c r="EO323" s="71" t="str">
        <f t="shared" si="5892"/>
        <v/>
      </c>
      <c r="EP323" s="71" t="str">
        <f t="shared" si="5893"/>
        <v/>
      </c>
      <c r="EQ323" s="71" t="str">
        <f t="shared" si="5894"/>
        <v/>
      </c>
      <c r="ER323" s="71" t="str">
        <f t="shared" si="5895"/>
        <v/>
      </c>
      <c r="ES323" s="71" t="str">
        <f t="shared" si="5896"/>
        <v/>
      </c>
      <c r="ET323" s="71" t="str">
        <f t="shared" si="5897"/>
        <v/>
      </c>
      <c r="EU323" s="71" t="str">
        <f t="shared" si="5898"/>
        <v/>
      </c>
      <c r="EV323" s="71" t="str">
        <f t="shared" si="5899"/>
        <v/>
      </c>
      <c r="EW323" s="71" t="str">
        <f t="shared" si="5900"/>
        <v/>
      </c>
      <c r="EX323" s="71" t="str">
        <f t="shared" si="5901"/>
        <v/>
      </c>
      <c r="EY323" s="71" t="str">
        <f t="shared" si="5902"/>
        <v/>
      </c>
      <c r="EZ323" s="71" t="str">
        <f t="shared" si="5903"/>
        <v/>
      </c>
      <c r="FA323" s="71" t="str">
        <f t="shared" si="5904"/>
        <v/>
      </c>
      <c r="FB323" s="71" t="str">
        <f t="shared" si="5905"/>
        <v/>
      </c>
      <c r="FC323" s="71" t="str">
        <f t="shared" si="5906"/>
        <v/>
      </c>
      <c r="FD323" s="71" t="str">
        <f t="shared" si="5907"/>
        <v/>
      </c>
      <c r="FE323" s="71" t="str">
        <f t="shared" si="5908"/>
        <v/>
      </c>
      <c r="FF323" s="71" t="str">
        <f t="shared" si="5909"/>
        <v/>
      </c>
      <c r="FG323" s="71" t="str">
        <f t="shared" si="5910"/>
        <v/>
      </c>
      <c r="FH323" s="71" t="str">
        <f t="shared" si="5911"/>
        <v/>
      </c>
      <c r="FI323" s="71" t="str">
        <f t="shared" si="5912"/>
        <v/>
      </c>
      <c r="FJ323" s="71" t="str">
        <f t="shared" si="5913"/>
        <v/>
      </c>
      <c r="FK323" s="71" t="str">
        <f t="shared" si="5914"/>
        <v/>
      </c>
      <c r="FL323" s="71" t="str">
        <f t="shared" si="5915"/>
        <v/>
      </c>
      <c r="FM323" s="71" t="str">
        <f t="shared" si="5916"/>
        <v/>
      </c>
      <c r="FN323" s="71" t="str">
        <f t="shared" si="5917"/>
        <v/>
      </c>
      <c r="FO323" s="71" t="str">
        <f t="shared" si="5918"/>
        <v/>
      </c>
      <c r="FP323" s="71" t="str">
        <f t="shared" si="5919"/>
        <v/>
      </c>
      <c r="FQ323" s="71" t="str">
        <f t="shared" si="5920"/>
        <v/>
      </c>
      <c r="FR323" s="71" t="str">
        <f t="shared" si="5921"/>
        <v/>
      </c>
      <c r="FS323" s="71" t="str">
        <f t="shared" si="5922"/>
        <v/>
      </c>
    </row>
    <row r="324" spans="1:175" ht="16.5">
      <c r="A324" s="133"/>
      <c r="B324" s="80" t="s">
        <v>915</v>
      </c>
      <c r="C324" s="61" t="s">
        <v>899</v>
      </c>
      <c r="T324" s="142"/>
      <c r="U324" s="85"/>
      <c r="CN324" s="70" t="str">
        <f t="shared" si="5847"/>
        <v>InitUnitState('IF17',,,,,,,,,,)</v>
      </c>
      <c r="CO324" s="70" t="str">
        <f t="shared" si="5848"/>
        <v>InitUnitNormal('IF17',,,,,,,,,,)</v>
      </c>
      <c r="CP324" s="70" t="str">
        <f t="shared" si="5849"/>
        <v>InitUnitMagic('IF17',,,,,,,,,,)</v>
      </c>
      <c r="CQ324" s="70" t="str">
        <f t="shared" si="5850"/>
        <v>InitUnitAdd('IF17',,,,,,,,,,)</v>
      </c>
      <c r="CR324" s="70" t="str">
        <f t="shared" si="5851"/>
        <v>InitEquipData('IF17',,"",,,,,'','','','','','',"")</v>
      </c>
      <c r="CU324" s="95" t="str">
        <f t="shared" si="5852"/>
        <v>|n</v>
      </c>
      <c r="CW324" s="60"/>
      <c r="CX324" s="60"/>
      <c r="CY324" s="60"/>
      <c r="CZ324" s="60"/>
      <c r="DA324" s="60"/>
      <c r="DB324" s="71" t="str">
        <f t="shared" si="5853"/>
        <v/>
      </c>
      <c r="DC324" s="71" t="str">
        <f t="shared" si="5854"/>
        <v/>
      </c>
      <c r="DD324" s="71" t="str">
        <f t="shared" si="5855"/>
        <v/>
      </c>
      <c r="DE324" s="71" t="str">
        <f t="shared" si="5856"/>
        <v/>
      </c>
      <c r="DF324" s="71" t="str">
        <f t="shared" si="5857"/>
        <v/>
      </c>
      <c r="DG324" s="71" t="str">
        <f t="shared" si="5858"/>
        <v/>
      </c>
      <c r="DH324" s="71" t="str">
        <f t="shared" si="5859"/>
        <v/>
      </c>
      <c r="DI324" s="71" t="str">
        <f t="shared" si="5860"/>
        <v/>
      </c>
      <c r="DJ324" s="71" t="str">
        <f t="shared" si="5861"/>
        <v/>
      </c>
      <c r="DK324" s="71" t="str">
        <f t="shared" si="5862"/>
        <v/>
      </c>
      <c r="DL324" s="71" t="str">
        <f t="shared" si="5863"/>
        <v/>
      </c>
      <c r="DM324" s="71" t="str">
        <f t="shared" si="5864"/>
        <v/>
      </c>
      <c r="DN324" s="71" t="str">
        <f t="shared" si="5865"/>
        <v/>
      </c>
      <c r="DO324" s="71" t="str">
        <f t="shared" si="5866"/>
        <v/>
      </c>
      <c r="DP324" s="71" t="str">
        <f t="shared" si="5867"/>
        <v/>
      </c>
      <c r="DQ324" s="71" t="str">
        <f t="shared" si="5868"/>
        <v/>
      </c>
      <c r="DR324" s="71" t="str">
        <f t="shared" si="5869"/>
        <v/>
      </c>
      <c r="DS324" s="71" t="str">
        <f t="shared" si="5870"/>
        <v/>
      </c>
      <c r="DT324" s="71" t="str">
        <f t="shared" si="5871"/>
        <v/>
      </c>
      <c r="DU324" s="71" t="str">
        <f t="shared" si="5872"/>
        <v/>
      </c>
      <c r="DV324" s="71" t="str">
        <f t="shared" si="5873"/>
        <v/>
      </c>
      <c r="DW324" s="71" t="str">
        <f t="shared" si="5874"/>
        <v/>
      </c>
      <c r="DX324" s="71" t="str">
        <f t="shared" si="5875"/>
        <v/>
      </c>
      <c r="DY324" s="71" t="str">
        <f t="shared" si="5876"/>
        <v/>
      </c>
      <c r="DZ324" s="71" t="str">
        <f t="shared" si="5877"/>
        <v/>
      </c>
      <c r="EA324" s="71" t="str">
        <f t="shared" si="5878"/>
        <v/>
      </c>
      <c r="EB324" s="71" t="str">
        <f t="shared" si="5879"/>
        <v/>
      </c>
      <c r="EC324" s="71" t="str">
        <f t="shared" si="5880"/>
        <v/>
      </c>
      <c r="ED324" s="71" t="str">
        <f t="shared" si="5881"/>
        <v/>
      </c>
      <c r="EE324" s="71" t="str">
        <f t="shared" si="5882"/>
        <v/>
      </c>
      <c r="EF324" s="71" t="str">
        <f t="shared" si="5883"/>
        <v/>
      </c>
      <c r="EG324" s="71" t="str">
        <f t="shared" si="5884"/>
        <v/>
      </c>
      <c r="EH324" s="71" t="str">
        <f t="shared" si="5885"/>
        <v/>
      </c>
      <c r="EI324" s="71" t="str">
        <f t="shared" si="5886"/>
        <v/>
      </c>
      <c r="EJ324" s="71" t="str">
        <f t="shared" si="5887"/>
        <v/>
      </c>
      <c r="EK324" s="71" t="str">
        <f t="shared" si="5888"/>
        <v/>
      </c>
      <c r="EL324" s="71" t="str">
        <f t="shared" si="5889"/>
        <v/>
      </c>
      <c r="EM324" s="71" t="str">
        <f t="shared" si="5890"/>
        <v/>
      </c>
      <c r="EN324" s="71" t="str">
        <f t="shared" si="5891"/>
        <v/>
      </c>
      <c r="EO324" s="71" t="str">
        <f t="shared" si="5892"/>
        <v/>
      </c>
      <c r="EP324" s="71" t="str">
        <f t="shared" si="5893"/>
        <v/>
      </c>
      <c r="EQ324" s="71" t="str">
        <f t="shared" si="5894"/>
        <v/>
      </c>
      <c r="ER324" s="71" t="str">
        <f t="shared" si="5895"/>
        <v/>
      </c>
      <c r="ES324" s="71" t="str">
        <f t="shared" si="5896"/>
        <v/>
      </c>
      <c r="ET324" s="71" t="str">
        <f t="shared" si="5897"/>
        <v/>
      </c>
      <c r="EU324" s="71" t="str">
        <f t="shared" si="5898"/>
        <v/>
      </c>
      <c r="EV324" s="71" t="str">
        <f t="shared" si="5899"/>
        <v/>
      </c>
      <c r="EW324" s="71" t="str">
        <f t="shared" si="5900"/>
        <v/>
      </c>
      <c r="EX324" s="71" t="str">
        <f t="shared" si="5901"/>
        <v/>
      </c>
      <c r="EY324" s="71" t="str">
        <f t="shared" si="5902"/>
        <v/>
      </c>
      <c r="EZ324" s="71" t="str">
        <f t="shared" si="5903"/>
        <v/>
      </c>
      <c r="FA324" s="71" t="str">
        <f t="shared" si="5904"/>
        <v/>
      </c>
      <c r="FB324" s="71" t="str">
        <f t="shared" si="5905"/>
        <v/>
      </c>
      <c r="FC324" s="71" t="str">
        <f t="shared" si="5906"/>
        <v/>
      </c>
      <c r="FD324" s="71" t="str">
        <f t="shared" si="5907"/>
        <v/>
      </c>
      <c r="FE324" s="71" t="str">
        <f t="shared" si="5908"/>
        <v/>
      </c>
      <c r="FF324" s="71" t="str">
        <f t="shared" si="5909"/>
        <v/>
      </c>
      <c r="FG324" s="71" t="str">
        <f t="shared" si="5910"/>
        <v/>
      </c>
      <c r="FH324" s="71" t="str">
        <f t="shared" si="5911"/>
        <v/>
      </c>
      <c r="FI324" s="71" t="str">
        <f t="shared" si="5912"/>
        <v/>
      </c>
      <c r="FJ324" s="71" t="str">
        <f t="shared" si="5913"/>
        <v/>
      </c>
      <c r="FK324" s="71" t="str">
        <f t="shared" si="5914"/>
        <v/>
      </c>
      <c r="FL324" s="71" t="str">
        <f t="shared" si="5915"/>
        <v/>
      </c>
      <c r="FM324" s="71" t="str">
        <f t="shared" si="5916"/>
        <v/>
      </c>
      <c r="FN324" s="71" t="str">
        <f t="shared" si="5917"/>
        <v/>
      </c>
      <c r="FO324" s="71" t="str">
        <f t="shared" si="5918"/>
        <v/>
      </c>
      <c r="FP324" s="71" t="str">
        <f t="shared" si="5919"/>
        <v/>
      </c>
      <c r="FQ324" s="71" t="str">
        <f t="shared" si="5920"/>
        <v/>
      </c>
      <c r="FR324" s="71" t="str">
        <f t="shared" si="5921"/>
        <v/>
      </c>
      <c r="FS324" s="71" t="str">
        <f t="shared" si="5922"/>
        <v/>
      </c>
    </row>
    <row r="325" spans="1:175" ht="16.5">
      <c r="A325" s="133"/>
      <c r="B325" s="80" t="s">
        <v>916</v>
      </c>
      <c r="C325" s="61" t="s">
        <v>899</v>
      </c>
      <c r="T325" s="143"/>
      <c r="U325" s="85"/>
      <c r="CN325" s="70" t="str">
        <f t="shared" si="5847"/>
        <v>InitUnitState('IF18',,,,,,,,,,)</v>
      </c>
      <c r="CO325" s="70" t="str">
        <f t="shared" si="5848"/>
        <v>InitUnitNormal('IF18',,,,,,,,,,)</v>
      </c>
      <c r="CP325" s="70" t="str">
        <f t="shared" si="5849"/>
        <v>InitUnitMagic('IF18',,,,,,,,,,)</v>
      </c>
      <c r="CQ325" s="70" t="str">
        <f t="shared" si="5850"/>
        <v>InitUnitAdd('IF18',,,,,,,,,,)</v>
      </c>
      <c r="CR325" s="70" t="str">
        <f t="shared" si="5851"/>
        <v>InitEquipData('IF18',,"",,,,,'','','','','','',"")</v>
      </c>
      <c r="CU325" s="95" t="str">
        <f t="shared" si="5852"/>
        <v>|n</v>
      </c>
      <c r="CW325" s="60"/>
      <c r="CX325" s="60"/>
      <c r="CY325" s="60"/>
      <c r="CZ325" s="60"/>
      <c r="DA325" s="60"/>
      <c r="DB325" s="71" t="str">
        <f t="shared" si="5853"/>
        <v/>
      </c>
      <c r="DC325" s="71" t="str">
        <f t="shared" si="5854"/>
        <v/>
      </c>
      <c r="DD325" s="71" t="str">
        <f t="shared" si="5855"/>
        <v/>
      </c>
      <c r="DE325" s="71" t="str">
        <f t="shared" si="5856"/>
        <v/>
      </c>
      <c r="DF325" s="71" t="str">
        <f t="shared" si="5857"/>
        <v/>
      </c>
      <c r="DG325" s="71" t="str">
        <f t="shared" si="5858"/>
        <v/>
      </c>
      <c r="DH325" s="71" t="str">
        <f t="shared" si="5859"/>
        <v/>
      </c>
      <c r="DI325" s="71" t="str">
        <f t="shared" si="5860"/>
        <v/>
      </c>
      <c r="DJ325" s="71" t="str">
        <f t="shared" si="5861"/>
        <v/>
      </c>
      <c r="DK325" s="71" t="str">
        <f t="shared" si="5862"/>
        <v/>
      </c>
      <c r="DL325" s="71" t="str">
        <f t="shared" si="5863"/>
        <v/>
      </c>
      <c r="DM325" s="71" t="str">
        <f t="shared" si="5864"/>
        <v/>
      </c>
      <c r="DN325" s="71" t="str">
        <f t="shared" si="5865"/>
        <v/>
      </c>
      <c r="DO325" s="71" t="str">
        <f t="shared" si="5866"/>
        <v/>
      </c>
      <c r="DP325" s="71" t="str">
        <f t="shared" si="5867"/>
        <v/>
      </c>
      <c r="DQ325" s="71" t="str">
        <f t="shared" si="5868"/>
        <v/>
      </c>
      <c r="DR325" s="71" t="str">
        <f t="shared" si="5869"/>
        <v/>
      </c>
      <c r="DS325" s="71" t="str">
        <f t="shared" si="5870"/>
        <v/>
      </c>
      <c r="DT325" s="71" t="str">
        <f t="shared" si="5871"/>
        <v/>
      </c>
      <c r="DU325" s="71" t="str">
        <f t="shared" si="5872"/>
        <v/>
      </c>
      <c r="DV325" s="71" t="str">
        <f t="shared" si="5873"/>
        <v/>
      </c>
      <c r="DW325" s="71" t="str">
        <f t="shared" si="5874"/>
        <v/>
      </c>
      <c r="DX325" s="71" t="str">
        <f t="shared" si="5875"/>
        <v/>
      </c>
      <c r="DY325" s="71" t="str">
        <f t="shared" si="5876"/>
        <v/>
      </c>
      <c r="DZ325" s="71" t="str">
        <f t="shared" si="5877"/>
        <v/>
      </c>
      <c r="EA325" s="71" t="str">
        <f t="shared" si="5878"/>
        <v/>
      </c>
      <c r="EB325" s="71" t="str">
        <f t="shared" si="5879"/>
        <v/>
      </c>
      <c r="EC325" s="71" t="str">
        <f t="shared" si="5880"/>
        <v/>
      </c>
      <c r="ED325" s="71" t="str">
        <f t="shared" si="5881"/>
        <v/>
      </c>
      <c r="EE325" s="71" t="str">
        <f t="shared" si="5882"/>
        <v/>
      </c>
      <c r="EF325" s="71" t="str">
        <f t="shared" si="5883"/>
        <v/>
      </c>
      <c r="EG325" s="71" t="str">
        <f t="shared" si="5884"/>
        <v/>
      </c>
      <c r="EH325" s="71" t="str">
        <f t="shared" si="5885"/>
        <v/>
      </c>
      <c r="EI325" s="71" t="str">
        <f t="shared" si="5886"/>
        <v/>
      </c>
      <c r="EJ325" s="71" t="str">
        <f t="shared" si="5887"/>
        <v/>
      </c>
      <c r="EK325" s="71" t="str">
        <f t="shared" si="5888"/>
        <v/>
      </c>
      <c r="EL325" s="71" t="str">
        <f t="shared" si="5889"/>
        <v/>
      </c>
      <c r="EM325" s="71" t="str">
        <f t="shared" si="5890"/>
        <v/>
      </c>
      <c r="EN325" s="71" t="str">
        <f t="shared" si="5891"/>
        <v/>
      </c>
      <c r="EO325" s="71" t="str">
        <f t="shared" si="5892"/>
        <v/>
      </c>
      <c r="EP325" s="71" t="str">
        <f t="shared" si="5893"/>
        <v/>
      </c>
      <c r="EQ325" s="71" t="str">
        <f t="shared" si="5894"/>
        <v/>
      </c>
      <c r="ER325" s="71" t="str">
        <f t="shared" si="5895"/>
        <v/>
      </c>
      <c r="ES325" s="71" t="str">
        <f t="shared" si="5896"/>
        <v/>
      </c>
      <c r="ET325" s="71" t="str">
        <f t="shared" si="5897"/>
        <v/>
      </c>
      <c r="EU325" s="71" t="str">
        <f t="shared" si="5898"/>
        <v/>
      </c>
      <c r="EV325" s="71" t="str">
        <f t="shared" si="5899"/>
        <v/>
      </c>
      <c r="EW325" s="71" t="str">
        <f t="shared" si="5900"/>
        <v/>
      </c>
      <c r="EX325" s="71" t="str">
        <f t="shared" si="5901"/>
        <v/>
      </c>
      <c r="EY325" s="71" t="str">
        <f t="shared" si="5902"/>
        <v/>
      </c>
      <c r="EZ325" s="71" t="str">
        <f t="shared" si="5903"/>
        <v/>
      </c>
      <c r="FA325" s="71" t="str">
        <f t="shared" si="5904"/>
        <v/>
      </c>
      <c r="FB325" s="71" t="str">
        <f t="shared" si="5905"/>
        <v/>
      </c>
      <c r="FC325" s="71" t="str">
        <f t="shared" si="5906"/>
        <v/>
      </c>
      <c r="FD325" s="71" t="str">
        <f t="shared" si="5907"/>
        <v/>
      </c>
      <c r="FE325" s="71" t="str">
        <f t="shared" si="5908"/>
        <v/>
      </c>
      <c r="FF325" s="71" t="str">
        <f t="shared" si="5909"/>
        <v/>
      </c>
      <c r="FG325" s="71" t="str">
        <f t="shared" si="5910"/>
        <v/>
      </c>
      <c r="FH325" s="71" t="str">
        <f t="shared" si="5911"/>
        <v/>
      </c>
      <c r="FI325" s="71" t="str">
        <f t="shared" si="5912"/>
        <v/>
      </c>
      <c r="FJ325" s="71" t="str">
        <f t="shared" si="5913"/>
        <v/>
      </c>
      <c r="FK325" s="71" t="str">
        <f t="shared" si="5914"/>
        <v/>
      </c>
      <c r="FL325" s="71" t="str">
        <f t="shared" si="5915"/>
        <v/>
      </c>
      <c r="FM325" s="71" t="str">
        <f t="shared" si="5916"/>
        <v/>
      </c>
      <c r="FN325" s="71" t="str">
        <f t="shared" si="5917"/>
        <v/>
      </c>
      <c r="FO325" s="71" t="str">
        <f t="shared" si="5918"/>
        <v/>
      </c>
      <c r="FP325" s="71" t="str">
        <f t="shared" si="5919"/>
        <v/>
      </c>
      <c r="FQ325" s="71" t="str">
        <f t="shared" si="5920"/>
        <v/>
      </c>
      <c r="FR325" s="71" t="str">
        <f t="shared" si="5921"/>
        <v/>
      </c>
      <c r="FS325" s="71" t="str">
        <f t="shared" si="5922"/>
        <v/>
      </c>
    </row>
    <row r="326" spans="1:175" ht="16.5">
      <c r="A326" s="133"/>
      <c r="B326" s="80" t="s">
        <v>917</v>
      </c>
      <c r="C326" s="61" t="s">
        <v>899</v>
      </c>
      <c r="T326" s="143"/>
      <c r="U326" s="85"/>
      <c r="CN326" s="70" t="str">
        <f t="shared" si="5847"/>
        <v>InitUnitState('IF19',,,,,,,,,,)</v>
      </c>
      <c r="CO326" s="70" t="str">
        <f t="shared" si="5848"/>
        <v>InitUnitNormal('IF19',,,,,,,,,,)</v>
      </c>
      <c r="CP326" s="70" t="str">
        <f t="shared" si="5849"/>
        <v>InitUnitMagic('IF19',,,,,,,,,,)</v>
      </c>
      <c r="CQ326" s="70" t="str">
        <f t="shared" si="5850"/>
        <v>InitUnitAdd('IF19',,,,,,,,,,)</v>
      </c>
      <c r="CR326" s="70" t="str">
        <f t="shared" si="5851"/>
        <v>InitEquipData('IF19',,"",,,,,'','','','','','',"")</v>
      </c>
      <c r="CU326" s="95" t="str">
        <f t="shared" si="5852"/>
        <v>|n</v>
      </c>
      <c r="CW326" s="60"/>
      <c r="CX326" s="60"/>
      <c r="CY326" s="60"/>
      <c r="CZ326" s="60"/>
      <c r="DA326" s="60"/>
      <c r="DB326" s="71" t="str">
        <f t="shared" si="5853"/>
        <v/>
      </c>
      <c r="DC326" s="71" t="str">
        <f t="shared" si="5854"/>
        <v/>
      </c>
      <c r="DD326" s="71" t="str">
        <f t="shared" si="5855"/>
        <v/>
      </c>
      <c r="DE326" s="71" t="str">
        <f t="shared" si="5856"/>
        <v/>
      </c>
      <c r="DF326" s="71" t="str">
        <f t="shared" si="5857"/>
        <v/>
      </c>
      <c r="DG326" s="71" t="str">
        <f t="shared" si="5858"/>
        <v/>
      </c>
      <c r="DH326" s="71" t="str">
        <f t="shared" si="5859"/>
        <v/>
      </c>
      <c r="DI326" s="71" t="str">
        <f t="shared" si="5860"/>
        <v/>
      </c>
      <c r="DJ326" s="71" t="str">
        <f t="shared" si="5861"/>
        <v/>
      </c>
      <c r="DK326" s="71" t="str">
        <f t="shared" si="5862"/>
        <v/>
      </c>
      <c r="DL326" s="71" t="str">
        <f t="shared" si="5863"/>
        <v/>
      </c>
      <c r="DM326" s="71" t="str">
        <f t="shared" si="5864"/>
        <v/>
      </c>
      <c r="DN326" s="71" t="str">
        <f t="shared" si="5865"/>
        <v/>
      </c>
      <c r="DO326" s="71" t="str">
        <f t="shared" si="5866"/>
        <v/>
      </c>
      <c r="DP326" s="71" t="str">
        <f t="shared" si="5867"/>
        <v/>
      </c>
      <c r="DQ326" s="71" t="str">
        <f t="shared" si="5868"/>
        <v/>
      </c>
      <c r="DR326" s="71" t="str">
        <f t="shared" si="5869"/>
        <v/>
      </c>
      <c r="DS326" s="71" t="str">
        <f t="shared" si="5870"/>
        <v/>
      </c>
      <c r="DT326" s="71" t="str">
        <f t="shared" si="5871"/>
        <v/>
      </c>
      <c r="DU326" s="71" t="str">
        <f t="shared" si="5872"/>
        <v/>
      </c>
      <c r="DV326" s="71" t="str">
        <f t="shared" si="5873"/>
        <v/>
      </c>
      <c r="DW326" s="71" t="str">
        <f t="shared" si="5874"/>
        <v/>
      </c>
      <c r="DX326" s="71" t="str">
        <f t="shared" si="5875"/>
        <v/>
      </c>
      <c r="DY326" s="71" t="str">
        <f t="shared" si="5876"/>
        <v/>
      </c>
      <c r="DZ326" s="71" t="str">
        <f t="shared" si="5877"/>
        <v/>
      </c>
      <c r="EA326" s="71" t="str">
        <f t="shared" si="5878"/>
        <v/>
      </c>
      <c r="EB326" s="71" t="str">
        <f t="shared" si="5879"/>
        <v/>
      </c>
      <c r="EC326" s="71" t="str">
        <f t="shared" si="5880"/>
        <v/>
      </c>
      <c r="ED326" s="71" t="str">
        <f t="shared" si="5881"/>
        <v/>
      </c>
      <c r="EE326" s="71" t="str">
        <f t="shared" si="5882"/>
        <v/>
      </c>
      <c r="EF326" s="71" t="str">
        <f t="shared" si="5883"/>
        <v/>
      </c>
      <c r="EG326" s="71" t="str">
        <f t="shared" si="5884"/>
        <v/>
      </c>
      <c r="EH326" s="71" t="str">
        <f t="shared" si="5885"/>
        <v/>
      </c>
      <c r="EI326" s="71" t="str">
        <f t="shared" si="5886"/>
        <v/>
      </c>
      <c r="EJ326" s="71" t="str">
        <f t="shared" si="5887"/>
        <v/>
      </c>
      <c r="EK326" s="71" t="str">
        <f t="shared" si="5888"/>
        <v/>
      </c>
      <c r="EL326" s="71" t="str">
        <f t="shared" si="5889"/>
        <v/>
      </c>
      <c r="EM326" s="71" t="str">
        <f t="shared" si="5890"/>
        <v/>
      </c>
      <c r="EN326" s="71" t="str">
        <f t="shared" si="5891"/>
        <v/>
      </c>
      <c r="EO326" s="71" t="str">
        <f t="shared" si="5892"/>
        <v/>
      </c>
      <c r="EP326" s="71" t="str">
        <f t="shared" si="5893"/>
        <v/>
      </c>
      <c r="EQ326" s="71" t="str">
        <f t="shared" si="5894"/>
        <v/>
      </c>
      <c r="ER326" s="71" t="str">
        <f t="shared" si="5895"/>
        <v/>
      </c>
      <c r="ES326" s="71" t="str">
        <f t="shared" si="5896"/>
        <v/>
      </c>
      <c r="ET326" s="71" t="str">
        <f t="shared" si="5897"/>
        <v/>
      </c>
      <c r="EU326" s="71" t="str">
        <f t="shared" si="5898"/>
        <v/>
      </c>
      <c r="EV326" s="71" t="str">
        <f t="shared" si="5899"/>
        <v/>
      </c>
      <c r="EW326" s="71" t="str">
        <f t="shared" si="5900"/>
        <v/>
      </c>
      <c r="EX326" s="71" t="str">
        <f t="shared" si="5901"/>
        <v/>
      </c>
      <c r="EY326" s="71" t="str">
        <f t="shared" si="5902"/>
        <v/>
      </c>
      <c r="EZ326" s="71" t="str">
        <f t="shared" si="5903"/>
        <v/>
      </c>
      <c r="FA326" s="71" t="str">
        <f t="shared" si="5904"/>
        <v/>
      </c>
      <c r="FB326" s="71" t="str">
        <f t="shared" si="5905"/>
        <v/>
      </c>
      <c r="FC326" s="71" t="str">
        <f t="shared" si="5906"/>
        <v/>
      </c>
      <c r="FD326" s="71" t="str">
        <f t="shared" si="5907"/>
        <v/>
      </c>
      <c r="FE326" s="71" t="str">
        <f t="shared" si="5908"/>
        <v/>
      </c>
      <c r="FF326" s="71" t="str">
        <f t="shared" si="5909"/>
        <v/>
      </c>
      <c r="FG326" s="71" t="str">
        <f t="shared" si="5910"/>
        <v/>
      </c>
      <c r="FH326" s="71" t="str">
        <f t="shared" si="5911"/>
        <v/>
      </c>
      <c r="FI326" s="71" t="str">
        <f t="shared" si="5912"/>
        <v/>
      </c>
      <c r="FJ326" s="71" t="str">
        <f t="shared" si="5913"/>
        <v/>
      </c>
      <c r="FK326" s="71" t="str">
        <f t="shared" si="5914"/>
        <v/>
      </c>
      <c r="FL326" s="71" t="str">
        <f t="shared" si="5915"/>
        <v/>
      </c>
      <c r="FM326" s="71" t="str">
        <f t="shared" si="5916"/>
        <v/>
      </c>
      <c r="FN326" s="71" t="str">
        <f t="shared" si="5917"/>
        <v/>
      </c>
      <c r="FO326" s="71" t="str">
        <f t="shared" si="5918"/>
        <v/>
      </c>
      <c r="FP326" s="71" t="str">
        <f t="shared" si="5919"/>
        <v/>
      </c>
      <c r="FQ326" s="71" t="str">
        <f t="shared" si="5920"/>
        <v/>
      </c>
      <c r="FR326" s="71" t="str">
        <f t="shared" si="5921"/>
        <v/>
      </c>
      <c r="FS326" s="71" t="str">
        <f t="shared" si="5922"/>
        <v/>
      </c>
    </row>
    <row r="327" spans="1:175" ht="16.5">
      <c r="A327" s="133"/>
      <c r="B327" s="80" t="s">
        <v>918</v>
      </c>
      <c r="C327" s="61" t="s">
        <v>899</v>
      </c>
      <c r="T327" s="143"/>
      <c r="U327" s="85"/>
      <c r="CN327" s="70" t="str">
        <f t="shared" si="5847"/>
        <v>InitUnitState('IF20',,,,,,,,,,)</v>
      </c>
      <c r="CO327" s="70" t="str">
        <f t="shared" si="5848"/>
        <v>InitUnitNormal('IF20',,,,,,,,,,)</v>
      </c>
      <c r="CP327" s="70" t="str">
        <f t="shared" si="5849"/>
        <v>InitUnitMagic('IF20',,,,,,,,,,)</v>
      </c>
      <c r="CQ327" s="70" t="str">
        <f t="shared" si="5850"/>
        <v>InitUnitAdd('IF20',,,,,,,,,,)</v>
      </c>
      <c r="CR327" s="70" t="str">
        <f t="shared" si="5851"/>
        <v>InitEquipData('IF20',,"",,,,,'','','','','','',"")</v>
      </c>
      <c r="CU327" s="95" t="str">
        <f t="shared" si="5852"/>
        <v>|n</v>
      </c>
      <c r="CW327" s="60"/>
      <c r="CX327" s="60"/>
      <c r="CY327" s="60"/>
      <c r="CZ327" s="60"/>
      <c r="DA327" s="60"/>
      <c r="DB327" s="71" t="str">
        <f t="shared" si="5853"/>
        <v/>
      </c>
      <c r="DC327" s="71" t="str">
        <f t="shared" si="5854"/>
        <v/>
      </c>
      <c r="DD327" s="71" t="str">
        <f t="shared" si="5855"/>
        <v/>
      </c>
      <c r="DE327" s="71" t="str">
        <f t="shared" si="5856"/>
        <v/>
      </c>
      <c r="DF327" s="71" t="str">
        <f t="shared" si="5857"/>
        <v/>
      </c>
      <c r="DG327" s="71" t="str">
        <f t="shared" si="5858"/>
        <v/>
      </c>
      <c r="DH327" s="71" t="str">
        <f t="shared" si="5859"/>
        <v/>
      </c>
      <c r="DI327" s="71" t="str">
        <f t="shared" si="5860"/>
        <v/>
      </c>
      <c r="DJ327" s="71" t="str">
        <f t="shared" si="5861"/>
        <v/>
      </c>
      <c r="DK327" s="71" t="str">
        <f t="shared" si="5862"/>
        <v/>
      </c>
      <c r="DL327" s="71" t="str">
        <f t="shared" si="5863"/>
        <v/>
      </c>
      <c r="DM327" s="71" t="str">
        <f t="shared" si="5864"/>
        <v/>
      </c>
      <c r="DN327" s="71" t="str">
        <f t="shared" si="5865"/>
        <v/>
      </c>
      <c r="DO327" s="71" t="str">
        <f t="shared" si="5866"/>
        <v/>
      </c>
      <c r="DP327" s="71" t="str">
        <f t="shared" si="5867"/>
        <v/>
      </c>
      <c r="DQ327" s="71" t="str">
        <f t="shared" si="5868"/>
        <v/>
      </c>
      <c r="DR327" s="71" t="str">
        <f t="shared" si="5869"/>
        <v/>
      </c>
      <c r="DS327" s="71" t="str">
        <f t="shared" si="5870"/>
        <v/>
      </c>
      <c r="DT327" s="71" t="str">
        <f t="shared" si="5871"/>
        <v/>
      </c>
      <c r="DU327" s="71" t="str">
        <f t="shared" si="5872"/>
        <v/>
      </c>
      <c r="DV327" s="71" t="str">
        <f t="shared" si="5873"/>
        <v/>
      </c>
      <c r="DW327" s="71" t="str">
        <f t="shared" si="5874"/>
        <v/>
      </c>
      <c r="DX327" s="71" t="str">
        <f t="shared" si="5875"/>
        <v/>
      </c>
      <c r="DY327" s="71" t="str">
        <f t="shared" si="5876"/>
        <v/>
      </c>
      <c r="DZ327" s="71" t="str">
        <f t="shared" si="5877"/>
        <v/>
      </c>
      <c r="EA327" s="71" t="str">
        <f t="shared" si="5878"/>
        <v/>
      </c>
      <c r="EB327" s="71" t="str">
        <f t="shared" si="5879"/>
        <v/>
      </c>
      <c r="EC327" s="71" t="str">
        <f t="shared" si="5880"/>
        <v/>
      </c>
      <c r="ED327" s="71" t="str">
        <f t="shared" si="5881"/>
        <v/>
      </c>
      <c r="EE327" s="71" t="str">
        <f t="shared" si="5882"/>
        <v/>
      </c>
      <c r="EF327" s="71" t="str">
        <f t="shared" si="5883"/>
        <v/>
      </c>
      <c r="EG327" s="71" t="str">
        <f t="shared" si="5884"/>
        <v/>
      </c>
      <c r="EH327" s="71" t="str">
        <f t="shared" si="5885"/>
        <v/>
      </c>
      <c r="EI327" s="71" t="str">
        <f t="shared" si="5886"/>
        <v/>
      </c>
      <c r="EJ327" s="71" t="str">
        <f t="shared" si="5887"/>
        <v/>
      </c>
      <c r="EK327" s="71" t="str">
        <f t="shared" si="5888"/>
        <v/>
      </c>
      <c r="EL327" s="71" t="str">
        <f t="shared" si="5889"/>
        <v/>
      </c>
      <c r="EM327" s="71" t="str">
        <f t="shared" si="5890"/>
        <v/>
      </c>
      <c r="EN327" s="71" t="str">
        <f t="shared" si="5891"/>
        <v/>
      </c>
      <c r="EO327" s="71" t="str">
        <f t="shared" si="5892"/>
        <v/>
      </c>
      <c r="EP327" s="71" t="str">
        <f t="shared" si="5893"/>
        <v/>
      </c>
      <c r="EQ327" s="71" t="str">
        <f t="shared" si="5894"/>
        <v/>
      </c>
      <c r="ER327" s="71" t="str">
        <f t="shared" si="5895"/>
        <v/>
      </c>
      <c r="ES327" s="71" t="str">
        <f t="shared" si="5896"/>
        <v/>
      </c>
      <c r="ET327" s="71" t="str">
        <f t="shared" si="5897"/>
        <v/>
      </c>
      <c r="EU327" s="71" t="str">
        <f t="shared" si="5898"/>
        <v/>
      </c>
      <c r="EV327" s="71" t="str">
        <f t="shared" si="5899"/>
        <v/>
      </c>
      <c r="EW327" s="71" t="str">
        <f t="shared" si="5900"/>
        <v/>
      </c>
      <c r="EX327" s="71" t="str">
        <f t="shared" si="5901"/>
        <v/>
      </c>
      <c r="EY327" s="71" t="str">
        <f t="shared" si="5902"/>
        <v/>
      </c>
      <c r="EZ327" s="71" t="str">
        <f t="shared" si="5903"/>
        <v/>
      </c>
      <c r="FA327" s="71" t="str">
        <f t="shared" si="5904"/>
        <v/>
      </c>
      <c r="FB327" s="71" t="str">
        <f t="shared" si="5905"/>
        <v/>
      </c>
      <c r="FC327" s="71" t="str">
        <f t="shared" si="5906"/>
        <v/>
      </c>
      <c r="FD327" s="71" t="str">
        <f t="shared" si="5907"/>
        <v/>
      </c>
      <c r="FE327" s="71" t="str">
        <f t="shared" si="5908"/>
        <v/>
      </c>
      <c r="FF327" s="71" t="str">
        <f t="shared" si="5909"/>
        <v/>
      </c>
      <c r="FG327" s="71" t="str">
        <f t="shared" si="5910"/>
        <v/>
      </c>
      <c r="FH327" s="71" t="str">
        <f t="shared" si="5911"/>
        <v/>
      </c>
      <c r="FI327" s="71" t="str">
        <f t="shared" si="5912"/>
        <v/>
      </c>
      <c r="FJ327" s="71" t="str">
        <f t="shared" si="5913"/>
        <v/>
      </c>
      <c r="FK327" s="71" t="str">
        <f t="shared" si="5914"/>
        <v/>
      </c>
      <c r="FL327" s="71" t="str">
        <f t="shared" si="5915"/>
        <v/>
      </c>
      <c r="FM327" s="71" t="str">
        <f t="shared" si="5916"/>
        <v/>
      </c>
      <c r="FN327" s="71" t="str">
        <f t="shared" si="5917"/>
        <v/>
      </c>
      <c r="FO327" s="71" t="str">
        <f t="shared" si="5918"/>
        <v/>
      </c>
      <c r="FP327" s="71" t="str">
        <f t="shared" si="5919"/>
        <v/>
      </c>
      <c r="FQ327" s="71" t="str">
        <f t="shared" si="5920"/>
        <v/>
      </c>
      <c r="FR327" s="71" t="str">
        <f t="shared" si="5921"/>
        <v/>
      </c>
      <c r="FS327" s="71" t="str">
        <f t="shared" si="5922"/>
        <v/>
      </c>
    </row>
    <row r="328" spans="1:175">
      <c r="A328" s="80"/>
      <c r="B328" s="80" t="s">
        <v>919</v>
      </c>
      <c r="C328" s="61" t="s">
        <v>899</v>
      </c>
      <c r="T328" s="144"/>
      <c r="U328" s="85"/>
      <c r="CN328" s="70" t="str">
        <f t="shared" si="5847"/>
        <v>InitUnitState('IF21',,,,,,,,,,)</v>
      </c>
      <c r="CO328" s="70" t="str">
        <f t="shared" si="5848"/>
        <v>InitUnitNormal('IF21',,,,,,,,,,)</v>
      </c>
      <c r="CP328" s="70" t="str">
        <f t="shared" si="5849"/>
        <v>InitUnitMagic('IF21',,,,,,,,,,)</v>
      </c>
      <c r="CQ328" s="70" t="str">
        <f t="shared" si="5850"/>
        <v>InitUnitAdd('IF21',,,,,,,,,,)</v>
      </c>
      <c r="CR328" s="70" t="str">
        <f t="shared" si="5851"/>
        <v>InitEquipData('IF21',,"",,,,,'','','','','','',"")</v>
      </c>
      <c r="CU328" s="95" t="str">
        <f t="shared" si="5852"/>
        <v>|n</v>
      </c>
      <c r="CW328" s="60"/>
      <c r="CX328" s="60"/>
      <c r="CY328" s="60"/>
      <c r="CZ328" s="60"/>
      <c r="DA328" s="60"/>
      <c r="DB328" s="71" t="str">
        <f t="shared" si="5853"/>
        <v/>
      </c>
      <c r="DC328" s="71" t="str">
        <f t="shared" si="5854"/>
        <v/>
      </c>
      <c r="DD328" s="71" t="str">
        <f t="shared" si="5855"/>
        <v/>
      </c>
      <c r="DE328" s="71" t="str">
        <f t="shared" si="5856"/>
        <v/>
      </c>
      <c r="DF328" s="71" t="str">
        <f t="shared" si="5857"/>
        <v/>
      </c>
      <c r="DG328" s="71" t="str">
        <f t="shared" si="5858"/>
        <v/>
      </c>
      <c r="DH328" s="71" t="str">
        <f t="shared" si="5859"/>
        <v/>
      </c>
      <c r="DI328" s="71" t="str">
        <f t="shared" si="5860"/>
        <v/>
      </c>
      <c r="DJ328" s="71" t="str">
        <f t="shared" si="5861"/>
        <v/>
      </c>
      <c r="DK328" s="71" t="str">
        <f t="shared" si="5862"/>
        <v/>
      </c>
      <c r="DL328" s="71" t="str">
        <f t="shared" si="5863"/>
        <v/>
      </c>
      <c r="DM328" s="71" t="str">
        <f t="shared" si="5864"/>
        <v/>
      </c>
      <c r="DN328" s="71" t="str">
        <f t="shared" si="5865"/>
        <v/>
      </c>
      <c r="DO328" s="71" t="str">
        <f t="shared" si="5866"/>
        <v/>
      </c>
      <c r="DP328" s="71" t="str">
        <f t="shared" si="5867"/>
        <v/>
      </c>
      <c r="DQ328" s="71" t="str">
        <f t="shared" si="5868"/>
        <v/>
      </c>
      <c r="DR328" s="71" t="str">
        <f t="shared" si="5869"/>
        <v/>
      </c>
      <c r="DS328" s="71" t="str">
        <f t="shared" si="5870"/>
        <v/>
      </c>
      <c r="DT328" s="71" t="str">
        <f t="shared" si="5871"/>
        <v/>
      </c>
      <c r="DU328" s="71" t="str">
        <f t="shared" si="5872"/>
        <v/>
      </c>
      <c r="DV328" s="71" t="str">
        <f t="shared" si="5873"/>
        <v/>
      </c>
      <c r="DW328" s="71" t="str">
        <f t="shared" si="5874"/>
        <v/>
      </c>
      <c r="DX328" s="71" t="str">
        <f t="shared" si="5875"/>
        <v/>
      </c>
      <c r="DY328" s="71" t="str">
        <f t="shared" si="5876"/>
        <v/>
      </c>
      <c r="DZ328" s="71" t="str">
        <f t="shared" si="5877"/>
        <v/>
      </c>
      <c r="EA328" s="71" t="str">
        <f t="shared" si="5878"/>
        <v/>
      </c>
      <c r="EB328" s="71" t="str">
        <f t="shared" si="5879"/>
        <v/>
      </c>
      <c r="EC328" s="71" t="str">
        <f t="shared" si="5880"/>
        <v/>
      </c>
      <c r="ED328" s="71" t="str">
        <f t="shared" si="5881"/>
        <v/>
      </c>
      <c r="EE328" s="71" t="str">
        <f t="shared" si="5882"/>
        <v/>
      </c>
      <c r="EF328" s="71" t="str">
        <f t="shared" si="5883"/>
        <v/>
      </c>
      <c r="EG328" s="71" t="str">
        <f t="shared" si="5884"/>
        <v/>
      </c>
      <c r="EH328" s="71" t="str">
        <f t="shared" si="5885"/>
        <v/>
      </c>
      <c r="EI328" s="71" t="str">
        <f t="shared" si="5886"/>
        <v/>
      </c>
      <c r="EJ328" s="71" t="str">
        <f t="shared" si="5887"/>
        <v/>
      </c>
      <c r="EK328" s="71" t="str">
        <f t="shared" si="5888"/>
        <v/>
      </c>
      <c r="EL328" s="71" t="str">
        <f t="shared" si="5889"/>
        <v/>
      </c>
      <c r="EM328" s="71" t="str">
        <f t="shared" si="5890"/>
        <v/>
      </c>
      <c r="EN328" s="71" t="str">
        <f t="shared" si="5891"/>
        <v/>
      </c>
      <c r="EO328" s="71" t="str">
        <f t="shared" si="5892"/>
        <v/>
      </c>
      <c r="EP328" s="71" t="str">
        <f t="shared" si="5893"/>
        <v/>
      </c>
      <c r="EQ328" s="71" t="str">
        <f t="shared" si="5894"/>
        <v/>
      </c>
      <c r="ER328" s="71" t="str">
        <f t="shared" si="5895"/>
        <v/>
      </c>
      <c r="ES328" s="71" t="str">
        <f t="shared" si="5896"/>
        <v/>
      </c>
      <c r="ET328" s="71" t="str">
        <f t="shared" si="5897"/>
        <v/>
      </c>
      <c r="EU328" s="71" t="str">
        <f t="shared" si="5898"/>
        <v/>
      </c>
      <c r="EV328" s="71" t="str">
        <f t="shared" si="5899"/>
        <v/>
      </c>
      <c r="EW328" s="71" t="str">
        <f t="shared" si="5900"/>
        <v/>
      </c>
      <c r="EX328" s="71" t="str">
        <f t="shared" si="5901"/>
        <v/>
      </c>
      <c r="EY328" s="71" t="str">
        <f t="shared" si="5902"/>
        <v/>
      </c>
      <c r="EZ328" s="71" t="str">
        <f t="shared" si="5903"/>
        <v/>
      </c>
      <c r="FA328" s="71" t="str">
        <f t="shared" si="5904"/>
        <v/>
      </c>
      <c r="FB328" s="71" t="str">
        <f t="shared" si="5905"/>
        <v/>
      </c>
      <c r="FC328" s="71" t="str">
        <f t="shared" si="5906"/>
        <v/>
      </c>
      <c r="FD328" s="71" t="str">
        <f t="shared" si="5907"/>
        <v/>
      </c>
      <c r="FE328" s="71" t="str">
        <f t="shared" si="5908"/>
        <v/>
      </c>
      <c r="FF328" s="71" t="str">
        <f t="shared" si="5909"/>
        <v/>
      </c>
      <c r="FG328" s="71" t="str">
        <f t="shared" si="5910"/>
        <v/>
      </c>
      <c r="FH328" s="71" t="str">
        <f t="shared" si="5911"/>
        <v/>
      </c>
      <c r="FI328" s="71" t="str">
        <f t="shared" si="5912"/>
        <v/>
      </c>
      <c r="FJ328" s="71" t="str">
        <f t="shared" si="5913"/>
        <v/>
      </c>
      <c r="FK328" s="71" t="str">
        <f t="shared" si="5914"/>
        <v/>
      </c>
      <c r="FL328" s="71" t="str">
        <f t="shared" si="5915"/>
        <v/>
      </c>
      <c r="FM328" s="71" t="str">
        <f t="shared" si="5916"/>
        <v/>
      </c>
      <c r="FN328" s="71" t="str">
        <f t="shared" si="5917"/>
        <v/>
      </c>
      <c r="FO328" s="71" t="str">
        <f t="shared" si="5918"/>
        <v/>
      </c>
      <c r="FP328" s="71" t="str">
        <f t="shared" si="5919"/>
        <v/>
      </c>
      <c r="FQ328" s="71" t="str">
        <f t="shared" si="5920"/>
        <v/>
      </c>
      <c r="FR328" s="71" t="str">
        <f t="shared" si="5921"/>
        <v/>
      </c>
      <c r="FS328" s="71" t="str">
        <f t="shared" si="5922"/>
        <v/>
      </c>
    </row>
    <row r="329" spans="1:175">
      <c r="A329" s="80"/>
      <c r="B329" s="80" t="s">
        <v>920</v>
      </c>
      <c r="C329" s="61" t="s">
        <v>899</v>
      </c>
      <c r="T329" s="144"/>
      <c r="U329" s="85"/>
      <c r="CN329" s="70" t="str">
        <f t="shared" si="5847"/>
        <v>InitUnitState('IF22',,,,,,,,,,)</v>
      </c>
      <c r="CO329" s="70" t="str">
        <f t="shared" si="5848"/>
        <v>InitUnitNormal('IF22',,,,,,,,,,)</v>
      </c>
      <c r="CP329" s="70" t="str">
        <f t="shared" si="5849"/>
        <v>InitUnitMagic('IF22',,,,,,,,,,)</v>
      </c>
      <c r="CQ329" s="70" t="str">
        <f t="shared" si="5850"/>
        <v>InitUnitAdd('IF22',,,,,,,,,,)</v>
      </c>
      <c r="CR329" s="70" t="str">
        <f t="shared" si="5851"/>
        <v>InitEquipData('IF22',,"",,,,,'','','','','','',"")</v>
      </c>
      <c r="CU329" s="95" t="str">
        <f t="shared" si="5852"/>
        <v>|n</v>
      </c>
      <c r="CW329" s="60"/>
      <c r="CX329" s="60"/>
      <c r="CY329" s="60"/>
      <c r="CZ329" s="60"/>
      <c r="DA329" s="60"/>
      <c r="DB329" s="71" t="str">
        <f t="shared" si="5853"/>
        <v/>
      </c>
      <c r="DC329" s="71" t="str">
        <f t="shared" si="5854"/>
        <v/>
      </c>
      <c r="DD329" s="71" t="str">
        <f t="shared" si="5855"/>
        <v/>
      </c>
      <c r="DE329" s="71" t="str">
        <f t="shared" si="5856"/>
        <v/>
      </c>
      <c r="DF329" s="71" t="str">
        <f t="shared" si="5857"/>
        <v/>
      </c>
      <c r="DG329" s="71" t="str">
        <f t="shared" si="5858"/>
        <v/>
      </c>
      <c r="DH329" s="71" t="str">
        <f t="shared" si="5859"/>
        <v/>
      </c>
      <c r="DI329" s="71" t="str">
        <f t="shared" si="5860"/>
        <v/>
      </c>
      <c r="DJ329" s="71" t="str">
        <f t="shared" si="5861"/>
        <v/>
      </c>
      <c r="DK329" s="71" t="str">
        <f t="shared" si="5862"/>
        <v/>
      </c>
      <c r="DL329" s="71" t="str">
        <f t="shared" si="5863"/>
        <v/>
      </c>
      <c r="DM329" s="71" t="str">
        <f t="shared" si="5864"/>
        <v/>
      </c>
      <c r="DN329" s="71" t="str">
        <f t="shared" si="5865"/>
        <v/>
      </c>
      <c r="DO329" s="71" t="str">
        <f t="shared" si="5866"/>
        <v/>
      </c>
      <c r="DP329" s="71" t="str">
        <f t="shared" si="5867"/>
        <v/>
      </c>
      <c r="DQ329" s="71" t="str">
        <f t="shared" si="5868"/>
        <v/>
      </c>
      <c r="DR329" s="71" t="str">
        <f t="shared" si="5869"/>
        <v/>
      </c>
      <c r="DS329" s="71" t="str">
        <f t="shared" si="5870"/>
        <v/>
      </c>
      <c r="DT329" s="71" t="str">
        <f t="shared" si="5871"/>
        <v/>
      </c>
      <c r="DU329" s="71" t="str">
        <f t="shared" si="5872"/>
        <v/>
      </c>
      <c r="DV329" s="71" t="str">
        <f t="shared" si="5873"/>
        <v/>
      </c>
      <c r="DW329" s="71" t="str">
        <f t="shared" si="5874"/>
        <v/>
      </c>
      <c r="DX329" s="71" t="str">
        <f t="shared" si="5875"/>
        <v/>
      </c>
      <c r="DY329" s="71" t="str">
        <f t="shared" si="5876"/>
        <v/>
      </c>
      <c r="DZ329" s="71" t="str">
        <f t="shared" si="5877"/>
        <v/>
      </c>
      <c r="EA329" s="71" t="str">
        <f t="shared" si="5878"/>
        <v/>
      </c>
      <c r="EB329" s="71" t="str">
        <f t="shared" si="5879"/>
        <v/>
      </c>
      <c r="EC329" s="71" t="str">
        <f t="shared" si="5880"/>
        <v/>
      </c>
      <c r="ED329" s="71" t="str">
        <f t="shared" si="5881"/>
        <v/>
      </c>
      <c r="EE329" s="71" t="str">
        <f t="shared" si="5882"/>
        <v/>
      </c>
      <c r="EF329" s="71" t="str">
        <f t="shared" si="5883"/>
        <v/>
      </c>
      <c r="EG329" s="71" t="str">
        <f t="shared" si="5884"/>
        <v/>
      </c>
      <c r="EH329" s="71" t="str">
        <f t="shared" si="5885"/>
        <v/>
      </c>
      <c r="EI329" s="71" t="str">
        <f t="shared" si="5886"/>
        <v/>
      </c>
      <c r="EJ329" s="71" t="str">
        <f t="shared" si="5887"/>
        <v/>
      </c>
      <c r="EK329" s="71" t="str">
        <f t="shared" si="5888"/>
        <v/>
      </c>
      <c r="EL329" s="71" t="str">
        <f t="shared" si="5889"/>
        <v/>
      </c>
      <c r="EM329" s="71" t="str">
        <f t="shared" si="5890"/>
        <v/>
      </c>
      <c r="EN329" s="71" t="str">
        <f t="shared" si="5891"/>
        <v/>
      </c>
      <c r="EO329" s="71" t="str">
        <f t="shared" si="5892"/>
        <v/>
      </c>
      <c r="EP329" s="71" t="str">
        <f t="shared" si="5893"/>
        <v/>
      </c>
      <c r="EQ329" s="71" t="str">
        <f t="shared" si="5894"/>
        <v/>
      </c>
      <c r="ER329" s="71" t="str">
        <f t="shared" si="5895"/>
        <v/>
      </c>
      <c r="ES329" s="71" t="str">
        <f t="shared" si="5896"/>
        <v/>
      </c>
      <c r="ET329" s="71" t="str">
        <f t="shared" si="5897"/>
        <v/>
      </c>
      <c r="EU329" s="71" t="str">
        <f t="shared" si="5898"/>
        <v/>
      </c>
      <c r="EV329" s="71" t="str">
        <f t="shared" si="5899"/>
        <v/>
      </c>
      <c r="EW329" s="71" t="str">
        <f t="shared" si="5900"/>
        <v/>
      </c>
      <c r="EX329" s="71" t="str">
        <f t="shared" si="5901"/>
        <v/>
      </c>
      <c r="EY329" s="71" t="str">
        <f t="shared" si="5902"/>
        <v/>
      </c>
      <c r="EZ329" s="71" t="str">
        <f t="shared" si="5903"/>
        <v/>
      </c>
      <c r="FA329" s="71" t="str">
        <f t="shared" si="5904"/>
        <v/>
      </c>
      <c r="FB329" s="71" t="str">
        <f t="shared" si="5905"/>
        <v/>
      </c>
      <c r="FC329" s="71" t="str">
        <f t="shared" si="5906"/>
        <v/>
      </c>
      <c r="FD329" s="71" t="str">
        <f t="shared" si="5907"/>
        <v/>
      </c>
      <c r="FE329" s="71" t="str">
        <f t="shared" si="5908"/>
        <v/>
      </c>
      <c r="FF329" s="71" t="str">
        <f t="shared" si="5909"/>
        <v/>
      </c>
      <c r="FG329" s="71" t="str">
        <f t="shared" si="5910"/>
        <v/>
      </c>
      <c r="FH329" s="71" t="str">
        <f t="shared" si="5911"/>
        <v/>
      </c>
      <c r="FI329" s="71" t="str">
        <f t="shared" si="5912"/>
        <v/>
      </c>
      <c r="FJ329" s="71" t="str">
        <f t="shared" si="5913"/>
        <v/>
      </c>
      <c r="FK329" s="71" t="str">
        <f t="shared" si="5914"/>
        <v/>
      </c>
      <c r="FL329" s="71" t="str">
        <f t="shared" si="5915"/>
        <v/>
      </c>
      <c r="FM329" s="71" t="str">
        <f t="shared" si="5916"/>
        <v/>
      </c>
      <c r="FN329" s="71" t="str">
        <f t="shared" si="5917"/>
        <v/>
      </c>
      <c r="FO329" s="71" t="str">
        <f t="shared" si="5918"/>
        <v/>
      </c>
      <c r="FP329" s="71" t="str">
        <f t="shared" si="5919"/>
        <v/>
      </c>
      <c r="FQ329" s="71" t="str">
        <f t="shared" si="5920"/>
        <v/>
      </c>
      <c r="FR329" s="71" t="str">
        <f t="shared" si="5921"/>
        <v/>
      </c>
      <c r="FS329" s="71" t="str">
        <f t="shared" si="5922"/>
        <v/>
      </c>
    </row>
    <row r="330" spans="1:175">
      <c r="A330" s="80"/>
      <c r="B330" s="80" t="s">
        <v>921</v>
      </c>
      <c r="C330" s="61" t="s">
        <v>899</v>
      </c>
      <c r="T330" s="144"/>
      <c r="U330" s="85"/>
      <c r="CN330" s="70" t="str">
        <f t="shared" si="5847"/>
        <v>InitUnitState('IF23',,,,,,,,,,)</v>
      </c>
      <c r="CO330" s="70" t="str">
        <f t="shared" si="5848"/>
        <v>InitUnitNormal('IF23',,,,,,,,,,)</v>
      </c>
      <c r="CP330" s="70" t="str">
        <f t="shared" si="5849"/>
        <v>InitUnitMagic('IF23',,,,,,,,,,)</v>
      </c>
      <c r="CQ330" s="70" t="str">
        <f t="shared" si="5850"/>
        <v>InitUnitAdd('IF23',,,,,,,,,,)</v>
      </c>
      <c r="CR330" s="70" t="str">
        <f t="shared" si="5851"/>
        <v>InitEquipData('IF23',,"",,,,,'','','','','','',"")</v>
      </c>
      <c r="CU330" s="95" t="str">
        <f t="shared" si="5852"/>
        <v>|n</v>
      </c>
      <c r="CW330" s="60"/>
      <c r="CX330" s="60"/>
      <c r="CY330" s="60"/>
      <c r="CZ330" s="60"/>
      <c r="DA330" s="60"/>
      <c r="DB330" s="71" t="str">
        <f t="shared" si="5853"/>
        <v/>
      </c>
      <c r="DC330" s="71" t="str">
        <f t="shared" si="5854"/>
        <v/>
      </c>
      <c r="DD330" s="71" t="str">
        <f t="shared" si="5855"/>
        <v/>
      </c>
      <c r="DE330" s="71" t="str">
        <f t="shared" si="5856"/>
        <v/>
      </c>
      <c r="DF330" s="71" t="str">
        <f t="shared" si="5857"/>
        <v/>
      </c>
      <c r="DG330" s="71" t="str">
        <f t="shared" si="5858"/>
        <v/>
      </c>
      <c r="DH330" s="71" t="str">
        <f t="shared" si="5859"/>
        <v/>
      </c>
      <c r="DI330" s="71" t="str">
        <f t="shared" si="5860"/>
        <v/>
      </c>
      <c r="DJ330" s="71" t="str">
        <f t="shared" si="5861"/>
        <v/>
      </c>
      <c r="DK330" s="71" t="str">
        <f t="shared" si="5862"/>
        <v/>
      </c>
      <c r="DL330" s="71" t="str">
        <f t="shared" si="5863"/>
        <v/>
      </c>
      <c r="DM330" s="71" t="str">
        <f t="shared" si="5864"/>
        <v/>
      </c>
      <c r="DN330" s="71" t="str">
        <f t="shared" si="5865"/>
        <v/>
      </c>
      <c r="DO330" s="71" t="str">
        <f t="shared" si="5866"/>
        <v/>
      </c>
      <c r="DP330" s="71" t="str">
        <f t="shared" si="5867"/>
        <v/>
      </c>
      <c r="DQ330" s="71" t="str">
        <f t="shared" si="5868"/>
        <v/>
      </c>
      <c r="DR330" s="71" t="str">
        <f t="shared" si="5869"/>
        <v/>
      </c>
      <c r="DS330" s="71" t="str">
        <f t="shared" si="5870"/>
        <v/>
      </c>
      <c r="DT330" s="71" t="str">
        <f t="shared" si="5871"/>
        <v/>
      </c>
      <c r="DU330" s="71" t="str">
        <f t="shared" si="5872"/>
        <v/>
      </c>
      <c r="DV330" s="71" t="str">
        <f t="shared" si="5873"/>
        <v/>
      </c>
      <c r="DW330" s="71" t="str">
        <f t="shared" si="5874"/>
        <v/>
      </c>
      <c r="DX330" s="71" t="str">
        <f t="shared" si="5875"/>
        <v/>
      </c>
      <c r="DY330" s="71" t="str">
        <f t="shared" si="5876"/>
        <v/>
      </c>
      <c r="DZ330" s="71" t="str">
        <f t="shared" si="5877"/>
        <v/>
      </c>
      <c r="EA330" s="71" t="str">
        <f t="shared" si="5878"/>
        <v/>
      </c>
      <c r="EB330" s="71" t="str">
        <f t="shared" si="5879"/>
        <v/>
      </c>
      <c r="EC330" s="71" t="str">
        <f t="shared" si="5880"/>
        <v/>
      </c>
      <c r="ED330" s="71" t="str">
        <f t="shared" si="5881"/>
        <v/>
      </c>
      <c r="EE330" s="71" t="str">
        <f t="shared" si="5882"/>
        <v/>
      </c>
      <c r="EF330" s="71" t="str">
        <f t="shared" si="5883"/>
        <v/>
      </c>
      <c r="EG330" s="71" t="str">
        <f t="shared" si="5884"/>
        <v/>
      </c>
      <c r="EH330" s="71" t="str">
        <f t="shared" si="5885"/>
        <v/>
      </c>
      <c r="EI330" s="71" t="str">
        <f t="shared" si="5886"/>
        <v/>
      </c>
      <c r="EJ330" s="71" t="str">
        <f t="shared" si="5887"/>
        <v/>
      </c>
      <c r="EK330" s="71" t="str">
        <f t="shared" si="5888"/>
        <v/>
      </c>
      <c r="EL330" s="71" t="str">
        <f t="shared" si="5889"/>
        <v/>
      </c>
      <c r="EM330" s="71" t="str">
        <f t="shared" si="5890"/>
        <v/>
      </c>
      <c r="EN330" s="71" t="str">
        <f t="shared" si="5891"/>
        <v/>
      </c>
      <c r="EO330" s="71" t="str">
        <f t="shared" si="5892"/>
        <v/>
      </c>
      <c r="EP330" s="71" t="str">
        <f t="shared" si="5893"/>
        <v/>
      </c>
      <c r="EQ330" s="71" t="str">
        <f t="shared" si="5894"/>
        <v/>
      </c>
      <c r="ER330" s="71" t="str">
        <f t="shared" si="5895"/>
        <v/>
      </c>
      <c r="ES330" s="71" t="str">
        <f t="shared" si="5896"/>
        <v/>
      </c>
      <c r="ET330" s="71" t="str">
        <f t="shared" si="5897"/>
        <v/>
      </c>
      <c r="EU330" s="71" t="str">
        <f t="shared" si="5898"/>
        <v/>
      </c>
      <c r="EV330" s="71" t="str">
        <f t="shared" si="5899"/>
        <v/>
      </c>
      <c r="EW330" s="71" t="str">
        <f t="shared" si="5900"/>
        <v/>
      </c>
      <c r="EX330" s="71" t="str">
        <f t="shared" si="5901"/>
        <v/>
      </c>
      <c r="EY330" s="71" t="str">
        <f t="shared" si="5902"/>
        <v/>
      </c>
      <c r="EZ330" s="71" t="str">
        <f t="shared" si="5903"/>
        <v/>
      </c>
      <c r="FA330" s="71" t="str">
        <f t="shared" si="5904"/>
        <v/>
      </c>
      <c r="FB330" s="71" t="str">
        <f t="shared" si="5905"/>
        <v/>
      </c>
      <c r="FC330" s="71" t="str">
        <f t="shared" si="5906"/>
        <v/>
      </c>
      <c r="FD330" s="71" t="str">
        <f t="shared" si="5907"/>
        <v/>
      </c>
      <c r="FE330" s="71" t="str">
        <f t="shared" si="5908"/>
        <v/>
      </c>
      <c r="FF330" s="71" t="str">
        <f t="shared" si="5909"/>
        <v/>
      </c>
      <c r="FG330" s="71" t="str">
        <f t="shared" si="5910"/>
        <v/>
      </c>
      <c r="FH330" s="71" t="str">
        <f t="shared" si="5911"/>
        <v/>
      </c>
      <c r="FI330" s="71" t="str">
        <f t="shared" si="5912"/>
        <v/>
      </c>
      <c r="FJ330" s="71" t="str">
        <f t="shared" si="5913"/>
        <v/>
      </c>
      <c r="FK330" s="71" t="str">
        <f t="shared" si="5914"/>
        <v/>
      </c>
      <c r="FL330" s="71" t="str">
        <f t="shared" si="5915"/>
        <v/>
      </c>
      <c r="FM330" s="71" t="str">
        <f t="shared" si="5916"/>
        <v/>
      </c>
      <c r="FN330" s="71" t="str">
        <f t="shared" si="5917"/>
        <v/>
      </c>
      <c r="FO330" s="71" t="str">
        <f t="shared" si="5918"/>
        <v/>
      </c>
      <c r="FP330" s="71" t="str">
        <f t="shared" si="5919"/>
        <v/>
      </c>
      <c r="FQ330" s="71" t="str">
        <f t="shared" si="5920"/>
        <v/>
      </c>
      <c r="FR330" s="71" t="str">
        <f t="shared" si="5921"/>
        <v/>
      </c>
      <c r="FS330" s="71" t="str">
        <f t="shared" si="5922"/>
        <v/>
      </c>
    </row>
    <row r="331" spans="1:175">
      <c r="A331" s="80"/>
      <c r="B331" s="80" t="s">
        <v>922</v>
      </c>
      <c r="C331" s="61" t="s">
        <v>899</v>
      </c>
      <c r="T331" s="144"/>
      <c r="U331" s="85"/>
      <c r="CN331" s="70" t="str">
        <f t="shared" si="5847"/>
        <v>InitUnitState('IF24',,,,,,,,,,)</v>
      </c>
      <c r="CO331" s="70" t="str">
        <f t="shared" si="5848"/>
        <v>InitUnitNormal('IF24',,,,,,,,,,)</v>
      </c>
      <c r="CP331" s="70" t="str">
        <f t="shared" si="5849"/>
        <v>InitUnitMagic('IF24',,,,,,,,,,)</v>
      </c>
      <c r="CQ331" s="70" t="str">
        <f t="shared" si="5850"/>
        <v>InitUnitAdd('IF24',,,,,,,,,,)</v>
      </c>
      <c r="CR331" s="70" t="str">
        <f t="shared" si="5851"/>
        <v>InitEquipData('IF24',,"",,,,,'','','','','','',"")</v>
      </c>
      <c r="CU331" s="95" t="str">
        <f t="shared" ref="CU331:CU442" si="5923">CONCATENATE(DB331,DC331,DD331,DE331,DF331,DG331,DH331,DI331,DJ331,DK331,DL331,DM331,DN331,DO331,DP331,DQ331,DR331,DS331,DT331,DU331,DV331,DW331,DX331,DY331,DZ331,EA331,EB331,EC331,ED331,EE331,EF331,EG331,EH331,EI331,EJ331,EK331,EL331,EM331,EN331,EO331,EP331&amp;"|n")</f>
        <v>|n</v>
      </c>
      <c r="CW331" s="60"/>
      <c r="CX331" s="60"/>
      <c r="CY331" s="60"/>
      <c r="CZ331" s="60"/>
      <c r="DA331" s="60"/>
      <c r="DB331" s="71" t="str">
        <f t="shared" ref="DB331:DB442" si="5924">IF(V331="","","|n"&amp;DB$2&amp;"+"&amp;V331&amp;DB$1)</f>
        <v/>
      </c>
      <c r="DC331" s="71" t="str">
        <f t="shared" ref="DC331:DC442" si="5925">IF(W331="","","|n"&amp;DC$2&amp;"+"&amp;W331&amp;DC$1)</f>
        <v/>
      </c>
      <c r="DD331" s="71" t="str">
        <f t="shared" ref="DD331:DD442" si="5926">IF(X331="","","|n"&amp;DD$2&amp;"+"&amp;X331&amp;DD$1)</f>
        <v/>
      </c>
      <c r="DE331" s="71" t="str">
        <f t="shared" ref="DE331:DE442" si="5927">IF(Y331="","","|n"&amp;DE$2&amp;"+"&amp;Y331&amp;DE$1)</f>
        <v/>
      </c>
      <c r="DF331" s="71" t="str">
        <f t="shared" ref="DF331:DF442" si="5928">IF(Z331="","","|n"&amp;DF$2&amp;"+"&amp;Z331&amp;DF$1)</f>
        <v/>
      </c>
      <c r="DG331" s="71" t="str">
        <f t="shared" ref="DG331:DG442" si="5929">IF(AA331="","","|n"&amp;DG$2&amp;"+"&amp;AA331&amp;DG$1)</f>
        <v/>
      </c>
      <c r="DH331" s="71" t="str">
        <f t="shared" ref="DH331:DH442" si="5930">IF(AB331="","","|n"&amp;DH$2&amp;"+"&amp;AB331&amp;DH$1)</f>
        <v/>
      </c>
      <c r="DI331" s="71" t="str">
        <f t="shared" ref="DI331:DI442" si="5931">IF(AC331="","","|n"&amp;DI$2&amp;"+"&amp;AC331&amp;DI$1)</f>
        <v/>
      </c>
      <c r="DJ331" s="71" t="str">
        <f t="shared" ref="DJ331:DJ442" si="5932">IF(AD331="","","|n"&amp;DJ$2&amp;"+"&amp;AD331&amp;DJ$1)</f>
        <v/>
      </c>
      <c r="DK331" s="71" t="str">
        <f t="shared" ref="DK331:DK442" si="5933">IF(AE331="","","|n"&amp;DK$2&amp;"+"&amp;AE331&amp;DK$1)</f>
        <v/>
      </c>
      <c r="DL331" s="71" t="str">
        <f t="shared" ref="DL331:DL442" si="5934">IF(AF331="","","|n"&amp;DL$2&amp;"+"&amp;AF331&amp;DL$1)</f>
        <v/>
      </c>
      <c r="DM331" s="71" t="str">
        <f t="shared" ref="DM331:DM442" si="5935">IF(AG331="","","|n"&amp;DM$2&amp;"+"&amp;AG331&amp;DM$1)</f>
        <v/>
      </c>
      <c r="DN331" s="71" t="str">
        <f t="shared" ref="DN331:DN442" si="5936">IF(AH331="","","|n"&amp;DN$2&amp;"+"&amp;AH331&amp;DN$1)</f>
        <v/>
      </c>
      <c r="DO331" s="71" t="str">
        <f t="shared" ref="DO331:DO442" si="5937">IF(AI331="","","|n"&amp;DO$2&amp;"+"&amp;AI331&amp;DO$1)</f>
        <v/>
      </c>
      <c r="DP331" s="71" t="str">
        <f t="shared" ref="DP331:DP442" si="5938">IF(AJ331="","","|n"&amp;DP$2&amp;"+"&amp;AJ331&amp;DP$1)</f>
        <v/>
      </c>
      <c r="DQ331" s="71" t="str">
        <f t="shared" ref="DQ331:DQ442" si="5939">IF(AK331="","","|n"&amp;DQ$2&amp;"+"&amp;AK331&amp;DQ$1)</f>
        <v/>
      </c>
      <c r="DR331" s="71" t="str">
        <f t="shared" ref="DR331:DR442" si="5940">IF(AL331="","","|n"&amp;DR$2&amp;"+"&amp;AL331&amp;DR$1)</f>
        <v/>
      </c>
      <c r="DS331" s="71" t="str">
        <f t="shared" ref="DS331:DS442" si="5941">IF(AM331="","","|n"&amp;DS$2&amp;"+"&amp;AM331&amp;DS$1)</f>
        <v/>
      </c>
      <c r="DT331" s="71" t="str">
        <f t="shared" ref="DT331:DT442" si="5942">IF(AN331="","","|n"&amp;DT$2&amp;"+"&amp;AN331&amp;DT$1)</f>
        <v/>
      </c>
      <c r="DU331" s="71" t="str">
        <f t="shared" ref="DU331:DU442" si="5943">IF(AO331="","","|n"&amp;DU$2&amp;"+"&amp;AO331&amp;DU$1)</f>
        <v/>
      </c>
      <c r="DV331" s="71" t="str">
        <f t="shared" ref="DV331:DV442" si="5944">IF(AP331="","","|n"&amp;DV$2&amp;"+"&amp;AP331&amp;DV$1)</f>
        <v/>
      </c>
      <c r="DW331" s="71" t="str">
        <f t="shared" ref="DW331:DW442" si="5945">IF(AQ331="","","|n"&amp;DW$2&amp;"+"&amp;AQ331&amp;DW$1)</f>
        <v/>
      </c>
      <c r="DX331" s="71" t="str">
        <f t="shared" ref="DX331:DX442" si="5946">IF(AR331="","","|n"&amp;DX$2&amp;"+"&amp;AR331&amp;DX$1)</f>
        <v/>
      </c>
      <c r="DY331" s="71" t="str">
        <f t="shared" ref="DY331:DY442" si="5947">IF(AS331="","","|n"&amp;DY$2&amp;"+"&amp;AS331&amp;DY$1)</f>
        <v/>
      </c>
      <c r="DZ331" s="71" t="str">
        <f t="shared" ref="DZ331:DZ442" si="5948">IF(AT331="","","|n"&amp;DZ$2&amp;"+"&amp;AT331&amp;DZ$1)</f>
        <v/>
      </c>
      <c r="EA331" s="71" t="str">
        <f t="shared" ref="EA331:EA442" si="5949">IF(AU331="","","|n"&amp;EA$2&amp;"+"&amp;AU331&amp;EA$1)</f>
        <v/>
      </c>
      <c r="EB331" s="71" t="str">
        <f t="shared" ref="EB331:EB442" si="5950">IF(AV331="","","|n"&amp;EB$2&amp;"+"&amp;AV331&amp;EB$1)</f>
        <v/>
      </c>
      <c r="EC331" s="71" t="str">
        <f t="shared" ref="EC331:EC442" si="5951">IF(AW331="","","|n"&amp;EC$2&amp;"+"&amp;AW331&amp;EC$1)</f>
        <v/>
      </c>
      <c r="ED331" s="71" t="str">
        <f t="shared" ref="ED331:ED442" si="5952">IF(AX331="","","|n"&amp;ED$2&amp;"+"&amp;AX331&amp;ED$1)</f>
        <v/>
      </c>
      <c r="EE331" s="71" t="str">
        <f t="shared" ref="EE331:EE442" si="5953">IF(AY331="","","|n"&amp;EE$2&amp;"+"&amp;AY331&amp;EE$1)</f>
        <v/>
      </c>
      <c r="EF331" s="71" t="str">
        <f t="shared" ref="EF331:EF442" si="5954">IF(AZ331="","","|n"&amp;EF$2&amp;"+"&amp;AZ331&amp;EF$1)</f>
        <v/>
      </c>
      <c r="EG331" s="71" t="str">
        <f t="shared" ref="EG331:EG442" si="5955">IF(BA331="","","|n"&amp;EG$2&amp;"+"&amp;BA331&amp;EG$1)</f>
        <v/>
      </c>
      <c r="EH331" s="71" t="str">
        <f t="shared" ref="EH331:EH442" si="5956">IF(BB331="","","|n"&amp;EH$2&amp;"+"&amp;BB331&amp;EH$1)</f>
        <v/>
      </c>
      <c r="EI331" s="71" t="str">
        <f t="shared" ref="EI331:EI442" si="5957">IF(BC331="","","|n"&amp;EI$2&amp;"+"&amp;BC331&amp;EI$1)</f>
        <v/>
      </c>
      <c r="EJ331" s="71" t="str">
        <f t="shared" ref="EJ331:EJ442" si="5958">IF(BD331="","","|n"&amp;EJ$2&amp;"+"&amp;BD331&amp;EJ$1)</f>
        <v/>
      </c>
      <c r="EK331" s="71" t="str">
        <f t="shared" ref="EK331:EK442" si="5959">IF(BE331="","","|n"&amp;EK$2&amp;"+"&amp;BE331&amp;EK$1)</f>
        <v/>
      </c>
      <c r="EL331" s="71" t="str">
        <f t="shared" ref="EL331:EL442" si="5960">IF(BF331="","","|n"&amp;EL$2&amp;"+"&amp;BF331&amp;EL$1)</f>
        <v/>
      </c>
      <c r="EM331" s="71" t="str">
        <f t="shared" ref="EM331:EM442" si="5961">IF(BG331="","","|n"&amp;EM$2&amp;"+"&amp;BG331&amp;EM$1)</f>
        <v/>
      </c>
      <c r="EN331" s="71" t="str">
        <f t="shared" ref="EN331:EN442" si="5962">IF(BH331="","","|n"&amp;EN$2&amp;"+"&amp;BH331&amp;EN$1)</f>
        <v/>
      </c>
      <c r="EO331" s="71" t="str">
        <f t="shared" ref="EO331:EO442" si="5963">IF(BI331="","","|n"&amp;EO$2&amp;"+"&amp;BI331&amp;EO$1)</f>
        <v/>
      </c>
      <c r="EP331" s="71" t="str">
        <f t="shared" ref="EP331:EP442" si="5964">IF(BJ331="","","|n"&amp;EP$2&amp;"+"&amp;BJ331&amp;EP$1)</f>
        <v/>
      </c>
      <c r="EQ331" s="71" t="str">
        <f t="shared" ref="EQ331:EQ442" si="5965">IF(BK331="","","|n"&amp;EQ$2&amp;"+"&amp;BK331&amp;EQ$1)</f>
        <v/>
      </c>
      <c r="ER331" s="71" t="str">
        <f t="shared" ref="ER331:ER442" si="5966">IF(BL331="","","|n"&amp;ER$2&amp;"+"&amp;BL331&amp;ER$1)</f>
        <v/>
      </c>
      <c r="ES331" s="71" t="str">
        <f t="shared" ref="ES331:ES442" si="5967">IF(BM331="","","|n"&amp;ES$2&amp;"+"&amp;BM331&amp;ES$1)</f>
        <v/>
      </c>
      <c r="ET331" s="71" t="str">
        <f t="shared" ref="ET331:ET442" si="5968">IF(BN331="","","|n"&amp;ET$2&amp;"+"&amp;BN331&amp;ET$1)</f>
        <v/>
      </c>
      <c r="EU331" s="71" t="str">
        <f t="shared" ref="EU331:EU442" si="5969">IF(BO331="","","|n"&amp;EU$2&amp;"+"&amp;BO331&amp;EU$1)</f>
        <v/>
      </c>
      <c r="EV331" s="71" t="str">
        <f t="shared" ref="EV331:EV442" si="5970">IF(BP331="","","|n"&amp;EV$2&amp;"+"&amp;BP331&amp;EV$1)</f>
        <v/>
      </c>
      <c r="EW331" s="71" t="str">
        <f t="shared" ref="EW331:EW442" si="5971">IF(BQ331="","","|n"&amp;EW$2&amp;"+"&amp;BQ331&amp;EW$1)</f>
        <v/>
      </c>
      <c r="EX331" s="71" t="str">
        <f t="shared" ref="EX331:EX442" si="5972">IF(BR331="","","|n"&amp;EX$2&amp;"+"&amp;BR331&amp;EX$1)</f>
        <v/>
      </c>
      <c r="EY331" s="71" t="str">
        <f t="shared" ref="EY331:EY442" si="5973">IF(BS331="","","|n"&amp;EY$2&amp;"+"&amp;BS331&amp;EY$1)</f>
        <v/>
      </c>
      <c r="EZ331" s="71" t="str">
        <f t="shared" ref="EZ331:EZ442" si="5974">IF(BT331="","","|n"&amp;EZ$2&amp;"+"&amp;BT331&amp;EZ$1)</f>
        <v/>
      </c>
      <c r="FA331" s="71" t="str">
        <f t="shared" ref="FA331:FA442" si="5975">IF(BU331="","","|n"&amp;FA$2&amp;"+"&amp;BU331&amp;FA$1)</f>
        <v/>
      </c>
      <c r="FB331" s="71" t="str">
        <f t="shared" ref="FB331:FB442" si="5976">IF(BV331="","","|n"&amp;FB$2&amp;"+"&amp;BV331&amp;FB$1)</f>
        <v/>
      </c>
      <c r="FC331" s="71" t="str">
        <f t="shared" ref="FC331:FC442" si="5977">IF(BW331="","","|n"&amp;FC$2&amp;"+"&amp;BW331&amp;FC$1)</f>
        <v/>
      </c>
      <c r="FD331" s="71" t="str">
        <f t="shared" ref="FD331:FD442" si="5978">IF(BX331="","","|n"&amp;FD$2&amp;"+"&amp;BX331&amp;FD$1)</f>
        <v/>
      </c>
      <c r="FE331" s="71" t="str">
        <f t="shared" ref="FE331:FE442" si="5979">IF(BY331="","","|n"&amp;FE$2&amp;"+"&amp;BY331&amp;FE$1)</f>
        <v/>
      </c>
      <c r="FF331" s="71" t="str">
        <f t="shared" ref="FF331:FF442" si="5980">IF(BZ331="","","|n"&amp;FF$2&amp;"+"&amp;BZ331&amp;FF$1)</f>
        <v/>
      </c>
      <c r="FG331" s="71" t="str">
        <f t="shared" ref="FG331:FG442" si="5981">IF(CA331="","","|n"&amp;FG$2&amp;"+"&amp;CA331&amp;FG$1)</f>
        <v/>
      </c>
      <c r="FH331" s="71" t="str">
        <f t="shared" ref="FH331:FH442" si="5982">IF(CB331="","","|n"&amp;FH$2&amp;"+"&amp;CB331&amp;FH$1)</f>
        <v/>
      </c>
      <c r="FI331" s="71" t="str">
        <f t="shared" ref="FI331:FI442" si="5983">IF(CC331="","","|n"&amp;FI$2&amp;"+"&amp;CC331&amp;FI$1)</f>
        <v/>
      </c>
      <c r="FJ331" s="71" t="str">
        <f t="shared" ref="FJ331:FJ442" si="5984">IF(CD331="","","|n"&amp;FJ$2&amp;"+"&amp;CD331&amp;FJ$1)</f>
        <v/>
      </c>
      <c r="FK331" s="71" t="str">
        <f t="shared" ref="FK331:FK442" si="5985">IF(CE331="","","|n"&amp;FK$2&amp;"+"&amp;CE331&amp;FK$1)</f>
        <v/>
      </c>
      <c r="FL331" s="71" t="str">
        <f t="shared" ref="FL331:FL442" si="5986">IF(CF331="","","|n"&amp;FL$2&amp;"+"&amp;CF331&amp;FL$1)</f>
        <v/>
      </c>
      <c r="FM331" s="71" t="str">
        <f t="shared" ref="FM331:FM442" si="5987">IF(CG331="","","|n"&amp;FM$2&amp;"+"&amp;CG331&amp;FM$1)</f>
        <v/>
      </c>
      <c r="FN331" s="71" t="str">
        <f t="shared" ref="FN331:FN442" si="5988">IF(CH331="","","|n"&amp;FN$2&amp;"+"&amp;CH331&amp;FN$1)</f>
        <v/>
      </c>
      <c r="FO331" s="71" t="str">
        <f t="shared" ref="FO331:FO442" si="5989">IF(CI331="","","|n"&amp;FO$2&amp;"+"&amp;CI331&amp;FO$1)</f>
        <v/>
      </c>
      <c r="FP331" s="71" t="str">
        <f t="shared" ref="FP331:FP442" si="5990">IF(CJ331="","","|n"&amp;FP$2&amp;"+"&amp;CJ331&amp;FP$1)</f>
        <v/>
      </c>
      <c r="FQ331" s="71" t="str">
        <f t="shared" ref="FQ331:FQ442" si="5991">IF(CK331="","","|n"&amp;FQ$2&amp;"+"&amp;CK331&amp;FQ$1)</f>
        <v/>
      </c>
      <c r="FR331" s="71" t="str">
        <f t="shared" ref="FR331:FR442" si="5992">IF(CL331="","","|n"&amp;FR$2&amp;"+"&amp;CL331&amp;FR$1)</f>
        <v/>
      </c>
      <c r="FS331" s="71" t="str">
        <f t="shared" ref="FS331:FS442" si="5993">IF(CM331="","","|n"&amp;FS$2&amp;"+"&amp;CM331&amp;FS$1)</f>
        <v/>
      </c>
    </row>
    <row r="332" spans="1:175">
      <c r="A332" s="80"/>
      <c r="B332" s="80" t="s">
        <v>923</v>
      </c>
      <c r="C332" s="61" t="s">
        <v>899</v>
      </c>
      <c r="T332" s="144"/>
      <c r="U332" s="85"/>
      <c r="CN332" s="70" t="str">
        <f t="shared" si="5847"/>
        <v>InitUnitState('IF25',,,,,,,,,,)</v>
      </c>
      <c r="CO332" s="70" t="str">
        <f t="shared" si="5848"/>
        <v>InitUnitNormal('IF25',,,,,,,,,,)</v>
      </c>
      <c r="CP332" s="70" t="str">
        <f t="shared" si="5849"/>
        <v>InitUnitMagic('IF25',,,,,,,,,,)</v>
      </c>
      <c r="CQ332" s="70" t="str">
        <f t="shared" si="5850"/>
        <v>InitUnitAdd('IF25',,,,,,,,,,)</v>
      </c>
      <c r="CR332" s="70" t="str">
        <f t="shared" si="5851"/>
        <v>InitEquipData('IF25',,"",,,,,'','','','','','',"")</v>
      </c>
      <c r="CU332" s="95" t="str">
        <f t="shared" si="5923"/>
        <v>|n</v>
      </c>
      <c r="CW332" s="60"/>
      <c r="CX332" s="60"/>
      <c r="CY332" s="60"/>
      <c r="CZ332" s="60"/>
      <c r="DA332" s="60"/>
      <c r="DB332" s="71" t="str">
        <f t="shared" si="5924"/>
        <v/>
      </c>
      <c r="DC332" s="71" t="str">
        <f t="shared" si="5925"/>
        <v/>
      </c>
      <c r="DD332" s="71" t="str">
        <f t="shared" si="5926"/>
        <v/>
      </c>
      <c r="DE332" s="71" t="str">
        <f t="shared" si="5927"/>
        <v/>
      </c>
      <c r="DF332" s="71" t="str">
        <f t="shared" si="5928"/>
        <v/>
      </c>
      <c r="DG332" s="71" t="str">
        <f t="shared" si="5929"/>
        <v/>
      </c>
      <c r="DH332" s="71" t="str">
        <f t="shared" si="5930"/>
        <v/>
      </c>
      <c r="DI332" s="71" t="str">
        <f t="shared" si="5931"/>
        <v/>
      </c>
      <c r="DJ332" s="71" t="str">
        <f t="shared" si="5932"/>
        <v/>
      </c>
      <c r="DK332" s="71" t="str">
        <f t="shared" si="5933"/>
        <v/>
      </c>
      <c r="DL332" s="71" t="str">
        <f t="shared" si="5934"/>
        <v/>
      </c>
      <c r="DM332" s="71" t="str">
        <f t="shared" si="5935"/>
        <v/>
      </c>
      <c r="DN332" s="71" t="str">
        <f t="shared" si="5936"/>
        <v/>
      </c>
      <c r="DO332" s="71" t="str">
        <f t="shared" si="5937"/>
        <v/>
      </c>
      <c r="DP332" s="71" t="str">
        <f t="shared" si="5938"/>
        <v/>
      </c>
      <c r="DQ332" s="71" t="str">
        <f t="shared" si="5939"/>
        <v/>
      </c>
      <c r="DR332" s="71" t="str">
        <f t="shared" si="5940"/>
        <v/>
      </c>
      <c r="DS332" s="71" t="str">
        <f t="shared" si="5941"/>
        <v/>
      </c>
      <c r="DT332" s="71" t="str">
        <f t="shared" si="5942"/>
        <v/>
      </c>
      <c r="DU332" s="71" t="str">
        <f t="shared" si="5943"/>
        <v/>
      </c>
      <c r="DV332" s="71" t="str">
        <f t="shared" si="5944"/>
        <v/>
      </c>
      <c r="DW332" s="71" t="str">
        <f t="shared" si="5945"/>
        <v/>
      </c>
      <c r="DX332" s="71" t="str">
        <f t="shared" si="5946"/>
        <v/>
      </c>
      <c r="DY332" s="71" t="str">
        <f t="shared" si="5947"/>
        <v/>
      </c>
      <c r="DZ332" s="71" t="str">
        <f t="shared" si="5948"/>
        <v/>
      </c>
      <c r="EA332" s="71" t="str">
        <f t="shared" si="5949"/>
        <v/>
      </c>
      <c r="EB332" s="71" t="str">
        <f t="shared" si="5950"/>
        <v/>
      </c>
      <c r="EC332" s="71" t="str">
        <f t="shared" si="5951"/>
        <v/>
      </c>
      <c r="ED332" s="71" t="str">
        <f t="shared" si="5952"/>
        <v/>
      </c>
      <c r="EE332" s="71" t="str">
        <f t="shared" si="5953"/>
        <v/>
      </c>
      <c r="EF332" s="71" t="str">
        <f t="shared" si="5954"/>
        <v/>
      </c>
      <c r="EG332" s="71" t="str">
        <f t="shared" si="5955"/>
        <v/>
      </c>
      <c r="EH332" s="71" t="str">
        <f t="shared" si="5956"/>
        <v/>
      </c>
      <c r="EI332" s="71" t="str">
        <f t="shared" si="5957"/>
        <v/>
      </c>
      <c r="EJ332" s="71" t="str">
        <f t="shared" si="5958"/>
        <v/>
      </c>
      <c r="EK332" s="71" t="str">
        <f t="shared" si="5959"/>
        <v/>
      </c>
      <c r="EL332" s="71" t="str">
        <f t="shared" si="5960"/>
        <v/>
      </c>
      <c r="EM332" s="71" t="str">
        <f t="shared" si="5961"/>
        <v/>
      </c>
      <c r="EN332" s="71" t="str">
        <f t="shared" si="5962"/>
        <v/>
      </c>
      <c r="EO332" s="71" t="str">
        <f t="shared" si="5963"/>
        <v/>
      </c>
      <c r="EP332" s="71" t="str">
        <f t="shared" si="5964"/>
        <v/>
      </c>
      <c r="EQ332" s="71" t="str">
        <f t="shared" si="5965"/>
        <v/>
      </c>
      <c r="ER332" s="71" t="str">
        <f t="shared" si="5966"/>
        <v/>
      </c>
      <c r="ES332" s="71" t="str">
        <f t="shared" si="5967"/>
        <v/>
      </c>
      <c r="ET332" s="71" t="str">
        <f t="shared" si="5968"/>
        <v/>
      </c>
      <c r="EU332" s="71" t="str">
        <f t="shared" si="5969"/>
        <v/>
      </c>
      <c r="EV332" s="71" t="str">
        <f t="shared" si="5970"/>
        <v/>
      </c>
      <c r="EW332" s="71" t="str">
        <f t="shared" si="5971"/>
        <v/>
      </c>
      <c r="EX332" s="71" t="str">
        <f t="shared" si="5972"/>
        <v/>
      </c>
      <c r="EY332" s="71" t="str">
        <f t="shared" si="5973"/>
        <v/>
      </c>
      <c r="EZ332" s="71" t="str">
        <f t="shared" si="5974"/>
        <v/>
      </c>
      <c r="FA332" s="71" t="str">
        <f t="shared" si="5975"/>
        <v/>
      </c>
      <c r="FB332" s="71" t="str">
        <f t="shared" si="5976"/>
        <v/>
      </c>
      <c r="FC332" s="71" t="str">
        <f t="shared" si="5977"/>
        <v/>
      </c>
      <c r="FD332" s="71" t="str">
        <f t="shared" si="5978"/>
        <v/>
      </c>
      <c r="FE332" s="71" t="str">
        <f t="shared" si="5979"/>
        <v/>
      </c>
      <c r="FF332" s="71" t="str">
        <f t="shared" si="5980"/>
        <v/>
      </c>
      <c r="FG332" s="71" t="str">
        <f t="shared" si="5981"/>
        <v/>
      </c>
      <c r="FH332" s="71" t="str">
        <f t="shared" si="5982"/>
        <v/>
      </c>
      <c r="FI332" s="71" t="str">
        <f t="shared" si="5983"/>
        <v/>
      </c>
      <c r="FJ332" s="71" t="str">
        <f t="shared" si="5984"/>
        <v/>
      </c>
      <c r="FK332" s="71" t="str">
        <f t="shared" si="5985"/>
        <v/>
      </c>
      <c r="FL332" s="71" t="str">
        <f t="shared" si="5986"/>
        <v/>
      </c>
      <c r="FM332" s="71" t="str">
        <f t="shared" si="5987"/>
        <v/>
      </c>
      <c r="FN332" s="71" t="str">
        <f t="shared" si="5988"/>
        <v/>
      </c>
      <c r="FO332" s="71" t="str">
        <f t="shared" si="5989"/>
        <v/>
      </c>
      <c r="FP332" s="71" t="str">
        <f t="shared" si="5990"/>
        <v/>
      </c>
      <c r="FQ332" s="71" t="str">
        <f t="shared" si="5991"/>
        <v/>
      </c>
      <c r="FR332" s="71" t="str">
        <f t="shared" si="5992"/>
        <v/>
      </c>
      <c r="FS332" s="71" t="str">
        <f t="shared" si="5993"/>
        <v/>
      </c>
    </row>
    <row r="333" spans="1:175">
      <c r="A333" s="80"/>
      <c r="B333" s="80" t="s">
        <v>924</v>
      </c>
      <c r="C333" s="61" t="s">
        <v>899</v>
      </c>
      <c r="T333" s="144"/>
      <c r="U333" s="85"/>
      <c r="CN333" s="70" t="str">
        <f t="shared" si="5847"/>
        <v>InitUnitState('IF26',,,,,,,,,,)</v>
      </c>
      <c r="CO333" s="70" t="str">
        <f t="shared" si="5848"/>
        <v>InitUnitNormal('IF26',,,,,,,,,,)</v>
      </c>
      <c r="CP333" s="70" t="str">
        <f t="shared" si="5849"/>
        <v>InitUnitMagic('IF26',,,,,,,,,,)</v>
      </c>
      <c r="CQ333" s="70" t="str">
        <f t="shared" si="5850"/>
        <v>InitUnitAdd('IF26',,,,,,,,,,)</v>
      </c>
      <c r="CR333" s="70" t="str">
        <f t="shared" si="5851"/>
        <v>InitEquipData('IF26',,"",,,,,'','','','','','',"")</v>
      </c>
      <c r="CU333" s="95" t="str">
        <f t="shared" si="5923"/>
        <v>|n</v>
      </c>
      <c r="CW333" s="60"/>
      <c r="CX333" s="60"/>
      <c r="CY333" s="60"/>
      <c r="CZ333" s="60"/>
      <c r="DA333" s="60"/>
      <c r="DB333" s="71" t="str">
        <f t="shared" si="5924"/>
        <v/>
      </c>
      <c r="DC333" s="71" t="str">
        <f t="shared" si="5925"/>
        <v/>
      </c>
      <c r="DD333" s="71" t="str">
        <f t="shared" si="5926"/>
        <v/>
      </c>
      <c r="DE333" s="71" t="str">
        <f t="shared" si="5927"/>
        <v/>
      </c>
      <c r="DF333" s="71" t="str">
        <f t="shared" si="5928"/>
        <v/>
      </c>
      <c r="DG333" s="71" t="str">
        <f t="shared" si="5929"/>
        <v/>
      </c>
      <c r="DH333" s="71" t="str">
        <f t="shared" si="5930"/>
        <v/>
      </c>
      <c r="DI333" s="71" t="str">
        <f t="shared" si="5931"/>
        <v/>
      </c>
      <c r="DJ333" s="71" t="str">
        <f t="shared" si="5932"/>
        <v/>
      </c>
      <c r="DK333" s="71" t="str">
        <f t="shared" si="5933"/>
        <v/>
      </c>
      <c r="DL333" s="71" t="str">
        <f t="shared" si="5934"/>
        <v/>
      </c>
      <c r="DM333" s="71" t="str">
        <f t="shared" si="5935"/>
        <v/>
      </c>
      <c r="DN333" s="71" t="str">
        <f t="shared" si="5936"/>
        <v/>
      </c>
      <c r="DO333" s="71" t="str">
        <f t="shared" si="5937"/>
        <v/>
      </c>
      <c r="DP333" s="71" t="str">
        <f t="shared" si="5938"/>
        <v/>
      </c>
      <c r="DQ333" s="71" t="str">
        <f t="shared" si="5939"/>
        <v/>
      </c>
      <c r="DR333" s="71" t="str">
        <f t="shared" si="5940"/>
        <v/>
      </c>
      <c r="DS333" s="71" t="str">
        <f t="shared" si="5941"/>
        <v/>
      </c>
      <c r="DT333" s="71" t="str">
        <f t="shared" si="5942"/>
        <v/>
      </c>
      <c r="DU333" s="71" t="str">
        <f t="shared" si="5943"/>
        <v/>
      </c>
      <c r="DV333" s="71" t="str">
        <f t="shared" si="5944"/>
        <v/>
      </c>
      <c r="DW333" s="71" t="str">
        <f t="shared" si="5945"/>
        <v/>
      </c>
      <c r="DX333" s="71" t="str">
        <f t="shared" si="5946"/>
        <v/>
      </c>
      <c r="DY333" s="71" t="str">
        <f t="shared" si="5947"/>
        <v/>
      </c>
      <c r="DZ333" s="71" t="str">
        <f t="shared" si="5948"/>
        <v/>
      </c>
      <c r="EA333" s="71" t="str">
        <f t="shared" si="5949"/>
        <v/>
      </c>
      <c r="EB333" s="71" t="str">
        <f t="shared" si="5950"/>
        <v/>
      </c>
      <c r="EC333" s="71" t="str">
        <f t="shared" si="5951"/>
        <v/>
      </c>
      <c r="ED333" s="71" t="str">
        <f t="shared" si="5952"/>
        <v/>
      </c>
      <c r="EE333" s="71" t="str">
        <f t="shared" si="5953"/>
        <v/>
      </c>
      <c r="EF333" s="71" t="str">
        <f t="shared" si="5954"/>
        <v/>
      </c>
      <c r="EG333" s="71" t="str">
        <f t="shared" si="5955"/>
        <v/>
      </c>
      <c r="EH333" s="71" t="str">
        <f t="shared" si="5956"/>
        <v/>
      </c>
      <c r="EI333" s="71" t="str">
        <f t="shared" si="5957"/>
        <v/>
      </c>
      <c r="EJ333" s="71" t="str">
        <f t="shared" si="5958"/>
        <v/>
      </c>
      <c r="EK333" s="71" t="str">
        <f t="shared" si="5959"/>
        <v/>
      </c>
      <c r="EL333" s="71" t="str">
        <f t="shared" si="5960"/>
        <v/>
      </c>
      <c r="EM333" s="71" t="str">
        <f t="shared" si="5961"/>
        <v/>
      </c>
      <c r="EN333" s="71" t="str">
        <f t="shared" si="5962"/>
        <v/>
      </c>
      <c r="EO333" s="71" t="str">
        <f t="shared" si="5963"/>
        <v/>
      </c>
      <c r="EP333" s="71" t="str">
        <f t="shared" si="5964"/>
        <v/>
      </c>
      <c r="EQ333" s="71" t="str">
        <f t="shared" si="5965"/>
        <v/>
      </c>
      <c r="ER333" s="71" t="str">
        <f t="shared" si="5966"/>
        <v/>
      </c>
      <c r="ES333" s="71" t="str">
        <f t="shared" si="5967"/>
        <v/>
      </c>
      <c r="ET333" s="71" t="str">
        <f t="shared" si="5968"/>
        <v/>
      </c>
      <c r="EU333" s="71" t="str">
        <f t="shared" si="5969"/>
        <v/>
      </c>
      <c r="EV333" s="71" t="str">
        <f t="shared" si="5970"/>
        <v/>
      </c>
      <c r="EW333" s="71" t="str">
        <f t="shared" si="5971"/>
        <v/>
      </c>
      <c r="EX333" s="71" t="str">
        <f t="shared" si="5972"/>
        <v/>
      </c>
      <c r="EY333" s="71" t="str">
        <f t="shared" si="5973"/>
        <v/>
      </c>
      <c r="EZ333" s="71" t="str">
        <f t="shared" si="5974"/>
        <v/>
      </c>
      <c r="FA333" s="71" t="str">
        <f t="shared" si="5975"/>
        <v/>
      </c>
      <c r="FB333" s="71" t="str">
        <f t="shared" si="5976"/>
        <v/>
      </c>
      <c r="FC333" s="71" t="str">
        <f t="shared" si="5977"/>
        <v/>
      </c>
      <c r="FD333" s="71" t="str">
        <f t="shared" si="5978"/>
        <v/>
      </c>
      <c r="FE333" s="71" t="str">
        <f t="shared" si="5979"/>
        <v/>
      </c>
      <c r="FF333" s="71" t="str">
        <f t="shared" si="5980"/>
        <v/>
      </c>
      <c r="FG333" s="71" t="str">
        <f t="shared" si="5981"/>
        <v/>
      </c>
      <c r="FH333" s="71" t="str">
        <f t="shared" si="5982"/>
        <v/>
      </c>
      <c r="FI333" s="71" t="str">
        <f t="shared" si="5983"/>
        <v/>
      </c>
      <c r="FJ333" s="71" t="str">
        <f t="shared" si="5984"/>
        <v/>
      </c>
      <c r="FK333" s="71" t="str">
        <f t="shared" si="5985"/>
        <v/>
      </c>
      <c r="FL333" s="71" t="str">
        <f t="shared" si="5986"/>
        <v/>
      </c>
      <c r="FM333" s="71" t="str">
        <f t="shared" si="5987"/>
        <v/>
      </c>
      <c r="FN333" s="71" t="str">
        <f t="shared" si="5988"/>
        <v/>
      </c>
      <c r="FO333" s="71" t="str">
        <f t="shared" si="5989"/>
        <v/>
      </c>
      <c r="FP333" s="71" t="str">
        <f t="shared" si="5990"/>
        <v/>
      </c>
      <c r="FQ333" s="71" t="str">
        <f t="shared" si="5991"/>
        <v/>
      </c>
      <c r="FR333" s="71" t="str">
        <f t="shared" si="5992"/>
        <v/>
      </c>
      <c r="FS333" s="71" t="str">
        <f t="shared" si="5993"/>
        <v/>
      </c>
    </row>
    <row r="334" spans="1:175">
      <c r="A334" s="80"/>
      <c r="B334" s="80" t="s">
        <v>925</v>
      </c>
      <c r="C334" s="61" t="s">
        <v>899</v>
      </c>
      <c r="T334" s="144"/>
      <c r="U334" s="85"/>
      <c r="CN334" s="70" t="str">
        <f t="shared" si="5847"/>
        <v>InitUnitState('IF27',,,,,,,,,,)</v>
      </c>
      <c r="CO334" s="70" t="str">
        <f t="shared" si="5848"/>
        <v>InitUnitNormal('IF27',,,,,,,,,,)</v>
      </c>
      <c r="CP334" s="70" t="str">
        <f t="shared" si="5849"/>
        <v>InitUnitMagic('IF27',,,,,,,,,,)</v>
      </c>
      <c r="CQ334" s="70" t="str">
        <f t="shared" si="5850"/>
        <v>InitUnitAdd('IF27',,,,,,,,,,)</v>
      </c>
      <c r="CR334" s="70" t="str">
        <f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341&amp;CR$1&amp;")"</f>
        <v>InitEquipData('IF27',,"",,,,,'','','','','','',"")</v>
      </c>
      <c r="CU334" s="95" t="str">
        <f t="shared" si="5923"/>
        <v>|n</v>
      </c>
      <c r="CW334" s="60"/>
      <c r="CX334" s="60"/>
      <c r="CY334" s="60"/>
      <c r="CZ334" s="60"/>
      <c r="DA334" s="60"/>
      <c r="DB334" s="71" t="str">
        <f t="shared" si="5924"/>
        <v/>
      </c>
      <c r="DC334" s="71" t="str">
        <f t="shared" si="5925"/>
        <v/>
      </c>
      <c r="DD334" s="71" t="str">
        <f t="shared" si="5926"/>
        <v/>
      </c>
      <c r="DE334" s="71" t="str">
        <f t="shared" si="5927"/>
        <v/>
      </c>
      <c r="DF334" s="71" t="str">
        <f t="shared" si="5928"/>
        <v/>
      </c>
      <c r="DG334" s="71" t="str">
        <f t="shared" si="5929"/>
        <v/>
      </c>
      <c r="DH334" s="71" t="str">
        <f t="shared" si="5930"/>
        <v/>
      </c>
      <c r="DI334" s="71" t="str">
        <f t="shared" si="5931"/>
        <v/>
      </c>
      <c r="DJ334" s="71" t="str">
        <f t="shared" si="5932"/>
        <v/>
      </c>
      <c r="DK334" s="71" t="str">
        <f t="shared" si="5933"/>
        <v/>
      </c>
      <c r="DL334" s="71" t="str">
        <f t="shared" si="5934"/>
        <v/>
      </c>
      <c r="DM334" s="71" t="str">
        <f t="shared" si="5935"/>
        <v/>
      </c>
      <c r="DN334" s="71" t="str">
        <f t="shared" si="5936"/>
        <v/>
      </c>
      <c r="DO334" s="71" t="str">
        <f t="shared" si="5937"/>
        <v/>
      </c>
      <c r="DP334" s="71" t="str">
        <f t="shared" si="5938"/>
        <v/>
      </c>
      <c r="DQ334" s="71" t="str">
        <f t="shared" si="5939"/>
        <v/>
      </c>
      <c r="DR334" s="71" t="str">
        <f t="shared" si="5940"/>
        <v/>
      </c>
      <c r="DS334" s="71" t="str">
        <f t="shared" si="5941"/>
        <v/>
      </c>
      <c r="DT334" s="71" t="str">
        <f t="shared" si="5942"/>
        <v/>
      </c>
      <c r="DU334" s="71" t="str">
        <f t="shared" si="5943"/>
        <v/>
      </c>
      <c r="DV334" s="71" t="str">
        <f t="shared" si="5944"/>
        <v/>
      </c>
      <c r="DW334" s="71" t="str">
        <f t="shared" si="5945"/>
        <v/>
      </c>
      <c r="DX334" s="71" t="str">
        <f t="shared" si="5946"/>
        <v/>
      </c>
      <c r="DY334" s="71" t="str">
        <f t="shared" si="5947"/>
        <v/>
      </c>
      <c r="DZ334" s="71" t="str">
        <f t="shared" si="5948"/>
        <v/>
      </c>
      <c r="EA334" s="71" t="str">
        <f t="shared" si="5949"/>
        <v/>
      </c>
      <c r="EB334" s="71" t="str">
        <f t="shared" si="5950"/>
        <v/>
      </c>
      <c r="EC334" s="71" t="str">
        <f t="shared" si="5951"/>
        <v/>
      </c>
      <c r="ED334" s="71" t="str">
        <f t="shared" si="5952"/>
        <v/>
      </c>
      <c r="EE334" s="71" t="str">
        <f t="shared" si="5953"/>
        <v/>
      </c>
      <c r="EF334" s="71" t="str">
        <f t="shared" si="5954"/>
        <v/>
      </c>
      <c r="EG334" s="71" t="str">
        <f t="shared" si="5955"/>
        <v/>
      </c>
      <c r="EH334" s="71" t="str">
        <f t="shared" si="5956"/>
        <v/>
      </c>
      <c r="EI334" s="71" t="str">
        <f t="shared" si="5957"/>
        <v/>
      </c>
      <c r="EJ334" s="71" t="str">
        <f t="shared" si="5958"/>
        <v/>
      </c>
      <c r="EK334" s="71" t="str">
        <f t="shared" si="5959"/>
        <v/>
      </c>
      <c r="EL334" s="71" t="str">
        <f t="shared" si="5960"/>
        <v/>
      </c>
      <c r="EM334" s="71" t="str">
        <f t="shared" si="5961"/>
        <v/>
      </c>
      <c r="EN334" s="71" t="str">
        <f t="shared" si="5962"/>
        <v/>
      </c>
      <c r="EO334" s="71" t="str">
        <f t="shared" si="5963"/>
        <v/>
      </c>
      <c r="EP334" s="71" t="str">
        <f t="shared" si="5964"/>
        <v/>
      </c>
      <c r="EQ334" s="71" t="str">
        <f t="shared" si="5965"/>
        <v/>
      </c>
      <c r="ER334" s="71" t="str">
        <f t="shared" si="5966"/>
        <v/>
      </c>
      <c r="ES334" s="71" t="str">
        <f t="shared" si="5967"/>
        <v/>
      </c>
      <c r="ET334" s="71" t="str">
        <f t="shared" si="5968"/>
        <v/>
      </c>
      <c r="EU334" s="71" t="str">
        <f t="shared" si="5969"/>
        <v/>
      </c>
      <c r="EV334" s="71" t="str">
        <f t="shared" si="5970"/>
        <v/>
      </c>
      <c r="EW334" s="71" t="str">
        <f t="shared" si="5971"/>
        <v/>
      </c>
      <c r="EX334" s="71" t="str">
        <f t="shared" si="5972"/>
        <v/>
      </c>
      <c r="EY334" s="71" t="str">
        <f t="shared" si="5973"/>
        <v/>
      </c>
      <c r="EZ334" s="71" t="str">
        <f t="shared" si="5974"/>
        <v/>
      </c>
      <c r="FA334" s="71" t="str">
        <f t="shared" si="5975"/>
        <v/>
      </c>
      <c r="FB334" s="71" t="str">
        <f t="shared" si="5976"/>
        <v/>
      </c>
      <c r="FC334" s="71" t="str">
        <f t="shared" si="5977"/>
        <v/>
      </c>
      <c r="FD334" s="71" t="str">
        <f t="shared" si="5978"/>
        <v/>
      </c>
      <c r="FE334" s="71" t="str">
        <f t="shared" si="5979"/>
        <v/>
      </c>
      <c r="FF334" s="71" t="str">
        <f t="shared" si="5980"/>
        <v/>
      </c>
      <c r="FG334" s="71" t="str">
        <f t="shared" si="5981"/>
        <v/>
      </c>
      <c r="FH334" s="71" t="str">
        <f t="shared" si="5982"/>
        <v/>
      </c>
      <c r="FI334" s="71" t="str">
        <f t="shared" si="5983"/>
        <v/>
      </c>
      <c r="FJ334" s="71" t="str">
        <f t="shared" si="5984"/>
        <v/>
      </c>
      <c r="FK334" s="71" t="str">
        <f t="shared" si="5985"/>
        <v/>
      </c>
      <c r="FL334" s="71" t="str">
        <f t="shared" si="5986"/>
        <v/>
      </c>
      <c r="FM334" s="71" t="str">
        <f t="shared" si="5987"/>
        <v/>
      </c>
      <c r="FN334" s="71" t="str">
        <f t="shared" si="5988"/>
        <v/>
      </c>
      <c r="FO334" s="71" t="str">
        <f t="shared" si="5989"/>
        <v/>
      </c>
      <c r="FP334" s="71" t="str">
        <f t="shared" si="5990"/>
        <v/>
      </c>
      <c r="FQ334" s="71" t="str">
        <f t="shared" si="5991"/>
        <v/>
      </c>
      <c r="FR334" s="71" t="str">
        <f t="shared" si="5992"/>
        <v/>
      </c>
      <c r="FS334" s="71" t="str">
        <f t="shared" si="5993"/>
        <v/>
      </c>
    </row>
    <row r="335" spans="1:175">
      <c r="A335" s="80"/>
      <c r="B335" s="80" t="s">
        <v>926</v>
      </c>
      <c r="C335" s="61" t="s">
        <v>899</v>
      </c>
      <c r="T335" s="144"/>
      <c r="U335" s="85"/>
      <c r="CN335" s="70" t="str">
        <f t="shared" ref="CN335:CN340" si="5994">"InitUnitState('"&amp;B335&amp;"',"&amp;V335&amp;","&amp;W335&amp;","&amp;X335&amp;","&amp;Y335&amp;","&amp;Z335&amp;","&amp;AA335&amp;","&amp;AB335&amp;","&amp;AC335&amp;","&amp;AD335&amp;","&amp;AE335&amp;")"</f>
        <v>InitUnitState('IF28',,,,,,,,,,)</v>
      </c>
      <c r="CO335" s="70" t="str">
        <f t="shared" ref="CO335:CO340" si="5995">"InitUnitNormal('"&amp;B335&amp;"',"&amp;AF335&amp;","&amp;AG335&amp;","&amp;AH335&amp;","&amp;AI335&amp;","&amp;AJ335&amp;","&amp;AK335&amp;","&amp;AL335&amp;","&amp;AM335&amp;","&amp;AN335&amp;","&amp;AO335&amp;")"</f>
        <v>InitUnitNormal('IF28',,,,,,,,,,)</v>
      </c>
      <c r="CP335" s="70" t="str">
        <f t="shared" ref="CP335:CP340" si="5996">"InitUnitMagic('"&amp;B335&amp;"',"&amp;AP335&amp;","&amp;AQ335&amp;","&amp;AR335&amp;","&amp;AS335&amp;","&amp;AT335&amp;","&amp;AU335&amp;","&amp;AV335&amp;","&amp;AW335&amp;","&amp;BI335&amp;","&amp;BJ335&amp;")"</f>
        <v>InitUnitMagic('IF28',,,,,,,,,,)</v>
      </c>
      <c r="CQ335" s="70" t="str">
        <f t="shared" ref="CQ335:CQ340" si="5997">"InitUnitAdd('"&amp;B335&amp;"',"&amp;BK335&amp;","&amp;BL335&amp;","&amp;BM335&amp;","&amp;BN335&amp;","&amp;BO335&amp;","&amp;BP335&amp;","&amp;BQ335&amp;","&amp;BR335&amp;","&amp;BS335&amp;","&amp;BT335&amp;")"</f>
        <v>InitUnitAdd('IF28',,,,,,,,,,)</v>
      </c>
      <c r="CR335" s="70" t="str">
        <f t="shared" ref="CR335:CR337" si="5998"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336&amp;CR$1&amp;")"</f>
        <v>InitEquipData('IF28',,"",,,,,'','','','','','',"")</v>
      </c>
      <c r="CU335" s="95" t="str">
        <f t="shared" ref="CU335:CU340" si="5999">CONCATENATE(DB335,DC335,DD335,DE335,DF335,DG335,DH335,DI335,DJ335,DK335,DL335,DM335,DN335,DO335,DP335,DQ335,DR335,DS335,DT335,DU335,DV335,DW335,DX335,DY335,DZ335,EA335,EB335,EC335,ED335,EE335,EF335,EG335,EH335,EI335,EJ335,EK335,EL335,EM335,EN335,EO335,EP335&amp;"|n")</f>
        <v>|n</v>
      </c>
      <c r="CW335" s="60"/>
      <c r="CX335" s="60"/>
      <c r="CY335" s="60"/>
      <c r="CZ335" s="60"/>
      <c r="DA335" s="60"/>
      <c r="DB335" s="71" t="str">
        <f t="shared" ref="DB335:DB340" si="6000">IF(V335="","","|n"&amp;DB$2&amp;"+"&amp;V335&amp;DB$1)</f>
        <v/>
      </c>
      <c r="DC335" s="71" t="str">
        <f t="shared" ref="DC335:DC340" si="6001">IF(W335="","","|n"&amp;DC$2&amp;"+"&amp;W335&amp;DC$1)</f>
        <v/>
      </c>
      <c r="DD335" s="71" t="str">
        <f t="shared" ref="DD335:DD340" si="6002">IF(X335="","","|n"&amp;DD$2&amp;"+"&amp;X335&amp;DD$1)</f>
        <v/>
      </c>
      <c r="DE335" s="71" t="str">
        <f t="shared" ref="DE335:DE340" si="6003">IF(Y335="","","|n"&amp;DE$2&amp;"+"&amp;Y335&amp;DE$1)</f>
        <v/>
      </c>
      <c r="DF335" s="71" t="str">
        <f t="shared" ref="DF335:DF340" si="6004">IF(Z335="","","|n"&amp;DF$2&amp;"+"&amp;Z335&amp;DF$1)</f>
        <v/>
      </c>
      <c r="DG335" s="71" t="str">
        <f t="shared" ref="DG335:DG340" si="6005">IF(AA335="","","|n"&amp;DG$2&amp;"+"&amp;AA335&amp;DG$1)</f>
        <v/>
      </c>
      <c r="DH335" s="71" t="str">
        <f t="shared" ref="DH335:DH340" si="6006">IF(AB335="","","|n"&amp;DH$2&amp;"+"&amp;AB335&amp;DH$1)</f>
        <v/>
      </c>
      <c r="DI335" s="71" t="str">
        <f t="shared" ref="DI335:DI340" si="6007">IF(AC335="","","|n"&amp;DI$2&amp;"+"&amp;AC335&amp;DI$1)</f>
        <v/>
      </c>
      <c r="DJ335" s="71" t="str">
        <f t="shared" ref="DJ335:DJ340" si="6008">IF(AD335="","","|n"&amp;DJ$2&amp;"+"&amp;AD335&amp;DJ$1)</f>
        <v/>
      </c>
      <c r="DK335" s="71" t="str">
        <f t="shared" ref="DK335:DK340" si="6009">IF(AE335="","","|n"&amp;DK$2&amp;"+"&amp;AE335&amp;DK$1)</f>
        <v/>
      </c>
      <c r="DL335" s="71" t="str">
        <f t="shared" ref="DL335:DL340" si="6010">IF(AF335="","","|n"&amp;DL$2&amp;"+"&amp;AF335&amp;DL$1)</f>
        <v/>
      </c>
      <c r="DM335" s="71" t="str">
        <f t="shared" ref="DM335:DM340" si="6011">IF(AG335="","","|n"&amp;DM$2&amp;"+"&amp;AG335&amp;DM$1)</f>
        <v/>
      </c>
      <c r="DN335" s="71" t="str">
        <f t="shared" ref="DN335:DN340" si="6012">IF(AH335="","","|n"&amp;DN$2&amp;"+"&amp;AH335&amp;DN$1)</f>
        <v/>
      </c>
      <c r="DO335" s="71" t="str">
        <f t="shared" ref="DO335:DO340" si="6013">IF(AI335="","","|n"&amp;DO$2&amp;"+"&amp;AI335&amp;DO$1)</f>
        <v/>
      </c>
      <c r="DP335" s="71" t="str">
        <f t="shared" ref="DP335:DP340" si="6014">IF(AJ335="","","|n"&amp;DP$2&amp;"+"&amp;AJ335&amp;DP$1)</f>
        <v/>
      </c>
      <c r="DQ335" s="71" t="str">
        <f t="shared" ref="DQ335:DQ340" si="6015">IF(AK335="","","|n"&amp;DQ$2&amp;"+"&amp;AK335&amp;DQ$1)</f>
        <v/>
      </c>
      <c r="DR335" s="71" t="str">
        <f t="shared" ref="DR335:DR340" si="6016">IF(AL335="","","|n"&amp;DR$2&amp;"+"&amp;AL335&amp;DR$1)</f>
        <v/>
      </c>
      <c r="DS335" s="71" t="str">
        <f t="shared" ref="DS335:DS340" si="6017">IF(AM335="","","|n"&amp;DS$2&amp;"+"&amp;AM335&amp;DS$1)</f>
        <v/>
      </c>
      <c r="DT335" s="71" t="str">
        <f t="shared" ref="DT335:DT340" si="6018">IF(AN335="","","|n"&amp;DT$2&amp;"+"&amp;AN335&amp;DT$1)</f>
        <v/>
      </c>
      <c r="DU335" s="71" t="str">
        <f t="shared" ref="DU335:DU340" si="6019">IF(AO335="","","|n"&amp;DU$2&amp;"+"&amp;AO335&amp;DU$1)</f>
        <v/>
      </c>
      <c r="DV335" s="71" t="str">
        <f t="shared" ref="DV335:DV340" si="6020">IF(AP335="","","|n"&amp;DV$2&amp;"+"&amp;AP335&amp;DV$1)</f>
        <v/>
      </c>
      <c r="DW335" s="71" t="str">
        <f t="shared" ref="DW335:DW340" si="6021">IF(AQ335="","","|n"&amp;DW$2&amp;"+"&amp;AQ335&amp;DW$1)</f>
        <v/>
      </c>
      <c r="DX335" s="71" t="str">
        <f t="shared" ref="DX335:DX340" si="6022">IF(AR335="","","|n"&amp;DX$2&amp;"+"&amp;AR335&amp;DX$1)</f>
        <v/>
      </c>
      <c r="DY335" s="71" t="str">
        <f t="shared" ref="DY335:DY340" si="6023">IF(AS335="","","|n"&amp;DY$2&amp;"+"&amp;AS335&amp;DY$1)</f>
        <v/>
      </c>
      <c r="DZ335" s="71" t="str">
        <f t="shared" ref="DZ335:DZ340" si="6024">IF(AT335="","","|n"&amp;DZ$2&amp;"+"&amp;AT335&amp;DZ$1)</f>
        <v/>
      </c>
      <c r="EA335" s="71" t="str">
        <f t="shared" ref="EA335:EA340" si="6025">IF(AU335="","","|n"&amp;EA$2&amp;"+"&amp;AU335&amp;EA$1)</f>
        <v/>
      </c>
      <c r="EB335" s="71" t="str">
        <f t="shared" ref="EB335:EB340" si="6026">IF(AV335="","","|n"&amp;EB$2&amp;"+"&amp;AV335&amp;EB$1)</f>
        <v/>
      </c>
      <c r="EC335" s="71" t="str">
        <f t="shared" ref="EC335:EC340" si="6027">IF(AW335="","","|n"&amp;EC$2&amp;"+"&amp;AW335&amp;EC$1)</f>
        <v/>
      </c>
      <c r="ED335" s="71" t="str">
        <f t="shared" ref="ED335:ED340" si="6028">IF(AX335="","","|n"&amp;ED$2&amp;"+"&amp;AX335&amp;ED$1)</f>
        <v/>
      </c>
      <c r="EE335" s="71" t="str">
        <f t="shared" ref="EE335:EE340" si="6029">IF(AY335="","","|n"&amp;EE$2&amp;"+"&amp;AY335&amp;EE$1)</f>
        <v/>
      </c>
      <c r="EF335" s="71" t="str">
        <f t="shared" ref="EF335:EF340" si="6030">IF(AZ335="","","|n"&amp;EF$2&amp;"+"&amp;AZ335&amp;EF$1)</f>
        <v/>
      </c>
      <c r="EG335" s="71" t="str">
        <f t="shared" ref="EG335:EG340" si="6031">IF(BA335="","","|n"&amp;EG$2&amp;"+"&amp;BA335&amp;EG$1)</f>
        <v/>
      </c>
      <c r="EH335" s="71" t="str">
        <f t="shared" ref="EH335:EH340" si="6032">IF(BB335="","","|n"&amp;EH$2&amp;"+"&amp;BB335&amp;EH$1)</f>
        <v/>
      </c>
      <c r="EI335" s="71" t="str">
        <f t="shared" ref="EI335:EI340" si="6033">IF(BC335="","","|n"&amp;EI$2&amp;"+"&amp;BC335&amp;EI$1)</f>
        <v/>
      </c>
      <c r="EJ335" s="71" t="str">
        <f t="shared" ref="EJ335:EJ340" si="6034">IF(BD335="","","|n"&amp;EJ$2&amp;"+"&amp;BD335&amp;EJ$1)</f>
        <v/>
      </c>
      <c r="EK335" s="71" t="str">
        <f t="shared" ref="EK335:EK340" si="6035">IF(BE335="","","|n"&amp;EK$2&amp;"+"&amp;BE335&amp;EK$1)</f>
        <v/>
      </c>
      <c r="EL335" s="71" t="str">
        <f t="shared" ref="EL335:EL340" si="6036">IF(BF335="","","|n"&amp;EL$2&amp;"+"&amp;BF335&amp;EL$1)</f>
        <v/>
      </c>
      <c r="EM335" s="71" t="str">
        <f t="shared" ref="EM335:EM340" si="6037">IF(BG335="","","|n"&amp;EM$2&amp;"+"&amp;BG335&amp;EM$1)</f>
        <v/>
      </c>
      <c r="EN335" s="71" t="str">
        <f t="shared" ref="EN335:EN340" si="6038">IF(BH335="","","|n"&amp;EN$2&amp;"+"&amp;BH335&amp;EN$1)</f>
        <v/>
      </c>
      <c r="EO335" s="71" t="str">
        <f t="shared" ref="EO335:EO340" si="6039">IF(BI335="","","|n"&amp;EO$2&amp;"+"&amp;BI335&amp;EO$1)</f>
        <v/>
      </c>
      <c r="EP335" s="71" t="str">
        <f t="shared" ref="EP335:EP340" si="6040">IF(BJ335="","","|n"&amp;EP$2&amp;"+"&amp;BJ335&amp;EP$1)</f>
        <v/>
      </c>
      <c r="EQ335" s="71" t="str">
        <f t="shared" ref="EQ335:EQ340" si="6041">IF(BK335="","","|n"&amp;EQ$2&amp;"+"&amp;BK335&amp;EQ$1)</f>
        <v/>
      </c>
      <c r="ER335" s="71" t="str">
        <f t="shared" ref="ER335:ER340" si="6042">IF(BL335="","","|n"&amp;ER$2&amp;"+"&amp;BL335&amp;ER$1)</f>
        <v/>
      </c>
      <c r="ES335" s="71" t="str">
        <f t="shared" ref="ES335:ES340" si="6043">IF(BM335="","","|n"&amp;ES$2&amp;"+"&amp;BM335&amp;ES$1)</f>
        <v/>
      </c>
      <c r="ET335" s="71" t="str">
        <f t="shared" ref="ET335:ET340" si="6044">IF(BN335="","","|n"&amp;ET$2&amp;"+"&amp;BN335&amp;ET$1)</f>
        <v/>
      </c>
      <c r="EU335" s="71" t="str">
        <f t="shared" ref="EU335:EU340" si="6045">IF(BO335="","","|n"&amp;EU$2&amp;"+"&amp;BO335&amp;EU$1)</f>
        <v/>
      </c>
      <c r="EV335" s="71" t="str">
        <f t="shared" ref="EV335:EV340" si="6046">IF(BP335="","","|n"&amp;EV$2&amp;"+"&amp;BP335&amp;EV$1)</f>
        <v/>
      </c>
      <c r="EW335" s="71" t="str">
        <f t="shared" ref="EW335:EW340" si="6047">IF(BQ335="","","|n"&amp;EW$2&amp;"+"&amp;BQ335&amp;EW$1)</f>
        <v/>
      </c>
      <c r="EX335" s="71" t="str">
        <f t="shared" ref="EX335:EX340" si="6048">IF(BR335="","","|n"&amp;EX$2&amp;"+"&amp;BR335&amp;EX$1)</f>
        <v/>
      </c>
      <c r="EY335" s="71" t="str">
        <f t="shared" ref="EY335:EY340" si="6049">IF(BS335="","","|n"&amp;EY$2&amp;"+"&amp;BS335&amp;EY$1)</f>
        <v/>
      </c>
      <c r="EZ335" s="71" t="str">
        <f t="shared" ref="EZ335:EZ340" si="6050">IF(BT335="","","|n"&amp;EZ$2&amp;"+"&amp;BT335&amp;EZ$1)</f>
        <v/>
      </c>
      <c r="FA335" s="71" t="str">
        <f t="shared" ref="FA335:FA340" si="6051">IF(BU335="","","|n"&amp;FA$2&amp;"+"&amp;BU335&amp;FA$1)</f>
        <v/>
      </c>
      <c r="FB335" s="71" t="str">
        <f t="shared" ref="FB335:FB340" si="6052">IF(BV335="","","|n"&amp;FB$2&amp;"+"&amp;BV335&amp;FB$1)</f>
        <v/>
      </c>
      <c r="FC335" s="71" t="str">
        <f t="shared" ref="FC335:FC340" si="6053">IF(BW335="","","|n"&amp;FC$2&amp;"+"&amp;BW335&amp;FC$1)</f>
        <v/>
      </c>
      <c r="FD335" s="71" t="str">
        <f t="shared" ref="FD335:FD340" si="6054">IF(BX335="","","|n"&amp;FD$2&amp;"+"&amp;BX335&amp;FD$1)</f>
        <v/>
      </c>
      <c r="FE335" s="71" t="str">
        <f t="shared" ref="FE335:FE340" si="6055">IF(BY335="","","|n"&amp;FE$2&amp;"+"&amp;BY335&amp;FE$1)</f>
        <v/>
      </c>
      <c r="FF335" s="71" t="str">
        <f t="shared" ref="FF335:FF340" si="6056">IF(BZ335="","","|n"&amp;FF$2&amp;"+"&amp;BZ335&amp;FF$1)</f>
        <v/>
      </c>
      <c r="FG335" s="71" t="str">
        <f t="shared" ref="FG335:FG340" si="6057">IF(CA335="","","|n"&amp;FG$2&amp;"+"&amp;CA335&amp;FG$1)</f>
        <v/>
      </c>
      <c r="FH335" s="71" t="str">
        <f t="shared" ref="FH335:FH340" si="6058">IF(CB335="","","|n"&amp;FH$2&amp;"+"&amp;CB335&amp;FH$1)</f>
        <v/>
      </c>
      <c r="FI335" s="71" t="str">
        <f t="shared" ref="FI335:FI340" si="6059">IF(CC335="","","|n"&amp;FI$2&amp;"+"&amp;CC335&amp;FI$1)</f>
        <v/>
      </c>
      <c r="FJ335" s="71" t="str">
        <f t="shared" ref="FJ335:FJ340" si="6060">IF(CD335="","","|n"&amp;FJ$2&amp;"+"&amp;CD335&amp;FJ$1)</f>
        <v/>
      </c>
      <c r="FK335" s="71" t="str">
        <f t="shared" ref="FK335:FK340" si="6061">IF(CE335="","","|n"&amp;FK$2&amp;"+"&amp;CE335&amp;FK$1)</f>
        <v/>
      </c>
      <c r="FL335" s="71" t="str">
        <f t="shared" ref="FL335:FL340" si="6062">IF(CF335="","","|n"&amp;FL$2&amp;"+"&amp;CF335&amp;FL$1)</f>
        <v/>
      </c>
      <c r="FM335" s="71" t="str">
        <f t="shared" ref="FM335:FM340" si="6063">IF(CG335="","","|n"&amp;FM$2&amp;"+"&amp;CG335&amp;FM$1)</f>
        <v/>
      </c>
      <c r="FN335" s="71" t="str">
        <f t="shared" ref="FN335:FN340" si="6064">IF(CH335="","","|n"&amp;FN$2&amp;"+"&amp;CH335&amp;FN$1)</f>
        <v/>
      </c>
      <c r="FO335" s="71" t="str">
        <f t="shared" ref="FO335:FO340" si="6065">IF(CI335="","","|n"&amp;FO$2&amp;"+"&amp;CI335&amp;FO$1)</f>
        <v/>
      </c>
      <c r="FP335" s="71" t="str">
        <f t="shared" ref="FP335:FP340" si="6066">IF(CJ335="","","|n"&amp;FP$2&amp;"+"&amp;CJ335&amp;FP$1)</f>
        <v/>
      </c>
      <c r="FQ335" s="71" t="str">
        <f t="shared" ref="FQ335:FQ340" si="6067">IF(CK335="","","|n"&amp;FQ$2&amp;"+"&amp;CK335&amp;FQ$1)</f>
        <v/>
      </c>
      <c r="FR335" s="71" t="str">
        <f t="shared" ref="FR335:FR340" si="6068">IF(CL335="","","|n"&amp;FR$2&amp;"+"&amp;CL335&amp;FR$1)</f>
        <v/>
      </c>
      <c r="FS335" s="71" t="str">
        <f t="shared" ref="FS335:FS340" si="6069">IF(CM335="","","|n"&amp;FS$2&amp;"+"&amp;CM335&amp;FS$1)</f>
        <v/>
      </c>
    </row>
    <row r="336" spans="1:175">
      <c r="A336" s="80"/>
      <c r="B336" s="80" t="s">
        <v>927</v>
      </c>
      <c r="C336" s="61" t="s">
        <v>899</v>
      </c>
      <c r="T336" s="144"/>
      <c r="U336" s="85"/>
      <c r="CN336" s="70" t="str">
        <f t="shared" si="5994"/>
        <v>InitUnitState('IF29',,,,,,,,,,)</v>
      </c>
      <c r="CO336" s="70" t="str">
        <f t="shared" si="5995"/>
        <v>InitUnitNormal('IF29',,,,,,,,,,)</v>
      </c>
      <c r="CP336" s="70" t="str">
        <f t="shared" si="5996"/>
        <v>InitUnitMagic('IF29',,,,,,,,,,)</v>
      </c>
      <c r="CQ336" s="70" t="str">
        <f t="shared" si="5997"/>
        <v>InitUnitAdd('IF29',,,,,,,,,,)</v>
      </c>
      <c r="CR336" s="70" t="str">
        <f t="shared" si="5998"/>
        <v>InitEquipData('IF29',,"",,,,,'','','','','','',"")</v>
      </c>
      <c r="CU336" s="95" t="str">
        <f t="shared" si="5999"/>
        <v>|n</v>
      </c>
      <c r="CW336" s="60"/>
      <c r="CX336" s="60"/>
      <c r="CY336" s="60"/>
      <c r="CZ336" s="60"/>
      <c r="DA336" s="60"/>
      <c r="DB336" s="71" t="str">
        <f t="shared" si="6000"/>
        <v/>
      </c>
      <c r="DC336" s="71" t="str">
        <f t="shared" si="6001"/>
        <v/>
      </c>
      <c r="DD336" s="71" t="str">
        <f t="shared" si="6002"/>
        <v/>
      </c>
      <c r="DE336" s="71" t="str">
        <f t="shared" si="6003"/>
        <v/>
      </c>
      <c r="DF336" s="71" t="str">
        <f t="shared" si="6004"/>
        <v/>
      </c>
      <c r="DG336" s="71" t="str">
        <f t="shared" si="6005"/>
        <v/>
      </c>
      <c r="DH336" s="71" t="str">
        <f t="shared" si="6006"/>
        <v/>
      </c>
      <c r="DI336" s="71" t="str">
        <f t="shared" si="6007"/>
        <v/>
      </c>
      <c r="DJ336" s="71" t="str">
        <f t="shared" si="6008"/>
        <v/>
      </c>
      <c r="DK336" s="71" t="str">
        <f t="shared" si="6009"/>
        <v/>
      </c>
      <c r="DL336" s="71" t="str">
        <f t="shared" si="6010"/>
        <v/>
      </c>
      <c r="DM336" s="71" t="str">
        <f t="shared" si="6011"/>
        <v/>
      </c>
      <c r="DN336" s="71" t="str">
        <f t="shared" si="6012"/>
        <v/>
      </c>
      <c r="DO336" s="71" t="str">
        <f t="shared" si="6013"/>
        <v/>
      </c>
      <c r="DP336" s="71" t="str">
        <f t="shared" si="6014"/>
        <v/>
      </c>
      <c r="DQ336" s="71" t="str">
        <f t="shared" si="6015"/>
        <v/>
      </c>
      <c r="DR336" s="71" t="str">
        <f t="shared" si="6016"/>
        <v/>
      </c>
      <c r="DS336" s="71" t="str">
        <f t="shared" si="6017"/>
        <v/>
      </c>
      <c r="DT336" s="71" t="str">
        <f t="shared" si="6018"/>
        <v/>
      </c>
      <c r="DU336" s="71" t="str">
        <f t="shared" si="6019"/>
        <v/>
      </c>
      <c r="DV336" s="71" t="str">
        <f t="shared" si="6020"/>
        <v/>
      </c>
      <c r="DW336" s="71" t="str">
        <f t="shared" si="6021"/>
        <v/>
      </c>
      <c r="DX336" s="71" t="str">
        <f t="shared" si="6022"/>
        <v/>
      </c>
      <c r="DY336" s="71" t="str">
        <f t="shared" si="6023"/>
        <v/>
      </c>
      <c r="DZ336" s="71" t="str">
        <f t="shared" si="6024"/>
        <v/>
      </c>
      <c r="EA336" s="71" t="str">
        <f t="shared" si="6025"/>
        <v/>
      </c>
      <c r="EB336" s="71" t="str">
        <f t="shared" si="6026"/>
        <v/>
      </c>
      <c r="EC336" s="71" t="str">
        <f t="shared" si="6027"/>
        <v/>
      </c>
      <c r="ED336" s="71" t="str">
        <f t="shared" si="6028"/>
        <v/>
      </c>
      <c r="EE336" s="71" t="str">
        <f t="shared" si="6029"/>
        <v/>
      </c>
      <c r="EF336" s="71" t="str">
        <f t="shared" si="6030"/>
        <v/>
      </c>
      <c r="EG336" s="71" t="str">
        <f t="shared" si="6031"/>
        <v/>
      </c>
      <c r="EH336" s="71" t="str">
        <f t="shared" si="6032"/>
        <v/>
      </c>
      <c r="EI336" s="71" t="str">
        <f t="shared" si="6033"/>
        <v/>
      </c>
      <c r="EJ336" s="71" t="str">
        <f t="shared" si="6034"/>
        <v/>
      </c>
      <c r="EK336" s="71" t="str">
        <f t="shared" si="6035"/>
        <v/>
      </c>
      <c r="EL336" s="71" t="str">
        <f t="shared" si="6036"/>
        <v/>
      </c>
      <c r="EM336" s="71" t="str">
        <f t="shared" si="6037"/>
        <v/>
      </c>
      <c r="EN336" s="71" t="str">
        <f t="shared" si="6038"/>
        <v/>
      </c>
      <c r="EO336" s="71" t="str">
        <f t="shared" si="6039"/>
        <v/>
      </c>
      <c r="EP336" s="71" t="str">
        <f t="shared" si="6040"/>
        <v/>
      </c>
      <c r="EQ336" s="71" t="str">
        <f t="shared" si="6041"/>
        <v/>
      </c>
      <c r="ER336" s="71" t="str">
        <f t="shared" si="6042"/>
        <v/>
      </c>
      <c r="ES336" s="71" t="str">
        <f t="shared" si="6043"/>
        <v/>
      </c>
      <c r="ET336" s="71" t="str">
        <f t="shared" si="6044"/>
        <v/>
      </c>
      <c r="EU336" s="71" t="str">
        <f t="shared" si="6045"/>
        <v/>
      </c>
      <c r="EV336" s="71" t="str">
        <f t="shared" si="6046"/>
        <v/>
      </c>
      <c r="EW336" s="71" t="str">
        <f t="shared" si="6047"/>
        <v/>
      </c>
      <c r="EX336" s="71" t="str">
        <f t="shared" si="6048"/>
        <v/>
      </c>
      <c r="EY336" s="71" t="str">
        <f t="shared" si="6049"/>
        <v/>
      </c>
      <c r="EZ336" s="71" t="str">
        <f t="shared" si="6050"/>
        <v/>
      </c>
      <c r="FA336" s="71" t="str">
        <f t="shared" si="6051"/>
        <v/>
      </c>
      <c r="FB336" s="71" t="str">
        <f t="shared" si="6052"/>
        <v/>
      </c>
      <c r="FC336" s="71" t="str">
        <f t="shared" si="6053"/>
        <v/>
      </c>
      <c r="FD336" s="71" t="str">
        <f t="shared" si="6054"/>
        <v/>
      </c>
      <c r="FE336" s="71" t="str">
        <f t="shared" si="6055"/>
        <v/>
      </c>
      <c r="FF336" s="71" t="str">
        <f t="shared" si="6056"/>
        <v/>
      </c>
      <c r="FG336" s="71" t="str">
        <f t="shared" si="6057"/>
        <v/>
      </c>
      <c r="FH336" s="71" t="str">
        <f t="shared" si="6058"/>
        <v/>
      </c>
      <c r="FI336" s="71" t="str">
        <f t="shared" si="6059"/>
        <v/>
      </c>
      <c r="FJ336" s="71" t="str">
        <f t="shared" si="6060"/>
        <v/>
      </c>
      <c r="FK336" s="71" t="str">
        <f t="shared" si="6061"/>
        <v/>
      </c>
      <c r="FL336" s="71" t="str">
        <f t="shared" si="6062"/>
        <v/>
      </c>
      <c r="FM336" s="71" t="str">
        <f t="shared" si="6063"/>
        <v/>
      </c>
      <c r="FN336" s="71" t="str">
        <f t="shared" si="6064"/>
        <v/>
      </c>
      <c r="FO336" s="71" t="str">
        <f t="shared" si="6065"/>
        <v/>
      </c>
      <c r="FP336" s="71" t="str">
        <f t="shared" si="6066"/>
        <v/>
      </c>
      <c r="FQ336" s="71" t="str">
        <f t="shared" si="6067"/>
        <v/>
      </c>
      <c r="FR336" s="71" t="str">
        <f t="shared" si="6068"/>
        <v/>
      </c>
      <c r="FS336" s="71" t="str">
        <f t="shared" si="6069"/>
        <v/>
      </c>
    </row>
    <row r="337" spans="1:175">
      <c r="A337" s="80"/>
      <c r="B337" s="80" t="s">
        <v>928</v>
      </c>
      <c r="C337" s="61" t="s">
        <v>899</v>
      </c>
      <c r="T337" s="144"/>
      <c r="U337" s="85"/>
      <c r="CN337" s="70" t="str">
        <f t="shared" si="5994"/>
        <v>InitUnitState('IF30',,,,,,,,,,)</v>
      </c>
      <c r="CO337" s="70" t="str">
        <f t="shared" si="5995"/>
        <v>InitUnitNormal('IF30',,,,,,,,,,)</v>
      </c>
      <c r="CP337" s="70" t="str">
        <f t="shared" si="5996"/>
        <v>InitUnitMagic('IF30',,,,,,,,,,)</v>
      </c>
      <c r="CQ337" s="70" t="str">
        <f t="shared" si="5997"/>
        <v>InitUnitAdd('IF30',,,,,,,,,,)</v>
      </c>
      <c r="CR337" s="70" t="str">
        <f t="shared" si="5998"/>
        <v>InitEquipData('IF30',,"",,,,,'','','','','','',"")</v>
      </c>
      <c r="CU337" s="95" t="str">
        <f t="shared" si="5999"/>
        <v>|n</v>
      </c>
      <c r="CW337" s="60"/>
      <c r="CX337" s="60"/>
      <c r="CY337" s="60"/>
      <c r="CZ337" s="60"/>
      <c r="DA337" s="60"/>
      <c r="DB337" s="71" t="str">
        <f t="shared" si="6000"/>
        <v/>
      </c>
      <c r="DC337" s="71" t="str">
        <f t="shared" si="6001"/>
        <v/>
      </c>
      <c r="DD337" s="71" t="str">
        <f t="shared" si="6002"/>
        <v/>
      </c>
      <c r="DE337" s="71" t="str">
        <f t="shared" si="6003"/>
        <v/>
      </c>
      <c r="DF337" s="71" t="str">
        <f t="shared" si="6004"/>
        <v/>
      </c>
      <c r="DG337" s="71" t="str">
        <f t="shared" si="6005"/>
        <v/>
      </c>
      <c r="DH337" s="71" t="str">
        <f t="shared" si="6006"/>
        <v/>
      </c>
      <c r="DI337" s="71" t="str">
        <f t="shared" si="6007"/>
        <v/>
      </c>
      <c r="DJ337" s="71" t="str">
        <f t="shared" si="6008"/>
        <v/>
      </c>
      <c r="DK337" s="71" t="str">
        <f t="shared" si="6009"/>
        <v/>
      </c>
      <c r="DL337" s="71" t="str">
        <f t="shared" si="6010"/>
        <v/>
      </c>
      <c r="DM337" s="71" t="str">
        <f t="shared" si="6011"/>
        <v/>
      </c>
      <c r="DN337" s="71" t="str">
        <f t="shared" si="6012"/>
        <v/>
      </c>
      <c r="DO337" s="71" t="str">
        <f t="shared" si="6013"/>
        <v/>
      </c>
      <c r="DP337" s="71" t="str">
        <f t="shared" si="6014"/>
        <v/>
      </c>
      <c r="DQ337" s="71" t="str">
        <f t="shared" si="6015"/>
        <v/>
      </c>
      <c r="DR337" s="71" t="str">
        <f t="shared" si="6016"/>
        <v/>
      </c>
      <c r="DS337" s="71" t="str">
        <f t="shared" si="6017"/>
        <v/>
      </c>
      <c r="DT337" s="71" t="str">
        <f t="shared" si="6018"/>
        <v/>
      </c>
      <c r="DU337" s="71" t="str">
        <f t="shared" si="6019"/>
        <v/>
      </c>
      <c r="DV337" s="71" t="str">
        <f t="shared" si="6020"/>
        <v/>
      </c>
      <c r="DW337" s="71" t="str">
        <f t="shared" si="6021"/>
        <v/>
      </c>
      <c r="DX337" s="71" t="str">
        <f t="shared" si="6022"/>
        <v/>
      </c>
      <c r="DY337" s="71" t="str">
        <f t="shared" si="6023"/>
        <v/>
      </c>
      <c r="DZ337" s="71" t="str">
        <f t="shared" si="6024"/>
        <v/>
      </c>
      <c r="EA337" s="71" t="str">
        <f t="shared" si="6025"/>
        <v/>
      </c>
      <c r="EB337" s="71" t="str">
        <f t="shared" si="6026"/>
        <v/>
      </c>
      <c r="EC337" s="71" t="str">
        <f t="shared" si="6027"/>
        <v/>
      </c>
      <c r="ED337" s="71" t="str">
        <f t="shared" si="6028"/>
        <v/>
      </c>
      <c r="EE337" s="71" t="str">
        <f t="shared" si="6029"/>
        <v/>
      </c>
      <c r="EF337" s="71" t="str">
        <f t="shared" si="6030"/>
        <v/>
      </c>
      <c r="EG337" s="71" t="str">
        <f t="shared" si="6031"/>
        <v/>
      </c>
      <c r="EH337" s="71" t="str">
        <f t="shared" si="6032"/>
        <v/>
      </c>
      <c r="EI337" s="71" t="str">
        <f t="shared" si="6033"/>
        <v/>
      </c>
      <c r="EJ337" s="71" t="str">
        <f t="shared" si="6034"/>
        <v/>
      </c>
      <c r="EK337" s="71" t="str">
        <f t="shared" si="6035"/>
        <v/>
      </c>
      <c r="EL337" s="71" t="str">
        <f t="shared" si="6036"/>
        <v/>
      </c>
      <c r="EM337" s="71" t="str">
        <f t="shared" si="6037"/>
        <v/>
      </c>
      <c r="EN337" s="71" t="str">
        <f t="shared" si="6038"/>
        <v/>
      </c>
      <c r="EO337" s="71" t="str">
        <f t="shared" si="6039"/>
        <v/>
      </c>
      <c r="EP337" s="71" t="str">
        <f t="shared" si="6040"/>
        <v/>
      </c>
      <c r="EQ337" s="71" t="str">
        <f t="shared" si="6041"/>
        <v/>
      </c>
      <c r="ER337" s="71" t="str">
        <f t="shared" si="6042"/>
        <v/>
      </c>
      <c r="ES337" s="71" t="str">
        <f t="shared" si="6043"/>
        <v/>
      </c>
      <c r="ET337" s="71" t="str">
        <f t="shared" si="6044"/>
        <v/>
      </c>
      <c r="EU337" s="71" t="str">
        <f t="shared" si="6045"/>
        <v/>
      </c>
      <c r="EV337" s="71" t="str">
        <f t="shared" si="6046"/>
        <v/>
      </c>
      <c r="EW337" s="71" t="str">
        <f t="shared" si="6047"/>
        <v/>
      </c>
      <c r="EX337" s="71" t="str">
        <f t="shared" si="6048"/>
        <v/>
      </c>
      <c r="EY337" s="71" t="str">
        <f t="shared" si="6049"/>
        <v/>
      </c>
      <c r="EZ337" s="71" t="str">
        <f t="shared" si="6050"/>
        <v/>
      </c>
      <c r="FA337" s="71" t="str">
        <f t="shared" si="6051"/>
        <v/>
      </c>
      <c r="FB337" s="71" t="str">
        <f t="shared" si="6052"/>
        <v/>
      </c>
      <c r="FC337" s="71" t="str">
        <f t="shared" si="6053"/>
        <v/>
      </c>
      <c r="FD337" s="71" t="str">
        <f t="shared" si="6054"/>
        <v/>
      </c>
      <c r="FE337" s="71" t="str">
        <f t="shared" si="6055"/>
        <v/>
      </c>
      <c r="FF337" s="71" t="str">
        <f t="shared" si="6056"/>
        <v/>
      </c>
      <c r="FG337" s="71" t="str">
        <f t="shared" si="6057"/>
        <v/>
      </c>
      <c r="FH337" s="71" t="str">
        <f t="shared" si="6058"/>
        <v/>
      </c>
      <c r="FI337" s="71" t="str">
        <f t="shared" si="6059"/>
        <v/>
      </c>
      <c r="FJ337" s="71" t="str">
        <f t="shared" si="6060"/>
        <v/>
      </c>
      <c r="FK337" s="71" t="str">
        <f t="shared" si="6061"/>
        <v/>
      </c>
      <c r="FL337" s="71" t="str">
        <f t="shared" si="6062"/>
        <v/>
      </c>
      <c r="FM337" s="71" t="str">
        <f t="shared" si="6063"/>
        <v/>
      </c>
      <c r="FN337" s="71" t="str">
        <f t="shared" si="6064"/>
        <v/>
      </c>
      <c r="FO337" s="71" t="str">
        <f t="shared" si="6065"/>
        <v/>
      </c>
      <c r="FP337" s="71" t="str">
        <f t="shared" si="6066"/>
        <v/>
      </c>
      <c r="FQ337" s="71" t="str">
        <f t="shared" si="6067"/>
        <v/>
      </c>
      <c r="FR337" s="71" t="str">
        <f t="shared" si="6068"/>
        <v/>
      </c>
      <c r="FS337" s="71" t="str">
        <f t="shared" si="6069"/>
        <v/>
      </c>
    </row>
    <row r="338" spans="1:175">
      <c r="A338" s="80"/>
      <c r="B338" s="80" t="s">
        <v>929</v>
      </c>
      <c r="C338" s="61" t="s">
        <v>899</v>
      </c>
      <c r="T338" s="144"/>
      <c r="U338" s="85"/>
      <c r="CN338" s="70" t="str">
        <f t="shared" si="5994"/>
        <v>InitUnitState('IF31',,,,,,,,,,)</v>
      </c>
      <c r="CO338" s="70" t="str">
        <f t="shared" si="5995"/>
        <v>InitUnitNormal('IF31',,,,,,,,,,)</v>
      </c>
      <c r="CP338" s="70" t="str">
        <f t="shared" si="5996"/>
        <v>InitUnitMagic('IF31',,,,,,,,,,)</v>
      </c>
      <c r="CQ338" s="70" t="str">
        <f t="shared" si="5997"/>
        <v>InitUnitAdd('IF31',,,,,,,,,,)</v>
      </c>
      <c r="CR338" s="70" t="str">
        <f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345&amp;CR$1&amp;")"</f>
        <v>InitEquipData('IF31',,"",,,,,'','','','','','',"")</v>
      </c>
      <c r="CU338" s="95" t="str">
        <f t="shared" si="5999"/>
        <v>|n</v>
      </c>
      <c r="CW338" s="60"/>
      <c r="CX338" s="60"/>
      <c r="CY338" s="60"/>
      <c r="CZ338" s="60"/>
      <c r="DA338" s="60"/>
      <c r="DB338" s="71" t="str">
        <f t="shared" si="6000"/>
        <v/>
      </c>
      <c r="DC338" s="71" t="str">
        <f t="shared" si="6001"/>
        <v/>
      </c>
      <c r="DD338" s="71" t="str">
        <f t="shared" si="6002"/>
        <v/>
      </c>
      <c r="DE338" s="71" t="str">
        <f t="shared" si="6003"/>
        <v/>
      </c>
      <c r="DF338" s="71" t="str">
        <f t="shared" si="6004"/>
        <v/>
      </c>
      <c r="DG338" s="71" t="str">
        <f t="shared" si="6005"/>
        <v/>
      </c>
      <c r="DH338" s="71" t="str">
        <f t="shared" si="6006"/>
        <v/>
      </c>
      <c r="DI338" s="71" t="str">
        <f t="shared" si="6007"/>
        <v/>
      </c>
      <c r="DJ338" s="71" t="str">
        <f t="shared" si="6008"/>
        <v/>
      </c>
      <c r="DK338" s="71" t="str">
        <f t="shared" si="6009"/>
        <v/>
      </c>
      <c r="DL338" s="71" t="str">
        <f t="shared" si="6010"/>
        <v/>
      </c>
      <c r="DM338" s="71" t="str">
        <f t="shared" si="6011"/>
        <v/>
      </c>
      <c r="DN338" s="71" t="str">
        <f t="shared" si="6012"/>
        <v/>
      </c>
      <c r="DO338" s="71" t="str">
        <f t="shared" si="6013"/>
        <v/>
      </c>
      <c r="DP338" s="71" t="str">
        <f t="shared" si="6014"/>
        <v/>
      </c>
      <c r="DQ338" s="71" t="str">
        <f t="shared" si="6015"/>
        <v/>
      </c>
      <c r="DR338" s="71" t="str">
        <f t="shared" si="6016"/>
        <v/>
      </c>
      <c r="DS338" s="71" t="str">
        <f t="shared" si="6017"/>
        <v/>
      </c>
      <c r="DT338" s="71" t="str">
        <f t="shared" si="6018"/>
        <v/>
      </c>
      <c r="DU338" s="71" t="str">
        <f t="shared" si="6019"/>
        <v/>
      </c>
      <c r="DV338" s="71" t="str">
        <f t="shared" si="6020"/>
        <v/>
      </c>
      <c r="DW338" s="71" t="str">
        <f t="shared" si="6021"/>
        <v/>
      </c>
      <c r="DX338" s="71" t="str">
        <f t="shared" si="6022"/>
        <v/>
      </c>
      <c r="DY338" s="71" t="str">
        <f t="shared" si="6023"/>
        <v/>
      </c>
      <c r="DZ338" s="71" t="str">
        <f t="shared" si="6024"/>
        <v/>
      </c>
      <c r="EA338" s="71" t="str">
        <f t="shared" si="6025"/>
        <v/>
      </c>
      <c r="EB338" s="71" t="str">
        <f t="shared" si="6026"/>
        <v/>
      </c>
      <c r="EC338" s="71" t="str">
        <f t="shared" si="6027"/>
        <v/>
      </c>
      <c r="ED338" s="71" t="str">
        <f t="shared" si="6028"/>
        <v/>
      </c>
      <c r="EE338" s="71" t="str">
        <f t="shared" si="6029"/>
        <v/>
      </c>
      <c r="EF338" s="71" t="str">
        <f t="shared" si="6030"/>
        <v/>
      </c>
      <c r="EG338" s="71" t="str">
        <f t="shared" si="6031"/>
        <v/>
      </c>
      <c r="EH338" s="71" t="str">
        <f t="shared" si="6032"/>
        <v/>
      </c>
      <c r="EI338" s="71" t="str">
        <f t="shared" si="6033"/>
        <v/>
      </c>
      <c r="EJ338" s="71" t="str">
        <f t="shared" si="6034"/>
        <v/>
      </c>
      <c r="EK338" s="71" t="str">
        <f t="shared" si="6035"/>
        <v/>
      </c>
      <c r="EL338" s="71" t="str">
        <f t="shared" si="6036"/>
        <v/>
      </c>
      <c r="EM338" s="71" t="str">
        <f t="shared" si="6037"/>
        <v/>
      </c>
      <c r="EN338" s="71" t="str">
        <f t="shared" si="6038"/>
        <v/>
      </c>
      <c r="EO338" s="71" t="str">
        <f t="shared" si="6039"/>
        <v/>
      </c>
      <c r="EP338" s="71" t="str">
        <f t="shared" si="6040"/>
        <v/>
      </c>
      <c r="EQ338" s="71" t="str">
        <f t="shared" si="6041"/>
        <v/>
      </c>
      <c r="ER338" s="71" t="str">
        <f t="shared" si="6042"/>
        <v/>
      </c>
      <c r="ES338" s="71" t="str">
        <f t="shared" si="6043"/>
        <v/>
      </c>
      <c r="ET338" s="71" t="str">
        <f t="shared" si="6044"/>
        <v/>
      </c>
      <c r="EU338" s="71" t="str">
        <f t="shared" si="6045"/>
        <v/>
      </c>
      <c r="EV338" s="71" t="str">
        <f t="shared" si="6046"/>
        <v/>
      </c>
      <c r="EW338" s="71" t="str">
        <f t="shared" si="6047"/>
        <v/>
      </c>
      <c r="EX338" s="71" t="str">
        <f t="shared" si="6048"/>
        <v/>
      </c>
      <c r="EY338" s="71" t="str">
        <f t="shared" si="6049"/>
        <v/>
      </c>
      <c r="EZ338" s="71" t="str">
        <f t="shared" si="6050"/>
        <v/>
      </c>
      <c r="FA338" s="71" t="str">
        <f t="shared" si="6051"/>
        <v/>
      </c>
      <c r="FB338" s="71" t="str">
        <f t="shared" si="6052"/>
        <v/>
      </c>
      <c r="FC338" s="71" t="str">
        <f t="shared" si="6053"/>
        <v/>
      </c>
      <c r="FD338" s="71" t="str">
        <f t="shared" si="6054"/>
        <v/>
      </c>
      <c r="FE338" s="71" t="str">
        <f t="shared" si="6055"/>
        <v/>
      </c>
      <c r="FF338" s="71" t="str">
        <f t="shared" si="6056"/>
        <v/>
      </c>
      <c r="FG338" s="71" t="str">
        <f t="shared" si="6057"/>
        <v/>
      </c>
      <c r="FH338" s="71" t="str">
        <f t="shared" si="6058"/>
        <v/>
      </c>
      <c r="FI338" s="71" t="str">
        <f t="shared" si="6059"/>
        <v/>
      </c>
      <c r="FJ338" s="71" t="str">
        <f t="shared" si="6060"/>
        <v/>
      </c>
      <c r="FK338" s="71" t="str">
        <f t="shared" si="6061"/>
        <v/>
      </c>
      <c r="FL338" s="71" t="str">
        <f t="shared" si="6062"/>
        <v/>
      </c>
      <c r="FM338" s="71" t="str">
        <f t="shared" si="6063"/>
        <v/>
      </c>
      <c r="FN338" s="71" t="str">
        <f t="shared" si="6064"/>
        <v/>
      </c>
      <c r="FO338" s="71" t="str">
        <f t="shared" si="6065"/>
        <v/>
      </c>
      <c r="FP338" s="71" t="str">
        <f t="shared" si="6066"/>
        <v/>
      </c>
      <c r="FQ338" s="71" t="str">
        <f t="shared" si="6067"/>
        <v/>
      </c>
      <c r="FR338" s="71" t="str">
        <f t="shared" si="6068"/>
        <v/>
      </c>
      <c r="FS338" s="71" t="str">
        <f t="shared" si="6069"/>
        <v/>
      </c>
    </row>
    <row r="339" spans="1:175">
      <c r="A339" s="80"/>
      <c r="B339" s="80" t="s">
        <v>930</v>
      </c>
      <c r="C339" s="61" t="s">
        <v>899</v>
      </c>
      <c r="T339" s="144"/>
      <c r="U339" s="85"/>
      <c r="CN339" s="70" t="str">
        <f t="shared" ref="CN339" si="6070">"InitUnitState('"&amp;B339&amp;"',"&amp;V339&amp;","&amp;W339&amp;","&amp;X339&amp;","&amp;Y339&amp;","&amp;Z339&amp;","&amp;AA339&amp;","&amp;AB339&amp;","&amp;AC339&amp;","&amp;AD339&amp;","&amp;AE339&amp;")"</f>
        <v>InitUnitState('IF32',,,,,,,,,,)</v>
      </c>
      <c r="CO339" s="70" t="str">
        <f t="shared" ref="CO339" si="6071">"InitUnitNormal('"&amp;B339&amp;"',"&amp;AF339&amp;","&amp;AG339&amp;","&amp;AH339&amp;","&amp;AI339&amp;","&amp;AJ339&amp;","&amp;AK339&amp;","&amp;AL339&amp;","&amp;AM339&amp;","&amp;AN339&amp;","&amp;AO339&amp;")"</f>
        <v>InitUnitNormal('IF32',,,,,,,,,,)</v>
      </c>
      <c r="CP339" s="70" t="str">
        <f t="shared" ref="CP339" si="6072">"InitUnitMagic('"&amp;B339&amp;"',"&amp;AP339&amp;","&amp;AQ339&amp;","&amp;AR339&amp;","&amp;AS339&amp;","&amp;AT339&amp;","&amp;AU339&amp;","&amp;AV339&amp;","&amp;AW339&amp;","&amp;BI339&amp;","&amp;BJ339&amp;")"</f>
        <v>InitUnitMagic('IF32',,,,,,,,,,)</v>
      </c>
      <c r="CQ339" s="70" t="str">
        <f t="shared" ref="CQ339" si="6073">"InitUnitAdd('"&amp;B339&amp;"',"&amp;BK339&amp;","&amp;BL339&amp;","&amp;BM339&amp;","&amp;BN339&amp;","&amp;BO339&amp;","&amp;BP339&amp;","&amp;BQ339&amp;","&amp;BR339&amp;","&amp;BS339&amp;","&amp;BT339&amp;")"</f>
        <v>InitUnitAdd('IF32',,,,,,,,,,)</v>
      </c>
      <c r="CR339" s="70" t="str">
        <f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346&amp;CR$1&amp;")"</f>
        <v>InitEquipData('IF32',,"",,,,,'','','','','','',"")</v>
      </c>
      <c r="CU339" s="95" t="str">
        <f t="shared" ref="CU339" si="6074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W339" s="60"/>
      <c r="CX339" s="60"/>
      <c r="CY339" s="60"/>
      <c r="CZ339" s="60"/>
      <c r="DA339" s="60"/>
      <c r="DB339" s="71" t="str">
        <f t="shared" ref="DB339" si="6075">IF(V339="","","|n"&amp;DB$2&amp;"+"&amp;V339&amp;DB$1)</f>
        <v/>
      </c>
      <c r="DC339" s="71" t="str">
        <f t="shared" ref="DC339" si="6076">IF(W339="","","|n"&amp;DC$2&amp;"+"&amp;W339&amp;DC$1)</f>
        <v/>
      </c>
      <c r="DD339" s="71" t="str">
        <f t="shared" ref="DD339" si="6077">IF(X339="","","|n"&amp;DD$2&amp;"+"&amp;X339&amp;DD$1)</f>
        <v/>
      </c>
      <c r="DE339" s="71" t="str">
        <f t="shared" ref="DE339" si="6078">IF(Y339="","","|n"&amp;DE$2&amp;"+"&amp;Y339&amp;DE$1)</f>
        <v/>
      </c>
      <c r="DF339" s="71" t="str">
        <f t="shared" ref="DF339" si="6079">IF(Z339="","","|n"&amp;DF$2&amp;"+"&amp;Z339&amp;DF$1)</f>
        <v/>
      </c>
      <c r="DG339" s="71" t="str">
        <f t="shared" ref="DG339" si="6080">IF(AA339="","","|n"&amp;DG$2&amp;"+"&amp;AA339&amp;DG$1)</f>
        <v/>
      </c>
      <c r="DH339" s="71" t="str">
        <f t="shared" ref="DH339" si="6081">IF(AB339="","","|n"&amp;DH$2&amp;"+"&amp;AB339&amp;DH$1)</f>
        <v/>
      </c>
      <c r="DI339" s="71" t="str">
        <f t="shared" ref="DI339" si="6082">IF(AC339="","","|n"&amp;DI$2&amp;"+"&amp;AC339&amp;DI$1)</f>
        <v/>
      </c>
      <c r="DJ339" s="71" t="str">
        <f t="shared" ref="DJ339" si="6083">IF(AD339="","","|n"&amp;DJ$2&amp;"+"&amp;AD339&amp;DJ$1)</f>
        <v/>
      </c>
      <c r="DK339" s="71" t="str">
        <f t="shared" ref="DK339" si="6084">IF(AE339="","","|n"&amp;DK$2&amp;"+"&amp;AE339&amp;DK$1)</f>
        <v/>
      </c>
      <c r="DL339" s="71" t="str">
        <f t="shared" ref="DL339" si="6085">IF(AF339="","","|n"&amp;DL$2&amp;"+"&amp;AF339&amp;DL$1)</f>
        <v/>
      </c>
      <c r="DM339" s="71" t="str">
        <f t="shared" ref="DM339" si="6086">IF(AG339="","","|n"&amp;DM$2&amp;"+"&amp;AG339&amp;DM$1)</f>
        <v/>
      </c>
      <c r="DN339" s="71" t="str">
        <f t="shared" ref="DN339" si="6087">IF(AH339="","","|n"&amp;DN$2&amp;"+"&amp;AH339&amp;DN$1)</f>
        <v/>
      </c>
      <c r="DO339" s="71" t="str">
        <f t="shared" ref="DO339" si="6088">IF(AI339="","","|n"&amp;DO$2&amp;"+"&amp;AI339&amp;DO$1)</f>
        <v/>
      </c>
      <c r="DP339" s="71" t="str">
        <f t="shared" ref="DP339" si="6089">IF(AJ339="","","|n"&amp;DP$2&amp;"+"&amp;AJ339&amp;DP$1)</f>
        <v/>
      </c>
      <c r="DQ339" s="71" t="str">
        <f t="shared" ref="DQ339" si="6090">IF(AK339="","","|n"&amp;DQ$2&amp;"+"&amp;AK339&amp;DQ$1)</f>
        <v/>
      </c>
      <c r="DR339" s="71" t="str">
        <f t="shared" ref="DR339" si="6091">IF(AL339="","","|n"&amp;DR$2&amp;"+"&amp;AL339&amp;DR$1)</f>
        <v/>
      </c>
      <c r="DS339" s="71" t="str">
        <f t="shared" ref="DS339" si="6092">IF(AM339="","","|n"&amp;DS$2&amp;"+"&amp;AM339&amp;DS$1)</f>
        <v/>
      </c>
      <c r="DT339" s="71" t="str">
        <f t="shared" ref="DT339" si="6093">IF(AN339="","","|n"&amp;DT$2&amp;"+"&amp;AN339&amp;DT$1)</f>
        <v/>
      </c>
      <c r="DU339" s="71" t="str">
        <f t="shared" ref="DU339" si="6094">IF(AO339="","","|n"&amp;DU$2&amp;"+"&amp;AO339&amp;DU$1)</f>
        <v/>
      </c>
      <c r="DV339" s="71" t="str">
        <f t="shared" ref="DV339" si="6095">IF(AP339="","","|n"&amp;DV$2&amp;"+"&amp;AP339&amp;DV$1)</f>
        <v/>
      </c>
      <c r="DW339" s="71" t="str">
        <f t="shared" ref="DW339" si="6096">IF(AQ339="","","|n"&amp;DW$2&amp;"+"&amp;AQ339&amp;DW$1)</f>
        <v/>
      </c>
      <c r="DX339" s="71" t="str">
        <f t="shared" ref="DX339" si="6097">IF(AR339="","","|n"&amp;DX$2&amp;"+"&amp;AR339&amp;DX$1)</f>
        <v/>
      </c>
      <c r="DY339" s="71" t="str">
        <f t="shared" ref="DY339" si="6098">IF(AS339="","","|n"&amp;DY$2&amp;"+"&amp;AS339&amp;DY$1)</f>
        <v/>
      </c>
      <c r="DZ339" s="71" t="str">
        <f t="shared" ref="DZ339" si="6099">IF(AT339="","","|n"&amp;DZ$2&amp;"+"&amp;AT339&amp;DZ$1)</f>
        <v/>
      </c>
      <c r="EA339" s="71" t="str">
        <f t="shared" ref="EA339" si="6100">IF(AU339="","","|n"&amp;EA$2&amp;"+"&amp;AU339&amp;EA$1)</f>
        <v/>
      </c>
      <c r="EB339" s="71" t="str">
        <f t="shared" ref="EB339" si="6101">IF(AV339="","","|n"&amp;EB$2&amp;"+"&amp;AV339&amp;EB$1)</f>
        <v/>
      </c>
      <c r="EC339" s="71" t="str">
        <f t="shared" ref="EC339" si="6102">IF(AW339="","","|n"&amp;EC$2&amp;"+"&amp;AW339&amp;EC$1)</f>
        <v/>
      </c>
      <c r="ED339" s="71" t="str">
        <f t="shared" ref="ED339" si="6103">IF(AX339="","","|n"&amp;ED$2&amp;"+"&amp;AX339&amp;ED$1)</f>
        <v/>
      </c>
      <c r="EE339" s="71" t="str">
        <f t="shared" ref="EE339" si="6104">IF(AY339="","","|n"&amp;EE$2&amp;"+"&amp;AY339&amp;EE$1)</f>
        <v/>
      </c>
      <c r="EF339" s="71" t="str">
        <f t="shared" ref="EF339" si="6105">IF(AZ339="","","|n"&amp;EF$2&amp;"+"&amp;AZ339&amp;EF$1)</f>
        <v/>
      </c>
      <c r="EG339" s="71" t="str">
        <f t="shared" ref="EG339" si="6106">IF(BA339="","","|n"&amp;EG$2&amp;"+"&amp;BA339&amp;EG$1)</f>
        <v/>
      </c>
      <c r="EH339" s="71" t="str">
        <f t="shared" ref="EH339" si="6107">IF(BB339="","","|n"&amp;EH$2&amp;"+"&amp;BB339&amp;EH$1)</f>
        <v/>
      </c>
      <c r="EI339" s="71" t="str">
        <f t="shared" ref="EI339" si="6108">IF(BC339="","","|n"&amp;EI$2&amp;"+"&amp;BC339&amp;EI$1)</f>
        <v/>
      </c>
      <c r="EJ339" s="71" t="str">
        <f t="shared" ref="EJ339" si="6109">IF(BD339="","","|n"&amp;EJ$2&amp;"+"&amp;BD339&amp;EJ$1)</f>
        <v/>
      </c>
      <c r="EK339" s="71" t="str">
        <f t="shared" ref="EK339" si="6110">IF(BE339="","","|n"&amp;EK$2&amp;"+"&amp;BE339&amp;EK$1)</f>
        <v/>
      </c>
      <c r="EL339" s="71" t="str">
        <f t="shared" ref="EL339" si="6111">IF(BF339="","","|n"&amp;EL$2&amp;"+"&amp;BF339&amp;EL$1)</f>
        <v/>
      </c>
      <c r="EM339" s="71" t="str">
        <f t="shared" ref="EM339" si="6112">IF(BG339="","","|n"&amp;EM$2&amp;"+"&amp;BG339&amp;EM$1)</f>
        <v/>
      </c>
      <c r="EN339" s="71" t="str">
        <f t="shared" ref="EN339" si="6113">IF(BH339="","","|n"&amp;EN$2&amp;"+"&amp;BH339&amp;EN$1)</f>
        <v/>
      </c>
      <c r="EO339" s="71" t="str">
        <f t="shared" ref="EO339" si="6114">IF(BI339="","","|n"&amp;EO$2&amp;"+"&amp;BI339&amp;EO$1)</f>
        <v/>
      </c>
      <c r="EP339" s="71" t="str">
        <f t="shared" ref="EP339" si="6115">IF(BJ339="","","|n"&amp;EP$2&amp;"+"&amp;BJ339&amp;EP$1)</f>
        <v/>
      </c>
      <c r="EQ339" s="71" t="str">
        <f t="shared" ref="EQ339" si="6116">IF(BK339="","","|n"&amp;EQ$2&amp;"+"&amp;BK339&amp;EQ$1)</f>
        <v/>
      </c>
      <c r="ER339" s="71" t="str">
        <f t="shared" ref="ER339" si="6117">IF(BL339="","","|n"&amp;ER$2&amp;"+"&amp;BL339&amp;ER$1)</f>
        <v/>
      </c>
      <c r="ES339" s="71" t="str">
        <f t="shared" ref="ES339" si="6118">IF(BM339="","","|n"&amp;ES$2&amp;"+"&amp;BM339&amp;ES$1)</f>
        <v/>
      </c>
      <c r="ET339" s="71" t="str">
        <f t="shared" ref="ET339" si="6119">IF(BN339="","","|n"&amp;ET$2&amp;"+"&amp;BN339&amp;ET$1)</f>
        <v/>
      </c>
      <c r="EU339" s="71" t="str">
        <f t="shared" ref="EU339" si="6120">IF(BO339="","","|n"&amp;EU$2&amp;"+"&amp;BO339&amp;EU$1)</f>
        <v/>
      </c>
      <c r="EV339" s="71" t="str">
        <f t="shared" ref="EV339" si="6121">IF(BP339="","","|n"&amp;EV$2&amp;"+"&amp;BP339&amp;EV$1)</f>
        <v/>
      </c>
      <c r="EW339" s="71" t="str">
        <f t="shared" ref="EW339" si="6122">IF(BQ339="","","|n"&amp;EW$2&amp;"+"&amp;BQ339&amp;EW$1)</f>
        <v/>
      </c>
      <c r="EX339" s="71" t="str">
        <f t="shared" ref="EX339" si="6123">IF(BR339="","","|n"&amp;EX$2&amp;"+"&amp;BR339&amp;EX$1)</f>
        <v/>
      </c>
      <c r="EY339" s="71" t="str">
        <f t="shared" ref="EY339" si="6124">IF(BS339="","","|n"&amp;EY$2&amp;"+"&amp;BS339&amp;EY$1)</f>
        <v/>
      </c>
      <c r="EZ339" s="71" t="str">
        <f t="shared" ref="EZ339" si="6125">IF(BT339="","","|n"&amp;EZ$2&amp;"+"&amp;BT339&amp;EZ$1)</f>
        <v/>
      </c>
      <c r="FA339" s="71" t="str">
        <f t="shared" ref="FA339" si="6126">IF(BU339="","","|n"&amp;FA$2&amp;"+"&amp;BU339&amp;FA$1)</f>
        <v/>
      </c>
      <c r="FB339" s="71" t="str">
        <f t="shared" ref="FB339" si="6127">IF(BV339="","","|n"&amp;FB$2&amp;"+"&amp;BV339&amp;FB$1)</f>
        <v/>
      </c>
      <c r="FC339" s="71" t="str">
        <f t="shared" ref="FC339" si="6128">IF(BW339="","","|n"&amp;FC$2&amp;"+"&amp;BW339&amp;FC$1)</f>
        <v/>
      </c>
      <c r="FD339" s="71" t="str">
        <f t="shared" ref="FD339" si="6129">IF(BX339="","","|n"&amp;FD$2&amp;"+"&amp;BX339&amp;FD$1)</f>
        <v/>
      </c>
      <c r="FE339" s="71" t="str">
        <f t="shared" ref="FE339" si="6130">IF(BY339="","","|n"&amp;FE$2&amp;"+"&amp;BY339&amp;FE$1)</f>
        <v/>
      </c>
      <c r="FF339" s="71" t="str">
        <f t="shared" ref="FF339" si="6131">IF(BZ339="","","|n"&amp;FF$2&amp;"+"&amp;BZ339&amp;FF$1)</f>
        <v/>
      </c>
      <c r="FG339" s="71" t="str">
        <f t="shared" ref="FG339" si="6132">IF(CA339="","","|n"&amp;FG$2&amp;"+"&amp;CA339&amp;FG$1)</f>
        <v/>
      </c>
      <c r="FH339" s="71" t="str">
        <f t="shared" ref="FH339" si="6133">IF(CB339="","","|n"&amp;FH$2&amp;"+"&amp;CB339&amp;FH$1)</f>
        <v/>
      </c>
      <c r="FI339" s="71" t="str">
        <f t="shared" ref="FI339" si="6134">IF(CC339="","","|n"&amp;FI$2&amp;"+"&amp;CC339&amp;FI$1)</f>
        <v/>
      </c>
      <c r="FJ339" s="71" t="str">
        <f t="shared" ref="FJ339" si="6135">IF(CD339="","","|n"&amp;FJ$2&amp;"+"&amp;CD339&amp;FJ$1)</f>
        <v/>
      </c>
      <c r="FK339" s="71" t="str">
        <f t="shared" ref="FK339" si="6136">IF(CE339="","","|n"&amp;FK$2&amp;"+"&amp;CE339&amp;FK$1)</f>
        <v/>
      </c>
      <c r="FL339" s="71" t="str">
        <f t="shared" ref="FL339" si="6137">IF(CF339="","","|n"&amp;FL$2&amp;"+"&amp;CF339&amp;FL$1)</f>
        <v/>
      </c>
      <c r="FM339" s="71" t="str">
        <f t="shared" ref="FM339" si="6138">IF(CG339="","","|n"&amp;FM$2&amp;"+"&amp;CG339&amp;FM$1)</f>
        <v/>
      </c>
      <c r="FN339" s="71" t="str">
        <f t="shared" ref="FN339" si="6139">IF(CH339="","","|n"&amp;FN$2&amp;"+"&amp;CH339&amp;FN$1)</f>
        <v/>
      </c>
      <c r="FO339" s="71" t="str">
        <f t="shared" ref="FO339" si="6140">IF(CI339="","","|n"&amp;FO$2&amp;"+"&amp;CI339&amp;FO$1)</f>
        <v/>
      </c>
      <c r="FP339" s="71" t="str">
        <f t="shared" ref="FP339" si="6141">IF(CJ339="","","|n"&amp;FP$2&amp;"+"&amp;CJ339&amp;FP$1)</f>
        <v/>
      </c>
      <c r="FQ339" s="71" t="str">
        <f t="shared" ref="FQ339" si="6142">IF(CK339="","","|n"&amp;FQ$2&amp;"+"&amp;CK339&amp;FQ$1)</f>
        <v/>
      </c>
      <c r="FR339" s="71" t="str">
        <f t="shared" ref="FR339" si="6143">IF(CL339="","","|n"&amp;FR$2&amp;"+"&amp;CL339&amp;FR$1)</f>
        <v/>
      </c>
      <c r="FS339" s="71" t="str">
        <f t="shared" ref="FS339" si="6144">IF(CM339="","","|n"&amp;FS$2&amp;"+"&amp;CM339&amp;FS$1)</f>
        <v/>
      </c>
    </row>
    <row r="340" spans="1:175" ht="16.5">
      <c r="A340" s="133"/>
      <c r="B340" s="101" t="s">
        <v>931</v>
      </c>
      <c r="C340" s="101" t="s">
        <v>932</v>
      </c>
      <c r="T340" s="140"/>
      <c r="U340" s="85"/>
      <c r="CN340" s="70" t="str">
        <f t="shared" si="5994"/>
        <v>InitUnitState('IC00',,,,,,,,,,)</v>
      </c>
      <c r="CO340" s="70" t="str">
        <f t="shared" si="5995"/>
        <v>InitUnitNormal('IC00',,,,,,,,,,)</v>
      </c>
      <c r="CP340" s="70" t="str">
        <f t="shared" si="5996"/>
        <v>InitUnitMagic('IC00',,,,,,,,,,)</v>
      </c>
      <c r="CQ340" s="70" t="str">
        <f t="shared" si="5997"/>
        <v>InitUnitAdd('IC00',,,,,,,,,,)</v>
      </c>
      <c r="CR340" s="70" t="str">
        <f t="shared" ref="CR340" si="6145">"InitEquipData('"&amp;B340&amp;"',"&amp;D340&amp;","&amp;CR$1&amp;A340&amp;CR$1&amp;","&amp;E340&amp;","&amp;I340&amp;","&amp;F340&amp;","&amp;G340&amp;",'"&amp;J340&amp;"','"&amp;K340&amp;"','"&amp;L340&amp;"','"&amp;M340&amp;"','"&amp;N340&amp;"','"&amp;O340&amp;"',"&amp;CR$1&amp;U341&amp;CR$1&amp;")"</f>
        <v>InitEquipData('IC00',,"",,,,,'','','','','','',"")</v>
      </c>
      <c r="CU340" s="95" t="str">
        <f t="shared" si="5999"/>
        <v>|n</v>
      </c>
      <c r="CW340" s="60"/>
      <c r="CX340" s="60"/>
      <c r="CY340" s="60"/>
      <c r="CZ340" s="60"/>
      <c r="DA340" s="60"/>
      <c r="DB340" s="71" t="str">
        <f t="shared" si="6000"/>
        <v/>
      </c>
      <c r="DC340" s="71" t="str">
        <f t="shared" si="6001"/>
        <v/>
      </c>
      <c r="DD340" s="71" t="str">
        <f t="shared" si="6002"/>
        <v/>
      </c>
      <c r="DE340" s="71" t="str">
        <f t="shared" si="6003"/>
        <v/>
      </c>
      <c r="DF340" s="71" t="str">
        <f t="shared" si="6004"/>
        <v/>
      </c>
      <c r="DG340" s="71" t="str">
        <f t="shared" si="6005"/>
        <v/>
      </c>
      <c r="DH340" s="71" t="str">
        <f t="shared" si="6006"/>
        <v/>
      </c>
      <c r="DI340" s="71" t="str">
        <f t="shared" si="6007"/>
        <v/>
      </c>
      <c r="DJ340" s="71" t="str">
        <f t="shared" si="6008"/>
        <v/>
      </c>
      <c r="DK340" s="71" t="str">
        <f t="shared" si="6009"/>
        <v/>
      </c>
      <c r="DL340" s="71" t="str">
        <f t="shared" si="6010"/>
        <v/>
      </c>
      <c r="DM340" s="71" t="str">
        <f t="shared" si="6011"/>
        <v/>
      </c>
      <c r="DN340" s="71" t="str">
        <f t="shared" si="6012"/>
        <v/>
      </c>
      <c r="DO340" s="71" t="str">
        <f t="shared" si="6013"/>
        <v/>
      </c>
      <c r="DP340" s="71" t="str">
        <f t="shared" si="6014"/>
        <v/>
      </c>
      <c r="DQ340" s="71" t="str">
        <f t="shared" si="6015"/>
        <v/>
      </c>
      <c r="DR340" s="71" t="str">
        <f t="shared" si="6016"/>
        <v/>
      </c>
      <c r="DS340" s="71" t="str">
        <f t="shared" si="6017"/>
        <v/>
      </c>
      <c r="DT340" s="71" t="str">
        <f t="shared" si="6018"/>
        <v/>
      </c>
      <c r="DU340" s="71" t="str">
        <f t="shared" si="6019"/>
        <v/>
      </c>
      <c r="DV340" s="71" t="str">
        <f t="shared" si="6020"/>
        <v/>
      </c>
      <c r="DW340" s="71" t="str">
        <f t="shared" si="6021"/>
        <v/>
      </c>
      <c r="DX340" s="71" t="str">
        <f t="shared" si="6022"/>
        <v/>
      </c>
      <c r="DY340" s="71" t="str">
        <f t="shared" si="6023"/>
        <v/>
      </c>
      <c r="DZ340" s="71" t="str">
        <f t="shared" si="6024"/>
        <v/>
      </c>
      <c r="EA340" s="71" t="str">
        <f t="shared" si="6025"/>
        <v/>
      </c>
      <c r="EB340" s="71" t="str">
        <f t="shared" si="6026"/>
        <v/>
      </c>
      <c r="EC340" s="71" t="str">
        <f t="shared" si="6027"/>
        <v/>
      </c>
      <c r="ED340" s="71" t="str">
        <f t="shared" si="6028"/>
        <v/>
      </c>
      <c r="EE340" s="71" t="str">
        <f t="shared" si="6029"/>
        <v/>
      </c>
      <c r="EF340" s="71" t="str">
        <f t="shared" si="6030"/>
        <v/>
      </c>
      <c r="EG340" s="71" t="str">
        <f t="shared" si="6031"/>
        <v/>
      </c>
      <c r="EH340" s="71" t="str">
        <f t="shared" si="6032"/>
        <v/>
      </c>
      <c r="EI340" s="71" t="str">
        <f t="shared" si="6033"/>
        <v/>
      </c>
      <c r="EJ340" s="71" t="str">
        <f t="shared" si="6034"/>
        <v/>
      </c>
      <c r="EK340" s="71" t="str">
        <f t="shared" si="6035"/>
        <v/>
      </c>
      <c r="EL340" s="71" t="str">
        <f t="shared" si="6036"/>
        <v/>
      </c>
      <c r="EM340" s="71" t="str">
        <f t="shared" si="6037"/>
        <v/>
      </c>
      <c r="EN340" s="71" t="str">
        <f t="shared" si="6038"/>
        <v/>
      </c>
      <c r="EO340" s="71" t="str">
        <f t="shared" si="6039"/>
        <v/>
      </c>
      <c r="EP340" s="71" t="str">
        <f t="shared" si="6040"/>
        <v/>
      </c>
      <c r="EQ340" s="71" t="str">
        <f t="shared" si="6041"/>
        <v/>
      </c>
      <c r="ER340" s="71" t="str">
        <f t="shared" si="6042"/>
        <v/>
      </c>
      <c r="ES340" s="71" t="str">
        <f t="shared" si="6043"/>
        <v/>
      </c>
      <c r="ET340" s="71" t="str">
        <f t="shared" si="6044"/>
        <v/>
      </c>
      <c r="EU340" s="71" t="str">
        <f t="shared" si="6045"/>
        <v/>
      </c>
      <c r="EV340" s="71" t="str">
        <f t="shared" si="6046"/>
        <v/>
      </c>
      <c r="EW340" s="71" t="str">
        <f t="shared" si="6047"/>
        <v/>
      </c>
      <c r="EX340" s="71" t="str">
        <f t="shared" si="6048"/>
        <v/>
      </c>
      <c r="EY340" s="71" t="str">
        <f t="shared" si="6049"/>
        <v/>
      </c>
      <c r="EZ340" s="71" t="str">
        <f t="shared" si="6050"/>
        <v/>
      </c>
      <c r="FA340" s="71" t="str">
        <f t="shared" si="6051"/>
        <v/>
      </c>
      <c r="FB340" s="71" t="str">
        <f t="shared" si="6052"/>
        <v/>
      </c>
      <c r="FC340" s="71" t="str">
        <f t="shared" si="6053"/>
        <v/>
      </c>
      <c r="FD340" s="71" t="str">
        <f t="shared" si="6054"/>
        <v/>
      </c>
      <c r="FE340" s="71" t="str">
        <f t="shared" si="6055"/>
        <v/>
      </c>
      <c r="FF340" s="71" t="str">
        <f t="shared" si="6056"/>
        <v/>
      </c>
      <c r="FG340" s="71" t="str">
        <f t="shared" si="6057"/>
        <v/>
      </c>
      <c r="FH340" s="71" t="str">
        <f t="shared" si="6058"/>
        <v/>
      </c>
      <c r="FI340" s="71" t="str">
        <f t="shared" si="6059"/>
        <v/>
      </c>
      <c r="FJ340" s="71" t="str">
        <f t="shared" si="6060"/>
        <v/>
      </c>
      <c r="FK340" s="71" t="str">
        <f t="shared" si="6061"/>
        <v/>
      </c>
      <c r="FL340" s="71" t="str">
        <f t="shared" si="6062"/>
        <v/>
      </c>
      <c r="FM340" s="71" t="str">
        <f t="shared" si="6063"/>
        <v/>
      </c>
      <c r="FN340" s="71" t="str">
        <f t="shared" si="6064"/>
        <v/>
      </c>
      <c r="FO340" s="71" t="str">
        <f t="shared" si="6065"/>
        <v/>
      </c>
      <c r="FP340" s="71" t="str">
        <f t="shared" si="6066"/>
        <v/>
      </c>
      <c r="FQ340" s="71" t="str">
        <f t="shared" si="6067"/>
        <v/>
      </c>
      <c r="FR340" s="71" t="str">
        <f t="shared" si="6068"/>
        <v/>
      </c>
      <c r="FS340" s="71" t="str">
        <f t="shared" si="6069"/>
        <v/>
      </c>
    </row>
    <row r="341" spans="1:175" ht="16.5">
      <c r="A341" s="133"/>
      <c r="B341" s="101" t="s">
        <v>933</v>
      </c>
      <c r="C341" s="140" t="s">
        <v>1419</v>
      </c>
      <c r="T341" s="140" t="s">
        <v>1419</v>
      </c>
      <c r="U341" s="85"/>
      <c r="CN341" s="70" t="str">
        <f t="shared" ref="CN341" si="6146">"InitUnitState('"&amp;B341&amp;"',"&amp;V341&amp;","&amp;W341&amp;","&amp;X341&amp;","&amp;Y341&amp;","&amp;Z341&amp;","&amp;AA341&amp;","&amp;AB341&amp;","&amp;AC341&amp;","&amp;AD341&amp;","&amp;AE341&amp;")"</f>
        <v>InitUnitState('IC01',,,,,,,,,,)</v>
      </c>
      <c r="CO341" s="70" t="str">
        <f t="shared" ref="CO341" si="6147">"InitUnitNormal('"&amp;B341&amp;"',"&amp;AF341&amp;","&amp;AG341&amp;","&amp;AH341&amp;","&amp;AI341&amp;","&amp;AJ341&amp;","&amp;AK341&amp;","&amp;AL341&amp;","&amp;AM341&amp;","&amp;AN341&amp;","&amp;AO341&amp;")"</f>
        <v>InitUnitNormal('IC01',,,,,,,,,,)</v>
      </c>
      <c r="CP341" s="70" t="str">
        <f t="shared" ref="CP341" si="6148">"InitUnitMagic('"&amp;B341&amp;"',"&amp;AP341&amp;","&amp;AQ341&amp;","&amp;AR341&amp;","&amp;AS341&amp;","&amp;AT341&amp;","&amp;AU341&amp;","&amp;AV341&amp;","&amp;AW341&amp;","&amp;BI341&amp;","&amp;BJ341&amp;")"</f>
        <v>InitUnitMagic('IC01',,,,,,,,,,)</v>
      </c>
      <c r="CQ341" s="70" t="str">
        <f t="shared" ref="CQ341" si="6149">"InitUnitAdd('"&amp;B341&amp;"',"&amp;BK341&amp;","&amp;BL341&amp;","&amp;BM341&amp;","&amp;BN341&amp;","&amp;BO341&amp;","&amp;BP341&amp;","&amp;BQ341&amp;","&amp;BR341&amp;","&amp;BS341&amp;","&amp;BT341&amp;")"</f>
        <v>InitUnitAdd('IC01',,,,,,,,,,)</v>
      </c>
      <c r="CR341" s="70" t="str">
        <f t="shared" ref="CR341" si="6150"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342&amp;CR$1&amp;")"</f>
        <v>InitEquipData('IC01',,"",,,,,'','','','','','',"")</v>
      </c>
      <c r="CU341" s="95" t="str">
        <f t="shared" si="5923"/>
        <v>|n</v>
      </c>
      <c r="CW341" s="60"/>
      <c r="CX341" s="60"/>
      <c r="CY341" s="60"/>
      <c r="CZ341" s="60"/>
      <c r="DA341" s="60"/>
      <c r="DB341" s="71" t="str">
        <f t="shared" si="5924"/>
        <v/>
      </c>
      <c r="DC341" s="71" t="str">
        <f t="shared" si="5925"/>
        <v/>
      </c>
      <c r="DD341" s="71" t="str">
        <f t="shared" si="5926"/>
        <v/>
      </c>
      <c r="DE341" s="71" t="str">
        <f t="shared" si="5927"/>
        <v/>
      </c>
      <c r="DF341" s="71" t="str">
        <f t="shared" si="5928"/>
        <v/>
      </c>
      <c r="DG341" s="71" t="str">
        <f t="shared" si="5929"/>
        <v/>
      </c>
      <c r="DH341" s="71" t="str">
        <f t="shared" si="5930"/>
        <v/>
      </c>
      <c r="DI341" s="71" t="str">
        <f t="shared" si="5931"/>
        <v/>
      </c>
      <c r="DJ341" s="71" t="str">
        <f t="shared" si="5932"/>
        <v/>
      </c>
      <c r="DK341" s="71" t="str">
        <f t="shared" si="5933"/>
        <v/>
      </c>
      <c r="DL341" s="71" t="str">
        <f t="shared" si="5934"/>
        <v/>
      </c>
      <c r="DM341" s="71" t="str">
        <f t="shared" si="5935"/>
        <v/>
      </c>
      <c r="DN341" s="71" t="str">
        <f t="shared" si="5936"/>
        <v/>
      </c>
      <c r="DO341" s="71" t="str">
        <f t="shared" si="5937"/>
        <v/>
      </c>
      <c r="DP341" s="71" t="str">
        <f t="shared" si="5938"/>
        <v/>
      </c>
      <c r="DQ341" s="71" t="str">
        <f t="shared" si="5939"/>
        <v/>
      </c>
      <c r="DR341" s="71" t="str">
        <f t="shared" si="5940"/>
        <v/>
      </c>
      <c r="DS341" s="71" t="str">
        <f t="shared" si="5941"/>
        <v/>
      </c>
      <c r="DT341" s="71" t="str">
        <f t="shared" si="5942"/>
        <v/>
      </c>
      <c r="DU341" s="71" t="str">
        <f t="shared" si="5943"/>
        <v/>
      </c>
      <c r="DV341" s="71" t="str">
        <f t="shared" si="5944"/>
        <v/>
      </c>
      <c r="DW341" s="71" t="str">
        <f t="shared" si="5945"/>
        <v/>
      </c>
      <c r="DX341" s="71" t="str">
        <f t="shared" si="5946"/>
        <v/>
      </c>
      <c r="DY341" s="71" t="str">
        <f t="shared" si="5947"/>
        <v/>
      </c>
      <c r="DZ341" s="71" t="str">
        <f t="shared" si="5948"/>
        <v/>
      </c>
      <c r="EA341" s="71" t="str">
        <f t="shared" si="5949"/>
        <v/>
      </c>
      <c r="EB341" s="71" t="str">
        <f t="shared" si="5950"/>
        <v/>
      </c>
      <c r="EC341" s="71" t="str">
        <f t="shared" si="5951"/>
        <v/>
      </c>
      <c r="ED341" s="71" t="str">
        <f t="shared" si="5952"/>
        <v/>
      </c>
      <c r="EE341" s="71" t="str">
        <f t="shared" si="5953"/>
        <v/>
      </c>
      <c r="EF341" s="71" t="str">
        <f t="shared" si="5954"/>
        <v/>
      </c>
      <c r="EG341" s="71" t="str">
        <f t="shared" si="5955"/>
        <v/>
      </c>
      <c r="EH341" s="71" t="str">
        <f t="shared" si="5956"/>
        <v/>
      </c>
      <c r="EI341" s="71" t="str">
        <f t="shared" si="5957"/>
        <v/>
      </c>
      <c r="EJ341" s="71" t="str">
        <f t="shared" si="5958"/>
        <v/>
      </c>
      <c r="EK341" s="71" t="str">
        <f t="shared" si="5959"/>
        <v/>
      </c>
      <c r="EL341" s="71" t="str">
        <f t="shared" si="5960"/>
        <v/>
      </c>
      <c r="EM341" s="71" t="str">
        <f t="shared" si="5961"/>
        <v/>
      </c>
      <c r="EN341" s="71" t="str">
        <f t="shared" si="5962"/>
        <v/>
      </c>
      <c r="EO341" s="71" t="str">
        <f t="shared" si="5963"/>
        <v/>
      </c>
      <c r="EP341" s="71" t="str">
        <f t="shared" si="5964"/>
        <v/>
      </c>
      <c r="EQ341" s="71" t="str">
        <f t="shared" si="5965"/>
        <v/>
      </c>
      <c r="ER341" s="71" t="str">
        <f t="shared" si="5966"/>
        <v/>
      </c>
      <c r="ES341" s="71" t="str">
        <f t="shared" si="5967"/>
        <v/>
      </c>
      <c r="ET341" s="71" t="str">
        <f t="shared" si="5968"/>
        <v/>
      </c>
      <c r="EU341" s="71" t="str">
        <f t="shared" si="5969"/>
        <v/>
      </c>
      <c r="EV341" s="71" t="str">
        <f t="shared" si="5970"/>
        <v/>
      </c>
      <c r="EW341" s="71" t="str">
        <f t="shared" si="5971"/>
        <v/>
      </c>
      <c r="EX341" s="71" t="str">
        <f t="shared" si="5972"/>
        <v/>
      </c>
      <c r="EY341" s="71" t="str">
        <f t="shared" si="5973"/>
        <v/>
      </c>
      <c r="EZ341" s="71" t="str">
        <f t="shared" si="5974"/>
        <v/>
      </c>
      <c r="FA341" s="71" t="str">
        <f t="shared" si="5975"/>
        <v/>
      </c>
      <c r="FB341" s="71" t="str">
        <f t="shared" si="5976"/>
        <v/>
      </c>
      <c r="FC341" s="71" t="str">
        <f t="shared" si="5977"/>
        <v/>
      </c>
      <c r="FD341" s="71" t="str">
        <f t="shared" si="5978"/>
        <v/>
      </c>
      <c r="FE341" s="71" t="str">
        <f t="shared" si="5979"/>
        <v/>
      </c>
      <c r="FF341" s="71" t="str">
        <f t="shared" si="5980"/>
        <v/>
      </c>
      <c r="FG341" s="71" t="str">
        <f t="shared" si="5981"/>
        <v/>
      </c>
      <c r="FH341" s="71" t="str">
        <f t="shared" si="5982"/>
        <v/>
      </c>
      <c r="FI341" s="71" t="str">
        <f t="shared" si="5983"/>
        <v/>
      </c>
      <c r="FJ341" s="71" t="str">
        <f t="shared" si="5984"/>
        <v/>
      </c>
      <c r="FK341" s="71" t="str">
        <f t="shared" si="5985"/>
        <v/>
      </c>
      <c r="FL341" s="71" t="str">
        <f t="shared" si="5986"/>
        <v/>
      </c>
      <c r="FM341" s="71" t="str">
        <f t="shared" si="5987"/>
        <v/>
      </c>
      <c r="FN341" s="71" t="str">
        <f t="shared" si="5988"/>
        <v/>
      </c>
      <c r="FO341" s="71" t="str">
        <f t="shared" si="5989"/>
        <v/>
      </c>
      <c r="FP341" s="71" t="str">
        <f t="shared" si="5990"/>
        <v/>
      </c>
      <c r="FQ341" s="71" t="str">
        <f t="shared" si="5991"/>
        <v/>
      </c>
      <c r="FR341" s="71" t="str">
        <f t="shared" si="5992"/>
        <v/>
      </c>
      <c r="FS341" s="71" t="str">
        <f t="shared" si="5993"/>
        <v/>
      </c>
    </row>
    <row r="342" spans="1:175" ht="16.5">
      <c r="A342" s="80"/>
      <c r="B342" s="101" t="s">
        <v>935</v>
      </c>
      <c r="C342" s="101" t="s">
        <v>130</v>
      </c>
      <c r="T342" s="144"/>
      <c r="U342" s="85"/>
      <c r="CN342" s="70" t="str">
        <f t="shared" ref="CN342:CN350" si="6151">"InitUnitState('"&amp;B342&amp;"',"&amp;V342&amp;","&amp;W342&amp;","&amp;X342&amp;","&amp;Y342&amp;","&amp;Z342&amp;","&amp;AA342&amp;","&amp;AB342&amp;","&amp;AC342&amp;","&amp;AD342&amp;","&amp;AE342&amp;")"</f>
        <v>InitUnitState('IC02',,,,,,,,,,)</v>
      </c>
      <c r="CO342" s="70" t="str">
        <f t="shared" ref="CO342:CO350" si="6152">"InitUnitNormal('"&amp;B342&amp;"',"&amp;AF342&amp;","&amp;AG342&amp;","&amp;AH342&amp;","&amp;AI342&amp;","&amp;AJ342&amp;","&amp;AK342&amp;","&amp;AL342&amp;","&amp;AM342&amp;","&amp;AN342&amp;","&amp;AO342&amp;")"</f>
        <v>InitUnitNormal('IC02',,,,,,,,,,)</v>
      </c>
      <c r="CP342" s="70" t="str">
        <f t="shared" ref="CP342:CP350" si="6153">"InitUnitMagic('"&amp;B342&amp;"',"&amp;AP342&amp;","&amp;AQ342&amp;","&amp;AR342&amp;","&amp;AS342&amp;","&amp;AT342&amp;","&amp;AU342&amp;","&amp;AV342&amp;","&amp;AW342&amp;","&amp;BI342&amp;","&amp;BJ342&amp;")"</f>
        <v>InitUnitMagic('IC02',,,,,,,,,,)</v>
      </c>
      <c r="CQ342" s="70" t="str">
        <f t="shared" ref="CQ342:CQ350" si="6154">"InitUnitAdd('"&amp;B342&amp;"',"&amp;BK342&amp;","&amp;BL342&amp;","&amp;BM342&amp;","&amp;BN342&amp;","&amp;BO342&amp;","&amp;BP342&amp;","&amp;BQ342&amp;","&amp;BR342&amp;","&amp;BS342&amp;","&amp;BT342&amp;")"</f>
        <v>InitUnitAdd('IC02',,,,,,,,,,)</v>
      </c>
      <c r="CR342" s="70" t="str">
        <f t="shared" si="5851"/>
        <v>InitEquipData('IC02',,"",,,,,'','','','','','',"")</v>
      </c>
      <c r="CU342" s="95" t="str">
        <f t="shared" si="5923"/>
        <v>|n</v>
      </c>
      <c r="CW342" s="60"/>
      <c r="CX342" s="60"/>
      <c r="CY342" s="60"/>
      <c r="CZ342" s="60"/>
      <c r="DA342" s="60"/>
      <c r="DB342" s="71" t="str">
        <f t="shared" si="5924"/>
        <v/>
      </c>
      <c r="DC342" s="71" t="str">
        <f t="shared" si="5925"/>
        <v/>
      </c>
      <c r="DD342" s="71" t="str">
        <f t="shared" si="5926"/>
        <v/>
      </c>
      <c r="DE342" s="71" t="str">
        <f t="shared" si="5927"/>
        <v/>
      </c>
      <c r="DF342" s="71" t="str">
        <f t="shared" si="5928"/>
        <v/>
      </c>
      <c r="DG342" s="71" t="str">
        <f t="shared" si="5929"/>
        <v/>
      </c>
      <c r="DH342" s="71" t="str">
        <f t="shared" si="5930"/>
        <v/>
      </c>
      <c r="DI342" s="71" t="str">
        <f t="shared" si="5931"/>
        <v/>
      </c>
      <c r="DJ342" s="71" t="str">
        <f t="shared" si="5932"/>
        <v/>
      </c>
      <c r="DK342" s="71" t="str">
        <f t="shared" si="5933"/>
        <v/>
      </c>
      <c r="DL342" s="71" t="str">
        <f t="shared" si="5934"/>
        <v/>
      </c>
      <c r="DM342" s="71" t="str">
        <f t="shared" si="5935"/>
        <v/>
      </c>
      <c r="DN342" s="71" t="str">
        <f t="shared" si="5936"/>
        <v/>
      </c>
      <c r="DO342" s="71" t="str">
        <f t="shared" si="5937"/>
        <v/>
      </c>
      <c r="DP342" s="71" t="str">
        <f t="shared" si="5938"/>
        <v/>
      </c>
      <c r="DQ342" s="71" t="str">
        <f t="shared" si="5939"/>
        <v/>
      </c>
      <c r="DR342" s="71" t="str">
        <f t="shared" si="5940"/>
        <v/>
      </c>
      <c r="DS342" s="71" t="str">
        <f t="shared" si="5941"/>
        <v/>
      </c>
      <c r="DT342" s="71" t="str">
        <f t="shared" si="5942"/>
        <v/>
      </c>
      <c r="DU342" s="71" t="str">
        <f t="shared" si="5943"/>
        <v/>
      </c>
      <c r="DV342" s="71" t="str">
        <f t="shared" si="5944"/>
        <v/>
      </c>
      <c r="DW342" s="71" t="str">
        <f t="shared" si="5945"/>
        <v/>
      </c>
      <c r="DX342" s="71" t="str">
        <f t="shared" si="5946"/>
        <v/>
      </c>
      <c r="DY342" s="71" t="str">
        <f t="shared" si="5947"/>
        <v/>
      </c>
      <c r="DZ342" s="71" t="str">
        <f t="shared" si="5948"/>
        <v/>
      </c>
      <c r="EA342" s="71" t="str">
        <f t="shared" si="5949"/>
        <v/>
      </c>
      <c r="EB342" s="71" t="str">
        <f t="shared" si="5950"/>
        <v/>
      </c>
      <c r="EC342" s="71" t="str">
        <f t="shared" si="5951"/>
        <v/>
      </c>
      <c r="ED342" s="71" t="str">
        <f t="shared" si="5952"/>
        <v/>
      </c>
      <c r="EE342" s="71" t="str">
        <f t="shared" si="5953"/>
        <v/>
      </c>
      <c r="EF342" s="71" t="str">
        <f t="shared" si="5954"/>
        <v/>
      </c>
      <c r="EG342" s="71" t="str">
        <f t="shared" si="5955"/>
        <v/>
      </c>
      <c r="EH342" s="71" t="str">
        <f t="shared" si="5956"/>
        <v/>
      </c>
      <c r="EI342" s="71" t="str">
        <f t="shared" si="5957"/>
        <v/>
      </c>
      <c r="EJ342" s="71" t="str">
        <f t="shared" si="5958"/>
        <v/>
      </c>
      <c r="EK342" s="71" t="str">
        <f t="shared" si="5959"/>
        <v/>
      </c>
      <c r="EL342" s="71" t="str">
        <f t="shared" si="5960"/>
        <v/>
      </c>
      <c r="EM342" s="71" t="str">
        <f t="shared" si="5961"/>
        <v/>
      </c>
      <c r="EN342" s="71" t="str">
        <f t="shared" si="5962"/>
        <v/>
      </c>
      <c r="EO342" s="71" t="str">
        <f t="shared" si="5963"/>
        <v/>
      </c>
      <c r="EP342" s="71" t="str">
        <f t="shared" si="5964"/>
        <v/>
      </c>
      <c r="EQ342" s="71" t="str">
        <f t="shared" si="5965"/>
        <v/>
      </c>
      <c r="ER342" s="71" t="str">
        <f t="shared" si="5966"/>
        <v/>
      </c>
      <c r="ES342" s="71" t="str">
        <f t="shared" si="5967"/>
        <v/>
      </c>
      <c r="ET342" s="71" t="str">
        <f t="shared" si="5968"/>
        <v/>
      </c>
      <c r="EU342" s="71" t="str">
        <f t="shared" si="5969"/>
        <v/>
      </c>
      <c r="EV342" s="71" t="str">
        <f t="shared" si="5970"/>
        <v/>
      </c>
      <c r="EW342" s="71" t="str">
        <f t="shared" si="5971"/>
        <v/>
      </c>
      <c r="EX342" s="71" t="str">
        <f t="shared" si="5972"/>
        <v/>
      </c>
      <c r="EY342" s="71" t="str">
        <f t="shared" si="5973"/>
        <v/>
      </c>
      <c r="EZ342" s="71" t="str">
        <f t="shared" si="5974"/>
        <v/>
      </c>
      <c r="FA342" s="71" t="str">
        <f t="shared" si="5975"/>
        <v/>
      </c>
      <c r="FB342" s="71" t="str">
        <f t="shared" si="5976"/>
        <v/>
      </c>
      <c r="FC342" s="71" t="str">
        <f t="shared" si="5977"/>
        <v/>
      </c>
      <c r="FD342" s="71" t="str">
        <f t="shared" si="5978"/>
        <v/>
      </c>
      <c r="FE342" s="71" t="str">
        <f t="shared" si="5979"/>
        <v/>
      </c>
      <c r="FF342" s="71" t="str">
        <f t="shared" si="5980"/>
        <v/>
      </c>
      <c r="FG342" s="71" t="str">
        <f t="shared" si="5981"/>
        <v/>
      </c>
      <c r="FH342" s="71" t="str">
        <f t="shared" si="5982"/>
        <v/>
      </c>
      <c r="FI342" s="71" t="str">
        <f t="shared" si="5983"/>
        <v/>
      </c>
      <c r="FJ342" s="71" t="str">
        <f t="shared" si="5984"/>
        <v/>
      </c>
      <c r="FK342" s="71" t="str">
        <f t="shared" si="5985"/>
        <v/>
      </c>
      <c r="FL342" s="71" t="str">
        <f t="shared" si="5986"/>
        <v/>
      </c>
      <c r="FM342" s="71" t="str">
        <f t="shared" si="5987"/>
        <v/>
      </c>
      <c r="FN342" s="71" t="str">
        <f t="shared" si="5988"/>
        <v/>
      </c>
      <c r="FO342" s="71" t="str">
        <f t="shared" si="5989"/>
        <v/>
      </c>
      <c r="FP342" s="71" t="str">
        <f t="shared" si="5990"/>
        <v/>
      </c>
      <c r="FQ342" s="71" t="str">
        <f t="shared" si="5991"/>
        <v/>
      </c>
      <c r="FR342" s="71" t="str">
        <f t="shared" si="5992"/>
        <v/>
      </c>
      <c r="FS342" s="71" t="str">
        <f t="shared" si="5993"/>
        <v/>
      </c>
    </row>
    <row r="343" spans="1:175" s="60" customFormat="1" ht="16.5">
      <c r="A343" s="135"/>
      <c r="B343" s="101" t="s">
        <v>936</v>
      </c>
      <c r="C343" s="101" t="s">
        <v>937</v>
      </c>
      <c r="D343" s="74"/>
      <c r="E343" s="75"/>
      <c r="F343" s="136"/>
      <c r="G343" s="137"/>
      <c r="H343" s="137"/>
      <c r="I343" s="137"/>
      <c r="J343" s="137"/>
      <c r="K343" s="137"/>
      <c r="L343" s="137"/>
      <c r="M343" s="137"/>
      <c r="N343" s="137"/>
      <c r="O343" s="137"/>
      <c r="P343" s="82"/>
      <c r="Q343" s="82"/>
      <c r="R343" s="82"/>
      <c r="S343" s="82"/>
      <c r="T343" s="105"/>
      <c r="U343" s="85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1"/>
      <c r="AS343" s="91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3" t="str">
        <f t="shared" si="6151"/>
        <v>InitUnitState('IC03',,,,,,,,,,)</v>
      </c>
      <c r="CO343" s="93" t="str">
        <f t="shared" si="6152"/>
        <v>InitUnitNormal('IC03',,,,,,,,,,)</v>
      </c>
      <c r="CP343" s="93" t="str">
        <f t="shared" si="6153"/>
        <v>InitUnitMagic('IC03',,,,,,,,,,)</v>
      </c>
      <c r="CQ343" s="93" t="str">
        <f t="shared" si="6154"/>
        <v>InitUnitAdd('IC03',,,,,,,,,,)</v>
      </c>
      <c r="CR343" s="93" t="str">
        <f t="shared" si="5851"/>
        <v>InitEquipData('IC03',,"",,,,,'','','','','','',"")</v>
      </c>
      <c r="CS343" s="93"/>
      <c r="CT343" s="93"/>
      <c r="CU343" s="95" t="str">
        <f t="shared" si="5923"/>
        <v>|n</v>
      </c>
      <c r="CV343" s="61"/>
      <c r="DB343" s="71" t="str">
        <f t="shared" si="5924"/>
        <v/>
      </c>
      <c r="DC343" s="71" t="str">
        <f t="shared" si="5925"/>
        <v/>
      </c>
      <c r="DD343" s="71" t="str">
        <f t="shared" si="5926"/>
        <v/>
      </c>
      <c r="DE343" s="71" t="str">
        <f t="shared" si="5927"/>
        <v/>
      </c>
      <c r="DF343" s="71" t="str">
        <f t="shared" si="5928"/>
        <v/>
      </c>
      <c r="DG343" s="71" t="str">
        <f t="shared" si="5929"/>
        <v/>
      </c>
      <c r="DH343" s="71" t="str">
        <f t="shared" si="5930"/>
        <v/>
      </c>
      <c r="DI343" s="71" t="str">
        <f t="shared" si="5931"/>
        <v/>
      </c>
      <c r="DJ343" s="71" t="str">
        <f t="shared" si="5932"/>
        <v/>
      </c>
      <c r="DK343" s="71" t="str">
        <f t="shared" si="5933"/>
        <v/>
      </c>
      <c r="DL343" s="71" t="str">
        <f t="shared" si="5934"/>
        <v/>
      </c>
      <c r="DM343" s="71" t="str">
        <f t="shared" si="5935"/>
        <v/>
      </c>
      <c r="DN343" s="71" t="str">
        <f t="shared" si="5936"/>
        <v/>
      </c>
      <c r="DO343" s="71" t="str">
        <f t="shared" si="5937"/>
        <v/>
      </c>
      <c r="DP343" s="71" t="str">
        <f t="shared" si="5938"/>
        <v/>
      </c>
      <c r="DQ343" s="71" t="str">
        <f t="shared" si="5939"/>
        <v/>
      </c>
      <c r="DR343" s="71" t="str">
        <f t="shared" si="5940"/>
        <v/>
      </c>
      <c r="DS343" s="71" t="str">
        <f t="shared" si="5941"/>
        <v/>
      </c>
      <c r="DT343" s="71" t="str">
        <f t="shared" si="5942"/>
        <v/>
      </c>
      <c r="DU343" s="71" t="str">
        <f t="shared" si="5943"/>
        <v/>
      </c>
      <c r="DV343" s="71" t="str">
        <f t="shared" si="5944"/>
        <v/>
      </c>
      <c r="DW343" s="71" t="str">
        <f t="shared" si="5945"/>
        <v/>
      </c>
      <c r="DX343" s="71" t="str">
        <f t="shared" si="5946"/>
        <v/>
      </c>
      <c r="DY343" s="71" t="str">
        <f t="shared" si="5947"/>
        <v/>
      </c>
      <c r="DZ343" s="71" t="str">
        <f t="shared" si="5948"/>
        <v/>
      </c>
      <c r="EA343" s="71" t="str">
        <f t="shared" si="5949"/>
        <v/>
      </c>
      <c r="EB343" s="71" t="str">
        <f t="shared" si="5950"/>
        <v/>
      </c>
      <c r="EC343" s="71" t="str">
        <f t="shared" si="5951"/>
        <v/>
      </c>
      <c r="ED343" s="71" t="str">
        <f t="shared" si="5952"/>
        <v/>
      </c>
      <c r="EE343" s="71" t="str">
        <f t="shared" si="5953"/>
        <v/>
      </c>
      <c r="EF343" s="71" t="str">
        <f t="shared" si="5954"/>
        <v/>
      </c>
      <c r="EG343" s="71" t="str">
        <f t="shared" si="5955"/>
        <v/>
      </c>
      <c r="EH343" s="71" t="str">
        <f t="shared" si="5956"/>
        <v/>
      </c>
      <c r="EI343" s="71" t="str">
        <f t="shared" si="5957"/>
        <v/>
      </c>
      <c r="EJ343" s="71" t="str">
        <f t="shared" si="5958"/>
        <v/>
      </c>
      <c r="EK343" s="71" t="str">
        <f t="shared" si="5959"/>
        <v/>
      </c>
      <c r="EL343" s="71" t="str">
        <f t="shared" si="5960"/>
        <v/>
      </c>
      <c r="EM343" s="71" t="str">
        <f t="shared" si="5961"/>
        <v/>
      </c>
      <c r="EN343" s="71" t="str">
        <f t="shared" si="5962"/>
        <v/>
      </c>
      <c r="EO343" s="71" t="str">
        <f t="shared" si="5963"/>
        <v/>
      </c>
      <c r="EP343" s="71" t="str">
        <f t="shared" si="5964"/>
        <v/>
      </c>
      <c r="EQ343" s="71" t="str">
        <f t="shared" si="5965"/>
        <v/>
      </c>
      <c r="ER343" s="71" t="str">
        <f t="shared" si="5966"/>
        <v/>
      </c>
      <c r="ES343" s="71" t="str">
        <f t="shared" si="5967"/>
        <v/>
      </c>
      <c r="ET343" s="71" t="str">
        <f t="shared" si="5968"/>
        <v/>
      </c>
      <c r="EU343" s="71" t="str">
        <f t="shared" si="5969"/>
        <v/>
      </c>
      <c r="EV343" s="71" t="str">
        <f t="shared" si="5970"/>
        <v/>
      </c>
      <c r="EW343" s="71" t="str">
        <f t="shared" si="5971"/>
        <v/>
      </c>
      <c r="EX343" s="71" t="str">
        <f t="shared" si="5972"/>
        <v/>
      </c>
      <c r="EY343" s="71" t="str">
        <f t="shared" si="5973"/>
        <v/>
      </c>
      <c r="EZ343" s="71" t="str">
        <f t="shared" si="5974"/>
        <v/>
      </c>
      <c r="FA343" s="71" t="str">
        <f t="shared" si="5975"/>
        <v/>
      </c>
      <c r="FB343" s="71" t="str">
        <f t="shared" si="5976"/>
        <v/>
      </c>
      <c r="FC343" s="71" t="str">
        <f t="shared" si="5977"/>
        <v/>
      </c>
      <c r="FD343" s="71" t="str">
        <f t="shared" si="5978"/>
        <v/>
      </c>
      <c r="FE343" s="71" t="str">
        <f t="shared" si="5979"/>
        <v/>
      </c>
      <c r="FF343" s="71" t="str">
        <f t="shared" si="5980"/>
        <v/>
      </c>
      <c r="FG343" s="71" t="str">
        <f t="shared" si="5981"/>
        <v/>
      </c>
      <c r="FH343" s="71" t="str">
        <f t="shared" si="5982"/>
        <v/>
      </c>
      <c r="FI343" s="71" t="str">
        <f t="shared" si="5983"/>
        <v/>
      </c>
      <c r="FJ343" s="71" t="str">
        <f t="shared" si="5984"/>
        <v/>
      </c>
      <c r="FK343" s="71" t="str">
        <f t="shared" si="5985"/>
        <v/>
      </c>
      <c r="FL343" s="71" t="str">
        <f t="shared" si="5986"/>
        <v/>
      </c>
      <c r="FM343" s="71" t="str">
        <f t="shared" si="5987"/>
        <v/>
      </c>
      <c r="FN343" s="71" t="str">
        <f t="shared" si="5988"/>
        <v/>
      </c>
      <c r="FO343" s="71" t="str">
        <f t="shared" si="5989"/>
        <v/>
      </c>
      <c r="FP343" s="71" t="str">
        <f t="shared" si="5990"/>
        <v/>
      </c>
      <c r="FQ343" s="71" t="str">
        <f t="shared" si="5991"/>
        <v/>
      </c>
      <c r="FR343" s="71" t="str">
        <f t="shared" si="5992"/>
        <v/>
      </c>
      <c r="FS343" s="71" t="str">
        <f t="shared" si="5993"/>
        <v/>
      </c>
    </row>
    <row r="344" spans="1:175" s="60" customFormat="1" ht="16.5">
      <c r="A344" s="135"/>
      <c r="B344" s="101" t="s">
        <v>938</v>
      </c>
      <c r="C344" s="101" t="s">
        <v>939</v>
      </c>
      <c r="D344" s="74"/>
      <c r="E344" s="75"/>
      <c r="F344" s="136"/>
      <c r="G344" s="137"/>
      <c r="H344" s="137"/>
      <c r="I344" s="137"/>
      <c r="J344" s="137"/>
      <c r="K344" s="137"/>
      <c r="L344" s="137"/>
      <c r="M344" s="137"/>
      <c r="N344" s="137"/>
      <c r="O344" s="137"/>
      <c r="P344" s="82"/>
      <c r="Q344" s="82"/>
      <c r="R344" s="82"/>
      <c r="S344" s="82"/>
      <c r="T344" s="105"/>
      <c r="U344" s="85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1"/>
      <c r="AS344" s="91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3" t="str">
        <f t="shared" si="6151"/>
        <v>InitUnitState('IC04',,,,,,,,,,)</v>
      </c>
      <c r="CO344" s="93" t="str">
        <f t="shared" si="6152"/>
        <v>InitUnitNormal('IC04',,,,,,,,,,)</v>
      </c>
      <c r="CP344" s="93" t="str">
        <f t="shared" si="6153"/>
        <v>InitUnitMagic('IC04',,,,,,,,,,)</v>
      </c>
      <c r="CQ344" s="93" t="str">
        <f t="shared" si="6154"/>
        <v>InitUnitAdd('IC04',,,,,,,,,,)</v>
      </c>
      <c r="CR344" s="93" t="str">
        <f t="shared" si="5851"/>
        <v>InitEquipData('IC04',,"",,,,,'','','','','','',"")</v>
      </c>
      <c r="CS344" s="93"/>
      <c r="CT344" s="93"/>
      <c r="CU344" s="95" t="str">
        <f t="shared" si="5923"/>
        <v>|n</v>
      </c>
      <c r="CV344" s="61"/>
      <c r="DB344" s="71" t="str">
        <f t="shared" si="5924"/>
        <v/>
      </c>
      <c r="DC344" s="71" t="str">
        <f t="shared" si="5925"/>
        <v/>
      </c>
      <c r="DD344" s="71" t="str">
        <f t="shared" si="5926"/>
        <v/>
      </c>
      <c r="DE344" s="71" t="str">
        <f t="shared" si="5927"/>
        <v/>
      </c>
      <c r="DF344" s="71" t="str">
        <f t="shared" si="5928"/>
        <v/>
      </c>
      <c r="DG344" s="71" t="str">
        <f t="shared" si="5929"/>
        <v/>
      </c>
      <c r="DH344" s="71" t="str">
        <f t="shared" si="5930"/>
        <v/>
      </c>
      <c r="DI344" s="71" t="str">
        <f t="shared" si="5931"/>
        <v/>
      </c>
      <c r="DJ344" s="71" t="str">
        <f t="shared" si="5932"/>
        <v/>
      </c>
      <c r="DK344" s="71" t="str">
        <f t="shared" si="5933"/>
        <v/>
      </c>
      <c r="DL344" s="71" t="str">
        <f t="shared" si="5934"/>
        <v/>
      </c>
      <c r="DM344" s="71" t="str">
        <f t="shared" si="5935"/>
        <v/>
      </c>
      <c r="DN344" s="71" t="str">
        <f t="shared" si="5936"/>
        <v/>
      </c>
      <c r="DO344" s="71" t="str">
        <f t="shared" si="5937"/>
        <v/>
      </c>
      <c r="DP344" s="71" t="str">
        <f t="shared" si="5938"/>
        <v/>
      </c>
      <c r="DQ344" s="71" t="str">
        <f t="shared" si="5939"/>
        <v/>
      </c>
      <c r="DR344" s="71" t="str">
        <f t="shared" si="5940"/>
        <v/>
      </c>
      <c r="DS344" s="71" t="str">
        <f t="shared" si="5941"/>
        <v/>
      </c>
      <c r="DT344" s="71" t="str">
        <f t="shared" si="5942"/>
        <v/>
      </c>
      <c r="DU344" s="71" t="str">
        <f t="shared" si="5943"/>
        <v/>
      </c>
      <c r="DV344" s="71" t="str">
        <f t="shared" si="5944"/>
        <v/>
      </c>
      <c r="DW344" s="71" t="str">
        <f t="shared" si="5945"/>
        <v/>
      </c>
      <c r="DX344" s="71" t="str">
        <f t="shared" si="5946"/>
        <v/>
      </c>
      <c r="DY344" s="71" t="str">
        <f t="shared" si="5947"/>
        <v/>
      </c>
      <c r="DZ344" s="71" t="str">
        <f t="shared" si="5948"/>
        <v/>
      </c>
      <c r="EA344" s="71" t="str">
        <f t="shared" si="5949"/>
        <v/>
      </c>
      <c r="EB344" s="71" t="str">
        <f t="shared" si="5950"/>
        <v/>
      </c>
      <c r="EC344" s="71" t="str">
        <f t="shared" si="5951"/>
        <v/>
      </c>
      <c r="ED344" s="71" t="str">
        <f t="shared" si="5952"/>
        <v/>
      </c>
      <c r="EE344" s="71" t="str">
        <f t="shared" si="5953"/>
        <v/>
      </c>
      <c r="EF344" s="71" t="str">
        <f t="shared" si="5954"/>
        <v/>
      </c>
      <c r="EG344" s="71" t="str">
        <f t="shared" si="5955"/>
        <v/>
      </c>
      <c r="EH344" s="71" t="str">
        <f t="shared" si="5956"/>
        <v/>
      </c>
      <c r="EI344" s="71" t="str">
        <f t="shared" si="5957"/>
        <v/>
      </c>
      <c r="EJ344" s="71" t="str">
        <f t="shared" si="5958"/>
        <v/>
      </c>
      <c r="EK344" s="71" t="str">
        <f t="shared" si="5959"/>
        <v/>
      </c>
      <c r="EL344" s="71" t="str">
        <f t="shared" si="5960"/>
        <v/>
      </c>
      <c r="EM344" s="71" t="str">
        <f t="shared" si="5961"/>
        <v/>
      </c>
      <c r="EN344" s="71" t="str">
        <f t="shared" si="5962"/>
        <v/>
      </c>
      <c r="EO344" s="71" t="str">
        <f t="shared" si="5963"/>
        <v/>
      </c>
      <c r="EP344" s="71" t="str">
        <f t="shared" si="5964"/>
        <v/>
      </c>
      <c r="EQ344" s="71" t="str">
        <f t="shared" si="5965"/>
        <v/>
      </c>
      <c r="ER344" s="71" t="str">
        <f t="shared" si="5966"/>
        <v/>
      </c>
      <c r="ES344" s="71" t="str">
        <f t="shared" si="5967"/>
        <v/>
      </c>
      <c r="ET344" s="71" t="str">
        <f t="shared" si="5968"/>
        <v/>
      </c>
      <c r="EU344" s="71" t="str">
        <f t="shared" si="5969"/>
        <v/>
      </c>
      <c r="EV344" s="71" t="str">
        <f t="shared" si="5970"/>
        <v/>
      </c>
      <c r="EW344" s="71" t="str">
        <f t="shared" si="5971"/>
        <v/>
      </c>
      <c r="EX344" s="71" t="str">
        <f t="shared" si="5972"/>
        <v/>
      </c>
      <c r="EY344" s="71" t="str">
        <f t="shared" si="5973"/>
        <v/>
      </c>
      <c r="EZ344" s="71" t="str">
        <f t="shared" si="5974"/>
        <v/>
      </c>
      <c r="FA344" s="71" t="str">
        <f t="shared" si="5975"/>
        <v/>
      </c>
      <c r="FB344" s="71" t="str">
        <f t="shared" si="5976"/>
        <v/>
      </c>
      <c r="FC344" s="71" t="str">
        <f t="shared" si="5977"/>
        <v/>
      </c>
      <c r="FD344" s="71" t="str">
        <f t="shared" si="5978"/>
        <v/>
      </c>
      <c r="FE344" s="71" t="str">
        <f t="shared" si="5979"/>
        <v/>
      </c>
      <c r="FF344" s="71" t="str">
        <f t="shared" si="5980"/>
        <v/>
      </c>
      <c r="FG344" s="71" t="str">
        <f t="shared" si="5981"/>
        <v/>
      </c>
      <c r="FH344" s="71" t="str">
        <f t="shared" si="5982"/>
        <v/>
      </c>
      <c r="FI344" s="71" t="str">
        <f t="shared" si="5983"/>
        <v/>
      </c>
      <c r="FJ344" s="71" t="str">
        <f t="shared" si="5984"/>
        <v/>
      </c>
      <c r="FK344" s="71" t="str">
        <f t="shared" si="5985"/>
        <v/>
      </c>
      <c r="FL344" s="71" t="str">
        <f t="shared" si="5986"/>
        <v/>
      </c>
      <c r="FM344" s="71" t="str">
        <f t="shared" si="5987"/>
        <v/>
      </c>
      <c r="FN344" s="71" t="str">
        <f t="shared" si="5988"/>
        <v/>
      </c>
      <c r="FO344" s="71" t="str">
        <f t="shared" si="5989"/>
        <v/>
      </c>
      <c r="FP344" s="71" t="str">
        <f t="shared" si="5990"/>
        <v/>
      </c>
      <c r="FQ344" s="71" t="str">
        <f t="shared" si="5991"/>
        <v/>
      </c>
      <c r="FR344" s="71" t="str">
        <f t="shared" si="5992"/>
        <v/>
      </c>
      <c r="FS344" s="71" t="str">
        <f t="shared" si="5993"/>
        <v/>
      </c>
    </row>
    <row r="345" spans="1:175" s="60" customFormat="1" ht="16.5">
      <c r="A345" s="135"/>
      <c r="B345" s="101" t="s">
        <v>940</v>
      </c>
      <c r="C345" s="101" t="s">
        <v>941</v>
      </c>
      <c r="D345" s="74"/>
      <c r="E345" s="75"/>
      <c r="F345" s="136"/>
      <c r="G345" s="137"/>
      <c r="H345" s="137"/>
      <c r="I345" s="137"/>
      <c r="J345" s="137"/>
      <c r="K345" s="137"/>
      <c r="L345" s="137"/>
      <c r="M345" s="137"/>
      <c r="N345" s="137"/>
      <c r="O345" s="137"/>
      <c r="P345" s="82"/>
      <c r="Q345" s="82"/>
      <c r="R345" s="82"/>
      <c r="S345" s="82"/>
      <c r="T345" s="105"/>
      <c r="U345" s="85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1"/>
      <c r="AS345" s="91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3" t="str">
        <f t="shared" si="6151"/>
        <v>InitUnitState('IC05',,,,,,,,,,)</v>
      </c>
      <c r="CO345" s="93" t="str">
        <f t="shared" si="6152"/>
        <v>InitUnitNormal('IC05',,,,,,,,,,)</v>
      </c>
      <c r="CP345" s="93" t="str">
        <f t="shared" si="6153"/>
        <v>InitUnitMagic('IC05',,,,,,,,,,)</v>
      </c>
      <c r="CQ345" s="93" t="str">
        <f t="shared" si="6154"/>
        <v>InitUnitAdd('IC05',,,,,,,,,,)</v>
      </c>
      <c r="CR345" s="93" t="str">
        <f t="shared" si="5851"/>
        <v>InitEquipData('IC05',,"",,,,,'','','','','','',"")</v>
      </c>
      <c r="CS345" s="93"/>
      <c r="CT345" s="93"/>
      <c r="CU345" s="95" t="str">
        <f t="shared" si="5923"/>
        <v>|n</v>
      </c>
      <c r="CV345" s="61"/>
      <c r="DB345" s="71" t="str">
        <f t="shared" si="5924"/>
        <v/>
      </c>
      <c r="DC345" s="71" t="str">
        <f t="shared" si="5925"/>
        <v/>
      </c>
      <c r="DD345" s="71" t="str">
        <f t="shared" si="5926"/>
        <v/>
      </c>
      <c r="DE345" s="71" t="str">
        <f t="shared" si="5927"/>
        <v/>
      </c>
      <c r="DF345" s="71" t="str">
        <f t="shared" si="5928"/>
        <v/>
      </c>
      <c r="DG345" s="71" t="str">
        <f t="shared" si="5929"/>
        <v/>
      </c>
      <c r="DH345" s="71" t="str">
        <f t="shared" si="5930"/>
        <v/>
      </c>
      <c r="DI345" s="71" t="str">
        <f t="shared" si="5931"/>
        <v/>
      </c>
      <c r="DJ345" s="71" t="str">
        <f t="shared" si="5932"/>
        <v/>
      </c>
      <c r="DK345" s="71" t="str">
        <f t="shared" si="5933"/>
        <v/>
      </c>
      <c r="DL345" s="71" t="str">
        <f t="shared" si="5934"/>
        <v/>
      </c>
      <c r="DM345" s="71" t="str">
        <f t="shared" si="5935"/>
        <v/>
      </c>
      <c r="DN345" s="71" t="str">
        <f t="shared" si="5936"/>
        <v/>
      </c>
      <c r="DO345" s="71" t="str">
        <f t="shared" si="5937"/>
        <v/>
      </c>
      <c r="DP345" s="71" t="str">
        <f t="shared" si="5938"/>
        <v/>
      </c>
      <c r="DQ345" s="71" t="str">
        <f t="shared" si="5939"/>
        <v/>
      </c>
      <c r="DR345" s="71" t="str">
        <f t="shared" si="5940"/>
        <v/>
      </c>
      <c r="DS345" s="71" t="str">
        <f t="shared" si="5941"/>
        <v/>
      </c>
      <c r="DT345" s="71" t="str">
        <f t="shared" si="5942"/>
        <v/>
      </c>
      <c r="DU345" s="71" t="str">
        <f t="shared" si="5943"/>
        <v/>
      </c>
      <c r="DV345" s="71" t="str">
        <f t="shared" si="5944"/>
        <v/>
      </c>
      <c r="DW345" s="71" t="str">
        <f t="shared" si="5945"/>
        <v/>
      </c>
      <c r="DX345" s="71" t="str">
        <f t="shared" si="5946"/>
        <v/>
      </c>
      <c r="DY345" s="71" t="str">
        <f t="shared" si="5947"/>
        <v/>
      </c>
      <c r="DZ345" s="71" t="str">
        <f t="shared" si="5948"/>
        <v/>
      </c>
      <c r="EA345" s="71" t="str">
        <f t="shared" si="5949"/>
        <v/>
      </c>
      <c r="EB345" s="71" t="str">
        <f t="shared" si="5950"/>
        <v/>
      </c>
      <c r="EC345" s="71" t="str">
        <f t="shared" si="5951"/>
        <v/>
      </c>
      <c r="ED345" s="71" t="str">
        <f t="shared" si="5952"/>
        <v/>
      </c>
      <c r="EE345" s="71" t="str">
        <f t="shared" si="5953"/>
        <v/>
      </c>
      <c r="EF345" s="71" t="str">
        <f t="shared" si="5954"/>
        <v/>
      </c>
      <c r="EG345" s="71" t="str">
        <f t="shared" si="5955"/>
        <v/>
      </c>
      <c r="EH345" s="71" t="str">
        <f t="shared" si="5956"/>
        <v/>
      </c>
      <c r="EI345" s="71" t="str">
        <f t="shared" si="5957"/>
        <v/>
      </c>
      <c r="EJ345" s="71" t="str">
        <f t="shared" si="5958"/>
        <v/>
      </c>
      <c r="EK345" s="71" t="str">
        <f t="shared" si="5959"/>
        <v/>
      </c>
      <c r="EL345" s="71" t="str">
        <f t="shared" si="5960"/>
        <v/>
      </c>
      <c r="EM345" s="71" t="str">
        <f t="shared" si="5961"/>
        <v/>
      </c>
      <c r="EN345" s="71" t="str">
        <f t="shared" si="5962"/>
        <v/>
      </c>
      <c r="EO345" s="71" t="str">
        <f t="shared" si="5963"/>
        <v/>
      </c>
      <c r="EP345" s="71" t="str">
        <f t="shared" si="5964"/>
        <v/>
      </c>
      <c r="EQ345" s="71" t="str">
        <f t="shared" si="5965"/>
        <v/>
      </c>
      <c r="ER345" s="71" t="str">
        <f t="shared" si="5966"/>
        <v/>
      </c>
      <c r="ES345" s="71" t="str">
        <f t="shared" si="5967"/>
        <v/>
      </c>
      <c r="ET345" s="71" t="str">
        <f t="shared" si="5968"/>
        <v/>
      </c>
      <c r="EU345" s="71" t="str">
        <f t="shared" si="5969"/>
        <v/>
      </c>
      <c r="EV345" s="71" t="str">
        <f t="shared" si="5970"/>
        <v/>
      </c>
      <c r="EW345" s="71" t="str">
        <f t="shared" si="5971"/>
        <v/>
      </c>
      <c r="EX345" s="71" t="str">
        <f t="shared" si="5972"/>
        <v/>
      </c>
      <c r="EY345" s="71" t="str">
        <f t="shared" si="5973"/>
        <v/>
      </c>
      <c r="EZ345" s="71" t="str">
        <f t="shared" si="5974"/>
        <v/>
      </c>
      <c r="FA345" s="71" t="str">
        <f t="shared" si="5975"/>
        <v/>
      </c>
      <c r="FB345" s="71" t="str">
        <f t="shared" si="5976"/>
        <v/>
      </c>
      <c r="FC345" s="71" t="str">
        <f t="shared" si="5977"/>
        <v/>
      </c>
      <c r="FD345" s="71" t="str">
        <f t="shared" si="5978"/>
        <v/>
      </c>
      <c r="FE345" s="71" t="str">
        <f t="shared" si="5979"/>
        <v/>
      </c>
      <c r="FF345" s="71" t="str">
        <f t="shared" si="5980"/>
        <v/>
      </c>
      <c r="FG345" s="71" t="str">
        <f t="shared" si="5981"/>
        <v/>
      </c>
      <c r="FH345" s="71" t="str">
        <f t="shared" si="5982"/>
        <v/>
      </c>
      <c r="FI345" s="71" t="str">
        <f t="shared" si="5983"/>
        <v/>
      </c>
      <c r="FJ345" s="71" t="str">
        <f t="shared" si="5984"/>
        <v/>
      </c>
      <c r="FK345" s="71" t="str">
        <f t="shared" si="5985"/>
        <v/>
      </c>
      <c r="FL345" s="71" t="str">
        <f t="shared" si="5986"/>
        <v/>
      </c>
      <c r="FM345" s="71" t="str">
        <f t="shared" si="5987"/>
        <v/>
      </c>
      <c r="FN345" s="71" t="str">
        <f t="shared" si="5988"/>
        <v/>
      </c>
      <c r="FO345" s="71" t="str">
        <f t="shared" si="5989"/>
        <v/>
      </c>
      <c r="FP345" s="71" t="str">
        <f t="shared" si="5990"/>
        <v/>
      </c>
      <c r="FQ345" s="71" t="str">
        <f t="shared" si="5991"/>
        <v/>
      </c>
      <c r="FR345" s="71" t="str">
        <f t="shared" si="5992"/>
        <v/>
      </c>
      <c r="FS345" s="71" t="str">
        <f t="shared" si="5993"/>
        <v/>
      </c>
    </row>
    <row r="346" spans="1:175" s="60" customFormat="1" ht="16.5">
      <c r="A346" s="135"/>
      <c r="B346" s="101" t="s">
        <v>942</v>
      </c>
      <c r="C346" s="101" t="s">
        <v>943</v>
      </c>
      <c r="D346" s="74"/>
      <c r="E346" s="75"/>
      <c r="F346" s="136"/>
      <c r="G346" s="137"/>
      <c r="H346" s="137"/>
      <c r="I346" s="137"/>
      <c r="J346" s="137"/>
      <c r="K346" s="137"/>
      <c r="L346" s="137"/>
      <c r="M346" s="137"/>
      <c r="N346" s="137"/>
      <c r="O346" s="137"/>
      <c r="P346" s="82"/>
      <c r="Q346" s="82"/>
      <c r="R346" s="82"/>
      <c r="S346" s="82"/>
      <c r="T346" s="105"/>
      <c r="U346" s="85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1"/>
      <c r="AS346" s="91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3" t="str">
        <f t="shared" si="6151"/>
        <v>InitUnitState('IC06',,,,,,,,,,)</v>
      </c>
      <c r="CO346" s="93" t="str">
        <f t="shared" si="6152"/>
        <v>InitUnitNormal('IC06',,,,,,,,,,)</v>
      </c>
      <c r="CP346" s="93" t="str">
        <f t="shared" si="6153"/>
        <v>InitUnitMagic('IC06',,,,,,,,,,)</v>
      </c>
      <c r="CQ346" s="93" t="str">
        <f t="shared" si="6154"/>
        <v>InitUnitAdd('IC06',,,,,,,,,,)</v>
      </c>
      <c r="CR346" s="93" t="str">
        <f t="shared" si="5851"/>
        <v>InitEquipData('IC06',,"",,,,,'','','','','','',"")</v>
      </c>
      <c r="CS346" s="93"/>
      <c r="CT346" s="93"/>
      <c r="CU346" s="95" t="str">
        <f t="shared" si="5923"/>
        <v>|n</v>
      </c>
      <c r="CV346" s="61"/>
      <c r="DB346" s="71" t="str">
        <f t="shared" si="5924"/>
        <v/>
      </c>
      <c r="DC346" s="71" t="str">
        <f t="shared" si="5925"/>
        <v/>
      </c>
      <c r="DD346" s="71" t="str">
        <f t="shared" si="5926"/>
        <v/>
      </c>
      <c r="DE346" s="71" t="str">
        <f t="shared" si="5927"/>
        <v/>
      </c>
      <c r="DF346" s="71" t="str">
        <f t="shared" si="5928"/>
        <v/>
      </c>
      <c r="DG346" s="71" t="str">
        <f t="shared" si="5929"/>
        <v/>
      </c>
      <c r="DH346" s="71" t="str">
        <f t="shared" si="5930"/>
        <v/>
      </c>
      <c r="DI346" s="71" t="str">
        <f t="shared" si="5931"/>
        <v/>
      </c>
      <c r="DJ346" s="71" t="str">
        <f t="shared" si="5932"/>
        <v/>
      </c>
      <c r="DK346" s="71" t="str">
        <f t="shared" si="5933"/>
        <v/>
      </c>
      <c r="DL346" s="71" t="str">
        <f t="shared" si="5934"/>
        <v/>
      </c>
      <c r="DM346" s="71" t="str">
        <f t="shared" si="5935"/>
        <v/>
      </c>
      <c r="DN346" s="71" t="str">
        <f t="shared" si="5936"/>
        <v/>
      </c>
      <c r="DO346" s="71" t="str">
        <f t="shared" si="5937"/>
        <v/>
      </c>
      <c r="DP346" s="71" t="str">
        <f t="shared" si="5938"/>
        <v/>
      </c>
      <c r="DQ346" s="71" t="str">
        <f t="shared" si="5939"/>
        <v/>
      </c>
      <c r="DR346" s="71" t="str">
        <f t="shared" si="5940"/>
        <v/>
      </c>
      <c r="DS346" s="71" t="str">
        <f t="shared" si="5941"/>
        <v/>
      </c>
      <c r="DT346" s="71" t="str">
        <f t="shared" si="5942"/>
        <v/>
      </c>
      <c r="DU346" s="71" t="str">
        <f t="shared" si="5943"/>
        <v/>
      </c>
      <c r="DV346" s="71" t="str">
        <f t="shared" si="5944"/>
        <v/>
      </c>
      <c r="DW346" s="71" t="str">
        <f t="shared" si="5945"/>
        <v/>
      </c>
      <c r="DX346" s="71" t="str">
        <f t="shared" si="5946"/>
        <v/>
      </c>
      <c r="DY346" s="71" t="str">
        <f t="shared" si="5947"/>
        <v/>
      </c>
      <c r="DZ346" s="71" t="str">
        <f t="shared" si="5948"/>
        <v/>
      </c>
      <c r="EA346" s="71" t="str">
        <f t="shared" si="5949"/>
        <v/>
      </c>
      <c r="EB346" s="71" t="str">
        <f t="shared" si="5950"/>
        <v/>
      </c>
      <c r="EC346" s="71" t="str">
        <f t="shared" si="5951"/>
        <v/>
      </c>
      <c r="ED346" s="71" t="str">
        <f t="shared" si="5952"/>
        <v/>
      </c>
      <c r="EE346" s="71" t="str">
        <f t="shared" si="5953"/>
        <v/>
      </c>
      <c r="EF346" s="71" t="str">
        <f t="shared" si="5954"/>
        <v/>
      </c>
      <c r="EG346" s="71" t="str">
        <f t="shared" si="5955"/>
        <v/>
      </c>
      <c r="EH346" s="71" t="str">
        <f t="shared" si="5956"/>
        <v/>
      </c>
      <c r="EI346" s="71" t="str">
        <f t="shared" si="5957"/>
        <v/>
      </c>
      <c r="EJ346" s="71" t="str">
        <f t="shared" si="5958"/>
        <v/>
      </c>
      <c r="EK346" s="71" t="str">
        <f t="shared" si="5959"/>
        <v/>
      </c>
      <c r="EL346" s="71" t="str">
        <f t="shared" si="5960"/>
        <v/>
      </c>
      <c r="EM346" s="71" t="str">
        <f t="shared" si="5961"/>
        <v/>
      </c>
      <c r="EN346" s="71" t="str">
        <f t="shared" si="5962"/>
        <v/>
      </c>
      <c r="EO346" s="71" t="str">
        <f t="shared" si="5963"/>
        <v/>
      </c>
      <c r="EP346" s="71" t="str">
        <f t="shared" si="5964"/>
        <v/>
      </c>
      <c r="EQ346" s="71" t="str">
        <f t="shared" si="5965"/>
        <v/>
      </c>
      <c r="ER346" s="71" t="str">
        <f t="shared" si="5966"/>
        <v/>
      </c>
      <c r="ES346" s="71" t="str">
        <f t="shared" si="5967"/>
        <v/>
      </c>
      <c r="ET346" s="71" t="str">
        <f t="shared" si="5968"/>
        <v/>
      </c>
      <c r="EU346" s="71" t="str">
        <f t="shared" si="5969"/>
        <v/>
      </c>
      <c r="EV346" s="71" t="str">
        <f t="shared" si="5970"/>
        <v/>
      </c>
      <c r="EW346" s="71" t="str">
        <f t="shared" si="5971"/>
        <v/>
      </c>
      <c r="EX346" s="71" t="str">
        <f t="shared" si="5972"/>
        <v/>
      </c>
      <c r="EY346" s="71" t="str">
        <f t="shared" si="5973"/>
        <v/>
      </c>
      <c r="EZ346" s="71" t="str">
        <f t="shared" si="5974"/>
        <v/>
      </c>
      <c r="FA346" s="71" t="str">
        <f t="shared" si="5975"/>
        <v/>
      </c>
      <c r="FB346" s="71" t="str">
        <f t="shared" si="5976"/>
        <v/>
      </c>
      <c r="FC346" s="71" t="str">
        <f t="shared" si="5977"/>
        <v/>
      </c>
      <c r="FD346" s="71" t="str">
        <f t="shared" si="5978"/>
        <v/>
      </c>
      <c r="FE346" s="71" t="str">
        <f t="shared" si="5979"/>
        <v/>
      </c>
      <c r="FF346" s="71" t="str">
        <f t="shared" si="5980"/>
        <v/>
      </c>
      <c r="FG346" s="71" t="str">
        <f t="shared" si="5981"/>
        <v/>
      </c>
      <c r="FH346" s="71" t="str">
        <f t="shared" si="5982"/>
        <v/>
      </c>
      <c r="FI346" s="71" t="str">
        <f t="shared" si="5983"/>
        <v/>
      </c>
      <c r="FJ346" s="71" t="str">
        <f t="shared" si="5984"/>
        <v/>
      </c>
      <c r="FK346" s="71" t="str">
        <f t="shared" si="5985"/>
        <v/>
      </c>
      <c r="FL346" s="71" t="str">
        <f t="shared" si="5986"/>
        <v/>
      </c>
      <c r="FM346" s="71" t="str">
        <f t="shared" si="5987"/>
        <v/>
      </c>
      <c r="FN346" s="71" t="str">
        <f t="shared" si="5988"/>
        <v/>
      </c>
      <c r="FO346" s="71" t="str">
        <f t="shared" si="5989"/>
        <v/>
      </c>
      <c r="FP346" s="71" t="str">
        <f t="shared" si="5990"/>
        <v/>
      </c>
      <c r="FQ346" s="71" t="str">
        <f t="shared" si="5991"/>
        <v/>
      </c>
      <c r="FR346" s="71" t="str">
        <f t="shared" si="5992"/>
        <v/>
      </c>
      <c r="FS346" s="71" t="str">
        <f t="shared" si="5993"/>
        <v/>
      </c>
    </row>
    <row r="347" spans="1:175" s="60" customFormat="1" ht="16.5">
      <c r="A347" s="135"/>
      <c r="B347" s="101" t="s">
        <v>944</v>
      </c>
      <c r="C347" s="101" t="s">
        <v>945</v>
      </c>
      <c r="D347" s="74"/>
      <c r="E347" s="75"/>
      <c r="F347" s="136"/>
      <c r="G347" s="137"/>
      <c r="H347" s="137"/>
      <c r="I347" s="137"/>
      <c r="J347" s="137"/>
      <c r="K347" s="137"/>
      <c r="L347" s="137"/>
      <c r="M347" s="137"/>
      <c r="N347" s="137"/>
      <c r="O347" s="137"/>
      <c r="P347" s="82"/>
      <c r="Q347" s="82"/>
      <c r="R347" s="82"/>
      <c r="S347" s="82"/>
      <c r="T347" s="105"/>
      <c r="U347" s="85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1"/>
      <c r="AS347" s="91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3" t="str">
        <f t="shared" si="6151"/>
        <v>InitUnitState('IC07',,,,,,,,,,)</v>
      </c>
      <c r="CO347" s="93" t="str">
        <f t="shared" si="6152"/>
        <v>InitUnitNormal('IC07',,,,,,,,,,)</v>
      </c>
      <c r="CP347" s="93" t="str">
        <f t="shared" si="6153"/>
        <v>InitUnitMagic('IC07',,,,,,,,,,)</v>
      </c>
      <c r="CQ347" s="93" t="str">
        <f t="shared" si="6154"/>
        <v>InitUnitAdd('IC07',,,,,,,,,,)</v>
      </c>
      <c r="CR347" s="93" t="str">
        <f t="shared" si="5851"/>
        <v>InitEquipData('IC07',,"",,,,,'','','','','','',"")</v>
      </c>
      <c r="CS347" s="93"/>
      <c r="CT347" s="93"/>
      <c r="CU347" s="95" t="str">
        <f t="shared" si="5923"/>
        <v>|n</v>
      </c>
      <c r="CV347" s="61"/>
      <c r="DB347" s="71" t="str">
        <f t="shared" si="5924"/>
        <v/>
      </c>
      <c r="DC347" s="71" t="str">
        <f t="shared" si="5925"/>
        <v/>
      </c>
      <c r="DD347" s="71" t="str">
        <f t="shared" si="5926"/>
        <v/>
      </c>
      <c r="DE347" s="71" t="str">
        <f t="shared" si="5927"/>
        <v/>
      </c>
      <c r="DF347" s="71" t="str">
        <f t="shared" si="5928"/>
        <v/>
      </c>
      <c r="DG347" s="71" t="str">
        <f t="shared" si="5929"/>
        <v/>
      </c>
      <c r="DH347" s="71" t="str">
        <f t="shared" si="5930"/>
        <v/>
      </c>
      <c r="DI347" s="71" t="str">
        <f t="shared" si="5931"/>
        <v/>
      </c>
      <c r="DJ347" s="71" t="str">
        <f t="shared" si="5932"/>
        <v/>
      </c>
      <c r="DK347" s="71" t="str">
        <f t="shared" si="5933"/>
        <v/>
      </c>
      <c r="DL347" s="71" t="str">
        <f t="shared" si="5934"/>
        <v/>
      </c>
      <c r="DM347" s="71" t="str">
        <f t="shared" si="5935"/>
        <v/>
      </c>
      <c r="DN347" s="71" t="str">
        <f t="shared" si="5936"/>
        <v/>
      </c>
      <c r="DO347" s="71" t="str">
        <f t="shared" si="5937"/>
        <v/>
      </c>
      <c r="DP347" s="71" t="str">
        <f t="shared" si="5938"/>
        <v/>
      </c>
      <c r="DQ347" s="71" t="str">
        <f t="shared" si="5939"/>
        <v/>
      </c>
      <c r="DR347" s="71" t="str">
        <f t="shared" si="5940"/>
        <v/>
      </c>
      <c r="DS347" s="71" t="str">
        <f t="shared" si="5941"/>
        <v/>
      </c>
      <c r="DT347" s="71" t="str">
        <f t="shared" si="5942"/>
        <v/>
      </c>
      <c r="DU347" s="71" t="str">
        <f t="shared" si="5943"/>
        <v/>
      </c>
      <c r="DV347" s="71" t="str">
        <f t="shared" si="5944"/>
        <v/>
      </c>
      <c r="DW347" s="71" t="str">
        <f t="shared" si="5945"/>
        <v/>
      </c>
      <c r="DX347" s="71" t="str">
        <f t="shared" si="5946"/>
        <v/>
      </c>
      <c r="DY347" s="71" t="str">
        <f t="shared" si="5947"/>
        <v/>
      </c>
      <c r="DZ347" s="71" t="str">
        <f t="shared" si="5948"/>
        <v/>
      </c>
      <c r="EA347" s="71" t="str">
        <f t="shared" si="5949"/>
        <v/>
      </c>
      <c r="EB347" s="71" t="str">
        <f t="shared" si="5950"/>
        <v/>
      </c>
      <c r="EC347" s="71" t="str">
        <f t="shared" si="5951"/>
        <v/>
      </c>
      <c r="ED347" s="71" t="str">
        <f t="shared" si="5952"/>
        <v/>
      </c>
      <c r="EE347" s="71" t="str">
        <f t="shared" si="5953"/>
        <v/>
      </c>
      <c r="EF347" s="71" t="str">
        <f t="shared" si="5954"/>
        <v/>
      </c>
      <c r="EG347" s="71" t="str">
        <f t="shared" si="5955"/>
        <v/>
      </c>
      <c r="EH347" s="71" t="str">
        <f t="shared" si="5956"/>
        <v/>
      </c>
      <c r="EI347" s="71" t="str">
        <f t="shared" si="5957"/>
        <v/>
      </c>
      <c r="EJ347" s="71" t="str">
        <f t="shared" si="5958"/>
        <v/>
      </c>
      <c r="EK347" s="71" t="str">
        <f t="shared" si="5959"/>
        <v/>
      </c>
      <c r="EL347" s="71" t="str">
        <f t="shared" si="5960"/>
        <v/>
      </c>
      <c r="EM347" s="71" t="str">
        <f t="shared" si="5961"/>
        <v/>
      </c>
      <c r="EN347" s="71" t="str">
        <f t="shared" si="5962"/>
        <v/>
      </c>
      <c r="EO347" s="71" t="str">
        <f t="shared" si="5963"/>
        <v/>
      </c>
      <c r="EP347" s="71" t="str">
        <f t="shared" si="5964"/>
        <v/>
      </c>
      <c r="EQ347" s="71" t="str">
        <f t="shared" si="5965"/>
        <v/>
      </c>
      <c r="ER347" s="71" t="str">
        <f t="shared" si="5966"/>
        <v/>
      </c>
      <c r="ES347" s="71" t="str">
        <f t="shared" si="5967"/>
        <v/>
      </c>
      <c r="ET347" s="71" t="str">
        <f t="shared" si="5968"/>
        <v/>
      </c>
      <c r="EU347" s="71" t="str">
        <f t="shared" si="5969"/>
        <v/>
      </c>
      <c r="EV347" s="71" t="str">
        <f t="shared" si="5970"/>
        <v/>
      </c>
      <c r="EW347" s="71" t="str">
        <f t="shared" si="5971"/>
        <v/>
      </c>
      <c r="EX347" s="71" t="str">
        <f t="shared" si="5972"/>
        <v/>
      </c>
      <c r="EY347" s="71" t="str">
        <f t="shared" si="5973"/>
        <v/>
      </c>
      <c r="EZ347" s="71" t="str">
        <f t="shared" si="5974"/>
        <v/>
      </c>
      <c r="FA347" s="71" t="str">
        <f t="shared" si="5975"/>
        <v/>
      </c>
      <c r="FB347" s="71" t="str">
        <f t="shared" si="5976"/>
        <v/>
      </c>
      <c r="FC347" s="71" t="str">
        <f t="shared" si="5977"/>
        <v/>
      </c>
      <c r="FD347" s="71" t="str">
        <f t="shared" si="5978"/>
        <v/>
      </c>
      <c r="FE347" s="71" t="str">
        <f t="shared" si="5979"/>
        <v/>
      </c>
      <c r="FF347" s="71" t="str">
        <f t="shared" si="5980"/>
        <v/>
      </c>
      <c r="FG347" s="71" t="str">
        <f t="shared" si="5981"/>
        <v/>
      </c>
      <c r="FH347" s="71" t="str">
        <f t="shared" si="5982"/>
        <v/>
      </c>
      <c r="FI347" s="71" t="str">
        <f t="shared" si="5983"/>
        <v/>
      </c>
      <c r="FJ347" s="71" t="str">
        <f t="shared" si="5984"/>
        <v/>
      </c>
      <c r="FK347" s="71" t="str">
        <f t="shared" si="5985"/>
        <v/>
      </c>
      <c r="FL347" s="71" t="str">
        <f t="shared" si="5986"/>
        <v/>
      </c>
      <c r="FM347" s="71" t="str">
        <f t="shared" si="5987"/>
        <v/>
      </c>
      <c r="FN347" s="71" t="str">
        <f t="shared" si="5988"/>
        <v/>
      </c>
      <c r="FO347" s="71" t="str">
        <f t="shared" si="5989"/>
        <v/>
      </c>
      <c r="FP347" s="71" t="str">
        <f t="shared" si="5990"/>
        <v/>
      </c>
      <c r="FQ347" s="71" t="str">
        <f t="shared" si="5991"/>
        <v/>
      </c>
      <c r="FR347" s="71" t="str">
        <f t="shared" si="5992"/>
        <v/>
      </c>
      <c r="FS347" s="71" t="str">
        <f t="shared" si="5993"/>
        <v/>
      </c>
    </row>
    <row r="348" spans="1:175" s="60" customFormat="1" ht="16.5">
      <c r="A348" s="135"/>
      <c r="B348" s="101" t="s">
        <v>946</v>
      </c>
      <c r="C348" s="101" t="s">
        <v>947</v>
      </c>
      <c r="D348" s="74"/>
      <c r="E348" s="75"/>
      <c r="F348" s="136"/>
      <c r="G348" s="137"/>
      <c r="H348" s="137"/>
      <c r="I348" s="137"/>
      <c r="J348" s="137"/>
      <c r="K348" s="137"/>
      <c r="L348" s="137"/>
      <c r="M348" s="137"/>
      <c r="N348" s="137"/>
      <c r="O348" s="137"/>
      <c r="P348" s="82"/>
      <c r="Q348" s="82"/>
      <c r="R348" s="82"/>
      <c r="S348" s="82"/>
      <c r="T348" s="105"/>
      <c r="U348" s="85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1"/>
      <c r="AS348" s="91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3" t="str">
        <f t="shared" si="6151"/>
        <v>InitUnitState('IC08',,,,,,,,,,)</v>
      </c>
      <c r="CO348" s="93" t="str">
        <f t="shared" si="6152"/>
        <v>InitUnitNormal('IC08',,,,,,,,,,)</v>
      </c>
      <c r="CP348" s="93" t="str">
        <f t="shared" si="6153"/>
        <v>InitUnitMagic('IC08',,,,,,,,,,)</v>
      </c>
      <c r="CQ348" s="93" t="str">
        <f t="shared" si="6154"/>
        <v>InitUnitAdd('IC08',,,,,,,,,,)</v>
      </c>
      <c r="CR348" s="93" t="str">
        <f t="shared" si="5851"/>
        <v>InitEquipData('IC08',,"",,,,,'','','','','','',"")</v>
      </c>
      <c r="CS348" s="93"/>
      <c r="CT348" s="93"/>
      <c r="CU348" s="95" t="str">
        <f t="shared" si="5923"/>
        <v>|n</v>
      </c>
      <c r="CV348" s="61"/>
      <c r="DB348" s="71" t="str">
        <f t="shared" si="5924"/>
        <v/>
      </c>
      <c r="DC348" s="71" t="str">
        <f t="shared" si="5925"/>
        <v/>
      </c>
      <c r="DD348" s="71" t="str">
        <f t="shared" si="5926"/>
        <v/>
      </c>
      <c r="DE348" s="71" t="str">
        <f t="shared" si="5927"/>
        <v/>
      </c>
      <c r="DF348" s="71" t="str">
        <f t="shared" si="5928"/>
        <v/>
      </c>
      <c r="DG348" s="71" t="str">
        <f t="shared" si="5929"/>
        <v/>
      </c>
      <c r="DH348" s="71" t="str">
        <f t="shared" si="5930"/>
        <v/>
      </c>
      <c r="DI348" s="71" t="str">
        <f t="shared" si="5931"/>
        <v/>
      </c>
      <c r="DJ348" s="71" t="str">
        <f t="shared" si="5932"/>
        <v/>
      </c>
      <c r="DK348" s="71" t="str">
        <f t="shared" si="5933"/>
        <v/>
      </c>
      <c r="DL348" s="71" t="str">
        <f t="shared" si="5934"/>
        <v/>
      </c>
      <c r="DM348" s="71" t="str">
        <f t="shared" si="5935"/>
        <v/>
      </c>
      <c r="DN348" s="71" t="str">
        <f t="shared" si="5936"/>
        <v/>
      </c>
      <c r="DO348" s="71" t="str">
        <f t="shared" si="5937"/>
        <v/>
      </c>
      <c r="DP348" s="71" t="str">
        <f t="shared" si="5938"/>
        <v/>
      </c>
      <c r="DQ348" s="71" t="str">
        <f t="shared" si="5939"/>
        <v/>
      </c>
      <c r="DR348" s="71" t="str">
        <f t="shared" si="5940"/>
        <v/>
      </c>
      <c r="DS348" s="71" t="str">
        <f t="shared" si="5941"/>
        <v/>
      </c>
      <c r="DT348" s="71" t="str">
        <f t="shared" si="5942"/>
        <v/>
      </c>
      <c r="DU348" s="71" t="str">
        <f t="shared" si="5943"/>
        <v/>
      </c>
      <c r="DV348" s="71" t="str">
        <f t="shared" si="5944"/>
        <v/>
      </c>
      <c r="DW348" s="71" t="str">
        <f t="shared" si="5945"/>
        <v/>
      </c>
      <c r="DX348" s="71" t="str">
        <f t="shared" si="5946"/>
        <v/>
      </c>
      <c r="DY348" s="71" t="str">
        <f t="shared" si="5947"/>
        <v/>
      </c>
      <c r="DZ348" s="71" t="str">
        <f t="shared" si="5948"/>
        <v/>
      </c>
      <c r="EA348" s="71" t="str">
        <f t="shared" si="5949"/>
        <v/>
      </c>
      <c r="EB348" s="71" t="str">
        <f t="shared" si="5950"/>
        <v/>
      </c>
      <c r="EC348" s="71" t="str">
        <f t="shared" si="5951"/>
        <v/>
      </c>
      <c r="ED348" s="71" t="str">
        <f t="shared" si="5952"/>
        <v/>
      </c>
      <c r="EE348" s="71" t="str">
        <f t="shared" si="5953"/>
        <v/>
      </c>
      <c r="EF348" s="71" t="str">
        <f t="shared" si="5954"/>
        <v/>
      </c>
      <c r="EG348" s="71" t="str">
        <f t="shared" si="5955"/>
        <v/>
      </c>
      <c r="EH348" s="71" t="str">
        <f t="shared" si="5956"/>
        <v/>
      </c>
      <c r="EI348" s="71" t="str">
        <f t="shared" si="5957"/>
        <v/>
      </c>
      <c r="EJ348" s="71" t="str">
        <f t="shared" si="5958"/>
        <v/>
      </c>
      <c r="EK348" s="71" t="str">
        <f t="shared" si="5959"/>
        <v/>
      </c>
      <c r="EL348" s="71" t="str">
        <f t="shared" si="5960"/>
        <v/>
      </c>
      <c r="EM348" s="71" t="str">
        <f t="shared" si="5961"/>
        <v/>
      </c>
      <c r="EN348" s="71" t="str">
        <f t="shared" si="5962"/>
        <v/>
      </c>
      <c r="EO348" s="71" t="str">
        <f t="shared" si="5963"/>
        <v/>
      </c>
      <c r="EP348" s="71" t="str">
        <f t="shared" si="5964"/>
        <v/>
      </c>
      <c r="EQ348" s="71" t="str">
        <f t="shared" si="5965"/>
        <v/>
      </c>
      <c r="ER348" s="71" t="str">
        <f t="shared" si="5966"/>
        <v/>
      </c>
      <c r="ES348" s="71" t="str">
        <f t="shared" si="5967"/>
        <v/>
      </c>
      <c r="ET348" s="71" t="str">
        <f t="shared" si="5968"/>
        <v/>
      </c>
      <c r="EU348" s="71" t="str">
        <f t="shared" si="5969"/>
        <v/>
      </c>
      <c r="EV348" s="71" t="str">
        <f t="shared" si="5970"/>
        <v/>
      </c>
      <c r="EW348" s="71" t="str">
        <f t="shared" si="5971"/>
        <v/>
      </c>
      <c r="EX348" s="71" t="str">
        <f t="shared" si="5972"/>
        <v/>
      </c>
      <c r="EY348" s="71" t="str">
        <f t="shared" si="5973"/>
        <v/>
      </c>
      <c r="EZ348" s="71" t="str">
        <f t="shared" si="5974"/>
        <v/>
      </c>
      <c r="FA348" s="71" t="str">
        <f t="shared" si="5975"/>
        <v/>
      </c>
      <c r="FB348" s="71" t="str">
        <f t="shared" si="5976"/>
        <v/>
      </c>
      <c r="FC348" s="71" t="str">
        <f t="shared" si="5977"/>
        <v/>
      </c>
      <c r="FD348" s="71" t="str">
        <f t="shared" si="5978"/>
        <v/>
      </c>
      <c r="FE348" s="71" t="str">
        <f t="shared" si="5979"/>
        <v/>
      </c>
      <c r="FF348" s="71" t="str">
        <f t="shared" si="5980"/>
        <v/>
      </c>
      <c r="FG348" s="71" t="str">
        <f t="shared" si="5981"/>
        <v/>
      </c>
      <c r="FH348" s="71" t="str">
        <f t="shared" si="5982"/>
        <v/>
      </c>
      <c r="FI348" s="71" t="str">
        <f t="shared" si="5983"/>
        <v/>
      </c>
      <c r="FJ348" s="71" t="str">
        <f t="shared" si="5984"/>
        <v/>
      </c>
      <c r="FK348" s="71" t="str">
        <f t="shared" si="5985"/>
        <v/>
      </c>
      <c r="FL348" s="71" t="str">
        <f t="shared" si="5986"/>
        <v/>
      </c>
      <c r="FM348" s="71" t="str">
        <f t="shared" si="5987"/>
        <v/>
      </c>
      <c r="FN348" s="71" t="str">
        <f t="shared" si="5988"/>
        <v/>
      </c>
      <c r="FO348" s="71" t="str">
        <f t="shared" si="5989"/>
        <v/>
      </c>
      <c r="FP348" s="71" t="str">
        <f t="shared" si="5990"/>
        <v/>
      </c>
      <c r="FQ348" s="71" t="str">
        <f t="shared" si="5991"/>
        <v/>
      </c>
      <c r="FR348" s="71" t="str">
        <f t="shared" si="5992"/>
        <v/>
      </c>
      <c r="FS348" s="71" t="str">
        <f t="shared" si="5993"/>
        <v/>
      </c>
    </row>
    <row r="349" spans="1:175" s="60" customFormat="1" ht="16.5">
      <c r="A349" s="135"/>
      <c r="B349" s="101" t="s">
        <v>948</v>
      </c>
      <c r="C349" s="101" t="s">
        <v>949</v>
      </c>
      <c r="D349" s="74"/>
      <c r="E349" s="75"/>
      <c r="F349" s="136"/>
      <c r="G349" s="137"/>
      <c r="H349" s="137"/>
      <c r="I349" s="137"/>
      <c r="J349" s="137"/>
      <c r="K349" s="137"/>
      <c r="L349" s="137"/>
      <c r="M349" s="137"/>
      <c r="N349" s="137"/>
      <c r="O349" s="137"/>
      <c r="P349" s="82"/>
      <c r="Q349" s="82"/>
      <c r="R349" s="82"/>
      <c r="S349" s="82"/>
      <c r="T349" s="105"/>
      <c r="U349" s="85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1"/>
      <c r="AS349" s="91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3" t="str">
        <f t="shared" si="6151"/>
        <v>InitUnitState('IC09',,,,,,,,,,)</v>
      </c>
      <c r="CO349" s="93" t="str">
        <f t="shared" si="6152"/>
        <v>InitUnitNormal('IC09',,,,,,,,,,)</v>
      </c>
      <c r="CP349" s="93" t="str">
        <f t="shared" si="6153"/>
        <v>InitUnitMagic('IC09',,,,,,,,,,)</v>
      </c>
      <c r="CQ349" s="93" t="str">
        <f t="shared" si="6154"/>
        <v>InitUnitAdd('IC09',,,,,,,,,,)</v>
      </c>
      <c r="CR349" s="93" t="str">
        <f t="shared" si="5851"/>
        <v>InitEquipData('IC09',,"",,,,,'','','','','','',"")</v>
      </c>
      <c r="CS349" s="93"/>
      <c r="CT349" s="93"/>
      <c r="CU349" s="95" t="str">
        <f t="shared" si="5923"/>
        <v>|n</v>
      </c>
      <c r="CV349" s="61"/>
      <c r="DB349" s="71" t="str">
        <f t="shared" si="5924"/>
        <v/>
      </c>
      <c r="DC349" s="71" t="str">
        <f t="shared" si="5925"/>
        <v/>
      </c>
      <c r="DD349" s="71" t="str">
        <f t="shared" si="5926"/>
        <v/>
      </c>
      <c r="DE349" s="71" t="str">
        <f t="shared" si="5927"/>
        <v/>
      </c>
      <c r="DF349" s="71" t="str">
        <f t="shared" si="5928"/>
        <v/>
      </c>
      <c r="DG349" s="71" t="str">
        <f t="shared" si="5929"/>
        <v/>
      </c>
      <c r="DH349" s="71" t="str">
        <f t="shared" si="5930"/>
        <v/>
      </c>
      <c r="DI349" s="71" t="str">
        <f t="shared" si="5931"/>
        <v/>
      </c>
      <c r="DJ349" s="71" t="str">
        <f t="shared" si="5932"/>
        <v/>
      </c>
      <c r="DK349" s="71" t="str">
        <f t="shared" si="5933"/>
        <v/>
      </c>
      <c r="DL349" s="71" t="str">
        <f t="shared" si="5934"/>
        <v/>
      </c>
      <c r="DM349" s="71" t="str">
        <f t="shared" si="5935"/>
        <v/>
      </c>
      <c r="DN349" s="71" t="str">
        <f t="shared" si="5936"/>
        <v/>
      </c>
      <c r="DO349" s="71" t="str">
        <f t="shared" si="5937"/>
        <v/>
      </c>
      <c r="DP349" s="71" t="str">
        <f t="shared" si="5938"/>
        <v/>
      </c>
      <c r="DQ349" s="71" t="str">
        <f t="shared" si="5939"/>
        <v/>
      </c>
      <c r="DR349" s="71" t="str">
        <f t="shared" si="5940"/>
        <v/>
      </c>
      <c r="DS349" s="71" t="str">
        <f t="shared" si="5941"/>
        <v/>
      </c>
      <c r="DT349" s="71" t="str">
        <f t="shared" si="5942"/>
        <v/>
      </c>
      <c r="DU349" s="71" t="str">
        <f t="shared" si="5943"/>
        <v/>
      </c>
      <c r="DV349" s="71" t="str">
        <f t="shared" si="5944"/>
        <v/>
      </c>
      <c r="DW349" s="71" t="str">
        <f t="shared" si="5945"/>
        <v/>
      </c>
      <c r="DX349" s="71" t="str">
        <f t="shared" si="5946"/>
        <v/>
      </c>
      <c r="DY349" s="71" t="str">
        <f t="shared" si="5947"/>
        <v/>
      </c>
      <c r="DZ349" s="71" t="str">
        <f t="shared" si="5948"/>
        <v/>
      </c>
      <c r="EA349" s="71" t="str">
        <f t="shared" si="5949"/>
        <v/>
      </c>
      <c r="EB349" s="71" t="str">
        <f t="shared" si="5950"/>
        <v/>
      </c>
      <c r="EC349" s="71" t="str">
        <f t="shared" si="5951"/>
        <v/>
      </c>
      <c r="ED349" s="71" t="str">
        <f t="shared" si="5952"/>
        <v/>
      </c>
      <c r="EE349" s="71" t="str">
        <f t="shared" si="5953"/>
        <v/>
      </c>
      <c r="EF349" s="71" t="str">
        <f t="shared" si="5954"/>
        <v/>
      </c>
      <c r="EG349" s="71" t="str">
        <f t="shared" si="5955"/>
        <v/>
      </c>
      <c r="EH349" s="71" t="str">
        <f t="shared" si="5956"/>
        <v/>
      </c>
      <c r="EI349" s="71" t="str">
        <f t="shared" si="5957"/>
        <v/>
      </c>
      <c r="EJ349" s="71" t="str">
        <f t="shared" si="5958"/>
        <v/>
      </c>
      <c r="EK349" s="71" t="str">
        <f t="shared" si="5959"/>
        <v/>
      </c>
      <c r="EL349" s="71" t="str">
        <f t="shared" si="5960"/>
        <v/>
      </c>
      <c r="EM349" s="71" t="str">
        <f t="shared" si="5961"/>
        <v/>
      </c>
      <c r="EN349" s="71" t="str">
        <f t="shared" si="5962"/>
        <v/>
      </c>
      <c r="EO349" s="71" t="str">
        <f t="shared" si="5963"/>
        <v/>
      </c>
      <c r="EP349" s="71" t="str">
        <f t="shared" si="5964"/>
        <v/>
      </c>
      <c r="EQ349" s="71" t="str">
        <f t="shared" si="5965"/>
        <v/>
      </c>
      <c r="ER349" s="71" t="str">
        <f t="shared" si="5966"/>
        <v/>
      </c>
      <c r="ES349" s="71" t="str">
        <f t="shared" si="5967"/>
        <v/>
      </c>
      <c r="ET349" s="71" t="str">
        <f t="shared" si="5968"/>
        <v/>
      </c>
      <c r="EU349" s="71" t="str">
        <f t="shared" si="5969"/>
        <v/>
      </c>
      <c r="EV349" s="71" t="str">
        <f t="shared" si="5970"/>
        <v/>
      </c>
      <c r="EW349" s="71" t="str">
        <f t="shared" si="5971"/>
        <v/>
      </c>
      <c r="EX349" s="71" t="str">
        <f t="shared" si="5972"/>
        <v/>
      </c>
      <c r="EY349" s="71" t="str">
        <f t="shared" si="5973"/>
        <v/>
      </c>
      <c r="EZ349" s="71" t="str">
        <f t="shared" si="5974"/>
        <v/>
      </c>
      <c r="FA349" s="71" t="str">
        <f t="shared" si="5975"/>
        <v/>
      </c>
      <c r="FB349" s="71" t="str">
        <f t="shared" si="5976"/>
        <v/>
      </c>
      <c r="FC349" s="71" t="str">
        <f t="shared" si="5977"/>
        <v/>
      </c>
      <c r="FD349" s="71" t="str">
        <f t="shared" si="5978"/>
        <v/>
      </c>
      <c r="FE349" s="71" t="str">
        <f t="shared" si="5979"/>
        <v/>
      </c>
      <c r="FF349" s="71" t="str">
        <f t="shared" si="5980"/>
        <v/>
      </c>
      <c r="FG349" s="71" t="str">
        <f t="shared" si="5981"/>
        <v/>
      </c>
      <c r="FH349" s="71" t="str">
        <f t="shared" si="5982"/>
        <v/>
      </c>
      <c r="FI349" s="71" t="str">
        <f t="shared" si="5983"/>
        <v/>
      </c>
      <c r="FJ349" s="71" t="str">
        <f t="shared" si="5984"/>
        <v/>
      </c>
      <c r="FK349" s="71" t="str">
        <f t="shared" si="5985"/>
        <v/>
      </c>
      <c r="FL349" s="71" t="str">
        <f t="shared" si="5986"/>
        <v/>
      </c>
      <c r="FM349" s="71" t="str">
        <f t="shared" si="5987"/>
        <v/>
      </c>
      <c r="FN349" s="71" t="str">
        <f t="shared" si="5988"/>
        <v/>
      </c>
      <c r="FO349" s="71" t="str">
        <f t="shared" si="5989"/>
        <v/>
      </c>
      <c r="FP349" s="71" t="str">
        <f t="shared" si="5990"/>
        <v/>
      </c>
      <c r="FQ349" s="71" t="str">
        <f t="shared" si="5991"/>
        <v/>
      </c>
      <c r="FR349" s="71" t="str">
        <f t="shared" si="5992"/>
        <v/>
      </c>
      <c r="FS349" s="71" t="str">
        <f t="shared" si="5993"/>
        <v/>
      </c>
    </row>
    <row r="350" spans="1:175" s="60" customFormat="1" ht="16.5">
      <c r="A350" s="135"/>
      <c r="B350" s="101" t="s">
        <v>950</v>
      </c>
      <c r="C350" s="101" t="s">
        <v>951</v>
      </c>
      <c r="D350" s="74"/>
      <c r="E350" s="75"/>
      <c r="F350" s="136"/>
      <c r="G350" s="137"/>
      <c r="H350" s="137"/>
      <c r="I350" s="137"/>
      <c r="J350" s="137"/>
      <c r="K350" s="137"/>
      <c r="L350" s="137"/>
      <c r="M350" s="137"/>
      <c r="N350" s="137"/>
      <c r="O350" s="137"/>
      <c r="P350" s="82"/>
      <c r="Q350" s="82"/>
      <c r="R350" s="82"/>
      <c r="S350" s="82"/>
      <c r="T350" s="105"/>
      <c r="U350" s="85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1"/>
      <c r="AS350" s="91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3" t="str">
        <f t="shared" si="6151"/>
        <v>InitUnitState('IC10',,,,,,,,,,)</v>
      </c>
      <c r="CO350" s="93" t="str">
        <f t="shared" si="6152"/>
        <v>InitUnitNormal('IC10',,,,,,,,,,)</v>
      </c>
      <c r="CP350" s="93" t="str">
        <f t="shared" si="6153"/>
        <v>InitUnitMagic('IC10',,,,,,,,,,)</v>
      </c>
      <c r="CQ350" s="93" t="str">
        <f t="shared" si="6154"/>
        <v>InitUnitAdd('IC10',,,,,,,,,,)</v>
      </c>
      <c r="CR350" s="93" t="str">
        <f t="shared" si="5851"/>
        <v>InitEquipData('IC10',,"",,,,,'','','','','','',"")</v>
      </c>
      <c r="CS350" s="93"/>
      <c r="CT350" s="93"/>
      <c r="CU350" s="95" t="str">
        <f t="shared" si="5923"/>
        <v>|n</v>
      </c>
      <c r="CV350" s="61"/>
      <c r="DB350" s="71" t="str">
        <f t="shared" si="5924"/>
        <v/>
      </c>
      <c r="DC350" s="71" t="str">
        <f t="shared" si="5925"/>
        <v/>
      </c>
      <c r="DD350" s="71" t="str">
        <f t="shared" si="5926"/>
        <v/>
      </c>
      <c r="DE350" s="71" t="str">
        <f t="shared" si="5927"/>
        <v/>
      </c>
      <c r="DF350" s="71" t="str">
        <f t="shared" si="5928"/>
        <v/>
      </c>
      <c r="DG350" s="71" t="str">
        <f t="shared" si="5929"/>
        <v/>
      </c>
      <c r="DH350" s="71" t="str">
        <f t="shared" si="5930"/>
        <v/>
      </c>
      <c r="DI350" s="71" t="str">
        <f t="shared" si="5931"/>
        <v/>
      </c>
      <c r="DJ350" s="71" t="str">
        <f t="shared" si="5932"/>
        <v/>
      </c>
      <c r="DK350" s="71" t="str">
        <f t="shared" si="5933"/>
        <v/>
      </c>
      <c r="DL350" s="71" t="str">
        <f t="shared" si="5934"/>
        <v/>
      </c>
      <c r="DM350" s="71" t="str">
        <f t="shared" si="5935"/>
        <v/>
      </c>
      <c r="DN350" s="71" t="str">
        <f t="shared" si="5936"/>
        <v/>
      </c>
      <c r="DO350" s="71" t="str">
        <f t="shared" si="5937"/>
        <v/>
      </c>
      <c r="DP350" s="71" t="str">
        <f t="shared" si="5938"/>
        <v/>
      </c>
      <c r="DQ350" s="71" t="str">
        <f t="shared" si="5939"/>
        <v/>
      </c>
      <c r="DR350" s="71" t="str">
        <f t="shared" si="5940"/>
        <v/>
      </c>
      <c r="DS350" s="71" t="str">
        <f t="shared" si="5941"/>
        <v/>
      </c>
      <c r="DT350" s="71" t="str">
        <f t="shared" si="5942"/>
        <v/>
      </c>
      <c r="DU350" s="71" t="str">
        <f t="shared" si="5943"/>
        <v/>
      </c>
      <c r="DV350" s="71" t="str">
        <f t="shared" si="5944"/>
        <v/>
      </c>
      <c r="DW350" s="71" t="str">
        <f t="shared" si="5945"/>
        <v/>
      </c>
      <c r="DX350" s="71" t="str">
        <f t="shared" si="5946"/>
        <v/>
      </c>
      <c r="DY350" s="71" t="str">
        <f t="shared" si="5947"/>
        <v/>
      </c>
      <c r="DZ350" s="71" t="str">
        <f t="shared" si="5948"/>
        <v/>
      </c>
      <c r="EA350" s="71" t="str">
        <f t="shared" si="5949"/>
        <v/>
      </c>
      <c r="EB350" s="71" t="str">
        <f t="shared" si="5950"/>
        <v/>
      </c>
      <c r="EC350" s="71" t="str">
        <f t="shared" si="5951"/>
        <v/>
      </c>
      <c r="ED350" s="71" t="str">
        <f t="shared" si="5952"/>
        <v/>
      </c>
      <c r="EE350" s="71" t="str">
        <f t="shared" si="5953"/>
        <v/>
      </c>
      <c r="EF350" s="71" t="str">
        <f t="shared" si="5954"/>
        <v/>
      </c>
      <c r="EG350" s="71" t="str">
        <f t="shared" si="5955"/>
        <v/>
      </c>
      <c r="EH350" s="71" t="str">
        <f t="shared" si="5956"/>
        <v/>
      </c>
      <c r="EI350" s="71" t="str">
        <f t="shared" si="5957"/>
        <v/>
      </c>
      <c r="EJ350" s="71" t="str">
        <f t="shared" si="5958"/>
        <v/>
      </c>
      <c r="EK350" s="71" t="str">
        <f t="shared" si="5959"/>
        <v/>
      </c>
      <c r="EL350" s="71" t="str">
        <f t="shared" si="5960"/>
        <v/>
      </c>
      <c r="EM350" s="71" t="str">
        <f t="shared" si="5961"/>
        <v/>
      </c>
      <c r="EN350" s="71" t="str">
        <f t="shared" si="5962"/>
        <v/>
      </c>
      <c r="EO350" s="71" t="str">
        <f t="shared" si="5963"/>
        <v/>
      </c>
      <c r="EP350" s="71" t="str">
        <f t="shared" si="5964"/>
        <v/>
      </c>
      <c r="EQ350" s="71" t="str">
        <f t="shared" si="5965"/>
        <v/>
      </c>
      <c r="ER350" s="71" t="str">
        <f t="shared" si="5966"/>
        <v/>
      </c>
      <c r="ES350" s="71" t="str">
        <f t="shared" si="5967"/>
        <v/>
      </c>
      <c r="ET350" s="71" t="str">
        <f t="shared" si="5968"/>
        <v/>
      </c>
      <c r="EU350" s="71" t="str">
        <f t="shared" si="5969"/>
        <v/>
      </c>
      <c r="EV350" s="71" t="str">
        <f t="shared" si="5970"/>
        <v/>
      </c>
      <c r="EW350" s="71" t="str">
        <f t="shared" si="5971"/>
        <v/>
      </c>
      <c r="EX350" s="71" t="str">
        <f t="shared" si="5972"/>
        <v/>
      </c>
      <c r="EY350" s="71" t="str">
        <f t="shared" si="5973"/>
        <v/>
      </c>
      <c r="EZ350" s="71" t="str">
        <f t="shared" si="5974"/>
        <v/>
      </c>
      <c r="FA350" s="71" t="str">
        <f t="shared" si="5975"/>
        <v/>
      </c>
      <c r="FB350" s="71" t="str">
        <f t="shared" si="5976"/>
        <v/>
      </c>
      <c r="FC350" s="71" t="str">
        <f t="shared" si="5977"/>
        <v/>
      </c>
      <c r="FD350" s="71" t="str">
        <f t="shared" si="5978"/>
        <v/>
      </c>
      <c r="FE350" s="71" t="str">
        <f t="shared" si="5979"/>
        <v/>
      </c>
      <c r="FF350" s="71" t="str">
        <f t="shared" si="5980"/>
        <v/>
      </c>
      <c r="FG350" s="71" t="str">
        <f t="shared" si="5981"/>
        <v/>
      </c>
      <c r="FH350" s="71" t="str">
        <f t="shared" si="5982"/>
        <v/>
      </c>
      <c r="FI350" s="71" t="str">
        <f t="shared" si="5983"/>
        <v/>
      </c>
      <c r="FJ350" s="71" t="str">
        <f t="shared" si="5984"/>
        <v/>
      </c>
      <c r="FK350" s="71" t="str">
        <f t="shared" si="5985"/>
        <v/>
      </c>
      <c r="FL350" s="71" t="str">
        <f t="shared" si="5986"/>
        <v/>
      </c>
      <c r="FM350" s="71" t="str">
        <f t="shared" si="5987"/>
        <v/>
      </c>
      <c r="FN350" s="71" t="str">
        <f t="shared" si="5988"/>
        <v/>
      </c>
      <c r="FO350" s="71" t="str">
        <f t="shared" si="5989"/>
        <v/>
      </c>
      <c r="FP350" s="71" t="str">
        <f t="shared" si="5990"/>
        <v/>
      </c>
      <c r="FQ350" s="71" t="str">
        <f t="shared" si="5991"/>
        <v/>
      </c>
      <c r="FR350" s="71" t="str">
        <f t="shared" si="5992"/>
        <v/>
      </c>
      <c r="FS350" s="71" t="str">
        <f t="shared" si="5993"/>
        <v/>
      </c>
    </row>
    <row r="351" spans="1:175" ht="16.5">
      <c r="A351" s="72"/>
      <c r="B351" s="101" t="s">
        <v>952</v>
      </c>
      <c r="C351" s="101" t="s">
        <v>953</v>
      </c>
      <c r="E351" s="138"/>
      <c r="T351" s="145"/>
      <c r="U351" s="85"/>
      <c r="CU351" s="95" t="str">
        <f t="shared" si="5923"/>
        <v>|n</v>
      </c>
      <c r="CW351" s="60"/>
      <c r="CX351" s="60"/>
      <c r="CY351" s="60"/>
      <c r="CZ351" s="60"/>
      <c r="DA351" s="60"/>
      <c r="DB351" s="71" t="str">
        <f t="shared" si="5924"/>
        <v/>
      </c>
      <c r="DC351" s="71" t="str">
        <f t="shared" si="5925"/>
        <v/>
      </c>
      <c r="DD351" s="71" t="str">
        <f t="shared" si="5926"/>
        <v/>
      </c>
      <c r="DE351" s="71" t="str">
        <f t="shared" si="5927"/>
        <v/>
      </c>
      <c r="DF351" s="71" t="str">
        <f t="shared" si="5928"/>
        <v/>
      </c>
      <c r="DG351" s="71" t="str">
        <f t="shared" si="5929"/>
        <v/>
      </c>
      <c r="DH351" s="71" t="str">
        <f t="shared" si="5930"/>
        <v/>
      </c>
      <c r="DI351" s="71" t="str">
        <f t="shared" si="5931"/>
        <v/>
      </c>
      <c r="DJ351" s="71" t="str">
        <f t="shared" si="5932"/>
        <v/>
      </c>
      <c r="DK351" s="71" t="str">
        <f t="shared" si="5933"/>
        <v/>
      </c>
      <c r="DL351" s="71" t="str">
        <f t="shared" si="5934"/>
        <v/>
      </c>
      <c r="DM351" s="71" t="str">
        <f t="shared" si="5935"/>
        <v/>
      </c>
      <c r="DN351" s="71" t="str">
        <f t="shared" si="5936"/>
        <v/>
      </c>
      <c r="DO351" s="71" t="str">
        <f t="shared" si="5937"/>
        <v/>
      </c>
      <c r="DP351" s="71" t="str">
        <f t="shared" si="5938"/>
        <v/>
      </c>
      <c r="DQ351" s="71" t="str">
        <f t="shared" si="5939"/>
        <v/>
      </c>
      <c r="DR351" s="71" t="str">
        <f t="shared" si="5940"/>
        <v/>
      </c>
      <c r="DS351" s="71" t="str">
        <f t="shared" si="5941"/>
        <v/>
      </c>
      <c r="DT351" s="71" t="str">
        <f t="shared" si="5942"/>
        <v/>
      </c>
      <c r="DU351" s="71" t="str">
        <f t="shared" si="5943"/>
        <v/>
      </c>
      <c r="DV351" s="71" t="str">
        <f t="shared" si="5944"/>
        <v/>
      </c>
      <c r="DW351" s="71" t="str">
        <f t="shared" si="5945"/>
        <v/>
      </c>
      <c r="DX351" s="71" t="str">
        <f t="shared" si="5946"/>
        <v/>
      </c>
      <c r="DY351" s="71" t="str">
        <f t="shared" si="5947"/>
        <v/>
      </c>
      <c r="DZ351" s="71" t="str">
        <f t="shared" si="5948"/>
        <v/>
      </c>
      <c r="EA351" s="71" t="str">
        <f t="shared" si="5949"/>
        <v/>
      </c>
      <c r="EB351" s="71" t="str">
        <f t="shared" si="5950"/>
        <v/>
      </c>
      <c r="EC351" s="71" t="str">
        <f t="shared" si="5951"/>
        <v/>
      </c>
      <c r="ED351" s="71" t="str">
        <f t="shared" si="5952"/>
        <v/>
      </c>
      <c r="EE351" s="71" t="str">
        <f t="shared" si="5953"/>
        <v/>
      </c>
      <c r="EF351" s="71" t="str">
        <f t="shared" si="5954"/>
        <v/>
      </c>
      <c r="EG351" s="71" t="str">
        <f t="shared" si="5955"/>
        <v/>
      </c>
      <c r="EH351" s="71" t="str">
        <f t="shared" si="5956"/>
        <v/>
      </c>
      <c r="EI351" s="71" t="str">
        <f t="shared" si="5957"/>
        <v/>
      </c>
      <c r="EJ351" s="71" t="str">
        <f t="shared" si="5958"/>
        <v/>
      </c>
      <c r="EK351" s="71" t="str">
        <f t="shared" si="5959"/>
        <v/>
      </c>
      <c r="EL351" s="71" t="str">
        <f t="shared" si="5960"/>
        <v/>
      </c>
      <c r="EM351" s="71" t="str">
        <f t="shared" si="5961"/>
        <v/>
      </c>
      <c r="EN351" s="71" t="str">
        <f t="shared" si="5962"/>
        <v/>
      </c>
      <c r="EO351" s="71" t="str">
        <f t="shared" si="5963"/>
        <v/>
      </c>
      <c r="EP351" s="71" t="str">
        <f t="shared" si="5964"/>
        <v/>
      </c>
      <c r="EQ351" s="71" t="str">
        <f t="shared" si="5965"/>
        <v/>
      </c>
      <c r="ER351" s="71" t="str">
        <f t="shared" si="5966"/>
        <v/>
      </c>
      <c r="ES351" s="71" t="str">
        <f t="shared" si="5967"/>
        <v/>
      </c>
      <c r="ET351" s="71" t="str">
        <f t="shared" si="5968"/>
        <v/>
      </c>
      <c r="EU351" s="71" t="str">
        <f t="shared" si="5969"/>
        <v/>
      </c>
      <c r="EV351" s="71" t="str">
        <f t="shared" si="5970"/>
        <v/>
      </c>
      <c r="EW351" s="71" t="str">
        <f t="shared" si="5971"/>
        <v/>
      </c>
      <c r="EX351" s="71" t="str">
        <f t="shared" si="5972"/>
        <v/>
      </c>
      <c r="EY351" s="71" t="str">
        <f t="shared" si="5973"/>
        <v/>
      </c>
      <c r="EZ351" s="71" t="str">
        <f t="shared" si="5974"/>
        <v/>
      </c>
      <c r="FA351" s="71" t="str">
        <f t="shared" si="5975"/>
        <v/>
      </c>
      <c r="FB351" s="71" t="str">
        <f t="shared" si="5976"/>
        <v/>
      </c>
      <c r="FC351" s="71" t="str">
        <f t="shared" si="5977"/>
        <v/>
      </c>
      <c r="FD351" s="71" t="str">
        <f t="shared" si="5978"/>
        <v/>
      </c>
      <c r="FE351" s="71" t="str">
        <f t="shared" si="5979"/>
        <v/>
      </c>
      <c r="FF351" s="71" t="str">
        <f t="shared" si="5980"/>
        <v/>
      </c>
      <c r="FG351" s="71" t="str">
        <f t="shared" si="5981"/>
        <v/>
      </c>
      <c r="FH351" s="71" t="str">
        <f t="shared" si="5982"/>
        <v/>
      </c>
      <c r="FI351" s="71" t="str">
        <f t="shared" si="5983"/>
        <v/>
      </c>
      <c r="FJ351" s="71" t="str">
        <f t="shared" si="5984"/>
        <v/>
      </c>
      <c r="FK351" s="71" t="str">
        <f t="shared" si="5985"/>
        <v/>
      </c>
      <c r="FL351" s="71" t="str">
        <f t="shared" si="5986"/>
        <v/>
      </c>
      <c r="FM351" s="71" t="str">
        <f t="shared" si="5987"/>
        <v/>
      </c>
      <c r="FN351" s="71" t="str">
        <f t="shared" si="5988"/>
        <v/>
      </c>
      <c r="FO351" s="71" t="str">
        <f t="shared" si="5989"/>
        <v/>
      </c>
      <c r="FP351" s="71" t="str">
        <f t="shared" si="5990"/>
        <v/>
      </c>
      <c r="FQ351" s="71" t="str">
        <f t="shared" si="5991"/>
        <v/>
      </c>
      <c r="FR351" s="71" t="str">
        <f t="shared" si="5992"/>
        <v/>
      </c>
      <c r="FS351" s="71" t="str">
        <f t="shared" si="5993"/>
        <v/>
      </c>
    </row>
    <row r="352" spans="1:175" ht="16.5">
      <c r="A352" s="133"/>
      <c r="B352" s="80" t="s">
        <v>954</v>
      </c>
      <c r="C352" s="139" t="s">
        <v>955</v>
      </c>
      <c r="T352" s="146" t="s">
        <v>956</v>
      </c>
      <c r="U352" s="85" t="s">
        <v>957</v>
      </c>
      <c r="CN352" s="70" t="str">
        <f t="shared" ref="CN352:CN359" si="6155">"InitUnitState('"&amp;B352&amp;"',"&amp;V352&amp;","&amp;W352&amp;","&amp;X352&amp;","&amp;Y352&amp;","&amp;Z352&amp;","&amp;AA352&amp;","&amp;AB352&amp;","&amp;AC352&amp;","&amp;AD352&amp;","&amp;AE352&amp;")"</f>
        <v>InitUnitState('IK01',,,,,,,,,,)</v>
      </c>
      <c r="CO352" s="70" t="str">
        <f t="shared" ref="CO352:CO359" si="6156">"InitUnitNormal('"&amp;B352&amp;"',"&amp;AF352&amp;","&amp;AG352&amp;","&amp;AH352&amp;","&amp;AI352&amp;","&amp;AJ352&amp;","&amp;AK352&amp;","&amp;AL352&amp;","&amp;AM352&amp;","&amp;AN352&amp;","&amp;AO352&amp;")"</f>
        <v>InitUnitNormal('IK01',,,,,,,,,,)</v>
      </c>
      <c r="CP352" s="70" t="str">
        <f t="shared" ref="CP352:CP359" si="6157">"InitUnitMagic('"&amp;B352&amp;"',"&amp;AP352&amp;","&amp;AQ352&amp;","&amp;AR352&amp;","&amp;AS352&amp;","&amp;AT352&amp;","&amp;AU352&amp;","&amp;AV352&amp;","&amp;AW352&amp;","&amp;BI352&amp;","&amp;BJ352&amp;")"</f>
        <v>InitUnitMagic('IK01',,,,,,,,,,)</v>
      </c>
      <c r="CQ352" s="70" t="str">
        <f t="shared" ref="CQ352:CQ359" si="6158">"InitUnitAdd('"&amp;B352&amp;"',"&amp;BK352&amp;","&amp;BL352&amp;","&amp;BM352&amp;","&amp;BN352&amp;","&amp;BO352&amp;","&amp;BP352&amp;","&amp;BQ352&amp;","&amp;BR352&amp;","&amp;BS352&amp;","&amp;BT352&amp;")"</f>
        <v>InitUnitAdd('IK01',,,,,,,,,,)</v>
      </c>
      <c r="CR352" s="70" t="str">
        <f t="shared" ref="CR352:CR359" si="6159">"InitEquipData('"&amp;B352&amp;"',"&amp;D352&amp;","&amp;CR$1&amp;A352&amp;CR$1&amp;","&amp;E352&amp;","&amp;I352&amp;","&amp;F352&amp;","&amp;G352&amp;",'"&amp;J352&amp;"','"&amp;K352&amp;"','"&amp;L352&amp;"','"&amp;M352&amp;"','"&amp;N352&amp;"','"&amp;O352&amp;"',"&amp;CR$1&amp;U353&amp;CR$1&amp;")"</f>
        <v>InitEquipData('IK01',,"",,,,,'','','','','','',"ReplaceableTextures\\CommandButtons\\BTNSST02.blp")</v>
      </c>
      <c r="CU352" s="95" t="str">
        <f t="shared" si="5923"/>
        <v>|n</v>
      </c>
      <c r="CV352" s="61" t="str">
        <f t="shared" ref="CV352:CV415" si="6160">T352</f>
        <v>致命倍率|Cffffc926+150%|n|n|r|Cffff00bf【白虎】|r+|Cffff00bf【白虎】|r=|Cffffc926【神威虎爪】|n|n|r|Cff00ff7f点击穿戴或脱卸。|r</v>
      </c>
      <c r="CW352" s="60"/>
      <c r="CX352" s="60"/>
      <c r="CY352" s="60"/>
      <c r="CZ352" s="60"/>
      <c r="DA352" s="60"/>
      <c r="DB352" s="71" t="str">
        <f t="shared" si="5924"/>
        <v/>
      </c>
      <c r="DC352" s="71" t="str">
        <f t="shared" si="5925"/>
        <v/>
      </c>
      <c r="DD352" s="71" t="str">
        <f t="shared" si="5926"/>
        <v/>
      </c>
      <c r="DE352" s="71" t="str">
        <f t="shared" si="5927"/>
        <v/>
      </c>
      <c r="DF352" s="71" t="str">
        <f t="shared" si="5928"/>
        <v/>
      </c>
      <c r="DG352" s="71" t="str">
        <f t="shared" si="5929"/>
        <v/>
      </c>
      <c r="DH352" s="71" t="str">
        <f t="shared" si="5930"/>
        <v/>
      </c>
      <c r="DI352" s="71" t="str">
        <f t="shared" si="5931"/>
        <v/>
      </c>
      <c r="DJ352" s="71" t="str">
        <f t="shared" si="5932"/>
        <v/>
      </c>
      <c r="DK352" s="71" t="str">
        <f t="shared" si="5933"/>
        <v/>
      </c>
      <c r="DL352" s="71" t="str">
        <f t="shared" si="5934"/>
        <v/>
      </c>
      <c r="DM352" s="71" t="str">
        <f t="shared" si="5935"/>
        <v/>
      </c>
      <c r="DN352" s="71" t="str">
        <f t="shared" si="5936"/>
        <v/>
      </c>
      <c r="DO352" s="71" t="str">
        <f t="shared" si="5937"/>
        <v/>
      </c>
      <c r="DP352" s="71" t="str">
        <f t="shared" si="5938"/>
        <v/>
      </c>
      <c r="DQ352" s="71" t="str">
        <f t="shared" si="5939"/>
        <v/>
      </c>
      <c r="DR352" s="71" t="str">
        <f t="shared" si="5940"/>
        <v/>
      </c>
      <c r="DS352" s="71" t="str">
        <f t="shared" si="5941"/>
        <v/>
      </c>
      <c r="DT352" s="71" t="str">
        <f t="shared" si="5942"/>
        <v/>
      </c>
      <c r="DU352" s="71" t="str">
        <f t="shared" si="5943"/>
        <v/>
      </c>
      <c r="DV352" s="71" t="str">
        <f t="shared" si="5944"/>
        <v/>
      </c>
      <c r="DW352" s="71" t="str">
        <f t="shared" si="5945"/>
        <v/>
      </c>
      <c r="DX352" s="71" t="str">
        <f t="shared" si="5946"/>
        <v/>
      </c>
      <c r="DY352" s="71" t="str">
        <f t="shared" si="5947"/>
        <v/>
      </c>
      <c r="DZ352" s="71" t="str">
        <f t="shared" si="5948"/>
        <v/>
      </c>
      <c r="EA352" s="71" t="str">
        <f t="shared" si="5949"/>
        <v/>
      </c>
      <c r="EB352" s="71" t="str">
        <f t="shared" si="5950"/>
        <v/>
      </c>
      <c r="EC352" s="71" t="str">
        <f t="shared" si="5951"/>
        <v/>
      </c>
      <c r="ED352" s="71" t="str">
        <f t="shared" si="5952"/>
        <v/>
      </c>
      <c r="EE352" s="71" t="str">
        <f t="shared" si="5953"/>
        <v/>
      </c>
      <c r="EF352" s="71" t="str">
        <f t="shared" si="5954"/>
        <v/>
      </c>
      <c r="EG352" s="71" t="str">
        <f t="shared" si="5955"/>
        <v/>
      </c>
      <c r="EH352" s="71" t="str">
        <f t="shared" si="5956"/>
        <v/>
      </c>
      <c r="EI352" s="71" t="str">
        <f t="shared" si="5957"/>
        <v/>
      </c>
      <c r="EJ352" s="71" t="str">
        <f t="shared" si="5958"/>
        <v/>
      </c>
      <c r="EK352" s="71" t="str">
        <f t="shared" si="5959"/>
        <v/>
      </c>
      <c r="EL352" s="71" t="str">
        <f t="shared" si="5960"/>
        <v/>
      </c>
      <c r="EM352" s="71" t="str">
        <f t="shared" si="5961"/>
        <v/>
      </c>
      <c r="EN352" s="71" t="str">
        <f t="shared" si="5962"/>
        <v/>
      </c>
      <c r="EO352" s="71" t="str">
        <f t="shared" si="5963"/>
        <v/>
      </c>
      <c r="EP352" s="71" t="str">
        <f t="shared" si="5964"/>
        <v/>
      </c>
      <c r="EQ352" s="71" t="str">
        <f t="shared" si="5965"/>
        <v/>
      </c>
      <c r="ER352" s="71" t="str">
        <f t="shared" si="5966"/>
        <v/>
      </c>
      <c r="ES352" s="71" t="str">
        <f t="shared" si="5967"/>
        <v/>
      </c>
      <c r="ET352" s="71" t="str">
        <f t="shared" si="5968"/>
        <v/>
      </c>
      <c r="EU352" s="71" t="str">
        <f t="shared" si="5969"/>
        <v/>
      </c>
      <c r="EV352" s="71" t="str">
        <f t="shared" si="5970"/>
        <v/>
      </c>
      <c r="EW352" s="71" t="str">
        <f t="shared" si="5971"/>
        <v/>
      </c>
      <c r="EX352" s="71" t="str">
        <f t="shared" si="5972"/>
        <v/>
      </c>
      <c r="EY352" s="71" t="str">
        <f t="shared" si="5973"/>
        <v/>
      </c>
      <c r="EZ352" s="71" t="str">
        <f t="shared" si="5974"/>
        <v/>
      </c>
      <c r="FA352" s="71" t="str">
        <f t="shared" si="5975"/>
        <v/>
      </c>
      <c r="FB352" s="71" t="str">
        <f t="shared" si="5976"/>
        <v/>
      </c>
      <c r="FC352" s="71" t="str">
        <f t="shared" si="5977"/>
        <v/>
      </c>
      <c r="FD352" s="71" t="str">
        <f t="shared" si="5978"/>
        <v/>
      </c>
      <c r="FE352" s="71" t="str">
        <f t="shared" si="5979"/>
        <v/>
      </c>
      <c r="FF352" s="71" t="str">
        <f t="shared" si="5980"/>
        <v/>
      </c>
      <c r="FG352" s="71" t="str">
        <f t="shared" si="5981"/>
        <v/>
      </c>
      <c r="FH352" s="71" t="str">
        <f t="shared" si="5982"/>
        <v/>
      </c>
      <c r="FI352" s="71" t="str">
        <f t="shared" si="5983"/>
        <v/>
      </c>
      <c r="FJ352" s="71" t="str">
        <f t="shared" si="5984"/>
        <v/>
      </c>
      <c r="FK352" s="71" t="str">
        <f t="shared" si="5985"/>
        <v/>
      </c>
      <c r="FL352" s="71" t="str">
        <f t="shared" si="5986"/>
        <v/>
      </c>
      <c r="FM352" s="71" t="str">
        <f t="shared" si="5987"/>
        <v/>
      </c>
      <c r="FN352" s="71" t="str">
        <f t="shared" si="5988"/>
        <v/>
      </c>
      <c r="FO352" s="71" t="str">
        <f t="shared" si="5989"/>
        <v/>
      </c>
      <c r="FP352" s="71" t="str">
        <f t="shared" si="5990"/>
        <v/>
      </c>
      <c r="FQ352" s="71" t="str">
        <f t="shared" si="5991"/>
        <v/>
      </c>
      <c r="FR352" s="71" t="str">
        <f t="shared" si="5992"/>
        <v/>
      </c>
      <c r="FS352" s="71" t="str">
        <f t="shared" si="5993"/>
        <v/>
      </c>
    </row>
    <row r="353" spans="1:175" ht="16.5">
      <c r="A353" s="133"/>
      <c r="B353" s="80" t="s">
        <v>958</v>
      </c>
      <c r="C353" s="147" t="s">
        <v>959</v>
      </c>
      <c r="T353" s="152" t="s">
        <v>960</v>
      </c>
      <c r="U353" s="85" t="s">
        <v>961</v>
      </c>
      <c r="CN353" s="70" t="str">
        <f t="shared" si="6155"/>
        <v>InitUnitState('IK02',,,,,,,,,,)</v>
      </c>
      <c r="CO353" s="70" t="str">
        <f t="shared" si="6156"/>
        <v>InitUnitNormal('IK02',,,,,,,,,,)</v>
      </c>
      <c r="CP353" s="70" t="str">
        <f t="shared" si="6157"/>
        <v>InitUnitMagic('IK02',,,,,,,,,,)</v>
      </c>
      <c r="CQ353" s="70" t="str">
        <f t="shared" si="6158"/>
        <v>InitUnitAdd('IK02',,,,,,,,,,)</v>
      </c>
      <c r="CR353" s="70" t="str">
        <f t="shared" si="6159"/>
        <v>InitEquipData('IK02',,"",,,,,'','','','','','',"ReplaceableTextures\\CommandButtons\\BTNSST03.blp")</v>
      </c>
      <c r="CU353" s="95" t="str">
        <f t="shared" si="5923"/>
        <v>|n</v>
      </c>
      <c r="CV353" s="61" t="str">
        <f t="shared" si="6160"/>
        <v>最大生命|Cffffc926+10%|n|n|r|Cffff00bf【玄武】|r+|Cffff00bf【玄武】|r=|Cffffc926【佛陀舍利】|n|n|r|Cff00ff7f点击穿戴或脱卸。|r</v>
      </c>
      <c r="CW353" s="60"/>
      <c r="CX353" s="60"/>
      <c r="CY353" s="60"/>
      <c r="CZ353" s="60"/>
      <c r="DA353" s="60"/>
      <c r="DB353" s="71" t="str">
        <f t="shared" si="5924"/>
        <v/>
      </c>
      <c r="DC353" s="71" t="str">
        <f t="shared" si="5925"/>
        <v/>
      </c>
      <c r="DD353" s="71" t="str">
        <f t="shared" si="5926"/>
        <v/>
      </c>
      <c r="DE353" s="71" t="str">
        <f t="shared" si="5927"/>
        <v/>
      </c>
      <c r="DF353" s="71" t="str">
        <f t="shared" si="5928"/>
        <v/>
      </c>
      <c r="DG353" s="71" t="str">
        <f t="shared" si="5929"/>
        <v/>
      </c>
      <c r="DH353" s="71" t="str">
        <f t="shared" si="5930"/>
        <v/>
      </c>
      <c r="DI353" s="71" t="str">
        <f t="shared" si="5931"/>
        <v/>
      </c>
      <c r="DJ353" s="71" t="str">
        <f t="shared" si="5932"/>
        <v/>
      </c>
      <c r="DK353" s="71" t="str">
        <f t="shared" si="5933"/>
        <v/>
      </c>
      <c r="DL353" s="71" t="str">
        <f t="shared" si="5934"/>
        <v/>
      </c>
      <c r="DM353" s="71" t="str">
        <f t="shared" si="5935"/>
        <v/>
      </c>
      <c r="DN353" s="71" t="str">
        <f t="shared" si="5936"/>
        <v/>
      </c>
      <c r="DO353" s="71" t="str">
        <f t="shared" si="5937"/>
        <v/>
      </c>
      <c r="DP353" s="71" t="str">
        <f t="shared" si="5938"/>
        <v/>
      </c>
      <c r="DQ353" s="71" t="str">
        <f t="shared" si="5939"/>
        <v/>
      </c>
      <c r="DR353" s="71" t="str">
        <f t="shared" si="5940"/>
        <v/>
      </c>
      <c r="DS353" s="71" t="str">
        <f t="shared" si="5941"/>
        <v/>
      </c>
      <c r="DT353" s="71" t="str">
        <f t="shared" si="5942"/>
        <v/>
      </c>
      <c r="DU353" s="71" t="str">
        <f t="shared" si="5943"/>
        <v/>
      </c>
      <c r="DV353" s="71" t="str">
        <f t="shared" si="5944"/>
        <v/>
      </c>
      <c r="DW353" s="71" t="str">
        <f t="shared" si="5945"/>
        <v/>
      </c>
      <c r="DX353" s="71" t="str">
        <f t="shared" si="5946"/>
        <v/>
      </c>
      <c r="DY353" s="71" t="str">
        <f t="shared" si="5947"/>
        <v/>
      </c>
      <c r="DZ353" s="71" t="str">
        <f t="shared" si="5948"/>
        <v/>
      </c>
      <c r="EA353" s="71" t="str">
        <f t="shared" si="5949"/>
        <v/>
      </c>
      <c r="EB353" s="71" t="str">
        <f t="shared" si="5950"/>
        <v/>
      </c>
      <c r="EC353" s="71" t="str">
        <f t="shared" si="5951"/>
        <v/>
      </c>
      <c r="ED353" s="71" t="str">
        <f t="shared" si="5952"/>
        <v/>
      </c>
      <c r="EE353" s="71" t="str">
        <f t="shared" si="5953"/>
        <v/>
      </c>
      <c r="EF353" s="71" t="str">
        <f t="shared" si="5954"/>
        <v/>
      </c>
      <c r="EG353" s="71" t="str">
        <f t="shared" si="5955"/>
        <v/>
      </c>
      <c r="EH353" s="71" t="str">
        <f t="shared" si="5956"/>
        <v/>
      </c>
      <c r="EI353" s="71" t="str">
        <f t="shared" si="5957"/>
        <v/>
      </c>
      <c r="EJ353" s="71" t="str">
        <f t="shared" si="5958"/>
        <v/>
      </c>
      <c r="EK353" s="71" t="str">
        <f t="shared" si="5959"/>
        <v/>
      </c>
      <c r="EL353" s="71" t="str">
        <f t="shared" si="5960"/>
        <v/>
      </c>
      <c r="EM353" s="71" t="str">
        <f t="shared" si="5961"/>
        <v/>
      </c>
      <c r="EN353" s="71" t="str">
        <f t="shared" si="5962"/>
        <v/>
      </c>
      <c r="EO353" s="71" t="str">
        <f t="shared" si="5963"/>
        <v/>
      </c>
      <c r="EP353" s="71" t="str">
        <f t="shared" si="5964"/>
        <v/>
      </c>
      <c r="EQ353" s="71" t="str">
        <f t="shared" si="5965"/>
        <v/>
      </c>
      <c r="ER353" s="71" t="str">
        <f t="shared" si="5966"/>
        <v/>
      </c>
      <c r="ES353" s="71" t="str">
        <f t="shared" si="5967"/>
        <v/>
      </c>
      <c r="ET353" s="71" t="str">
        <f t="shared" si="5968"/>
        <v/>
      </c>
      <c r="EU353" s="71" t="str">
        <f t="shared" si="5969"/>
        <v/>
      </c>
      <c r="EV353" s="71" t="str">
        <f t="shared" si="5970"/>
        <v/>
      </c>
      <c r="EW353" s="71" t="str">
        <f t="shared" si="5971"/>
        <v/>
      </c>
      <c r="EX353" s="71" t="str">
        <f t="shared" si="5972"/>
        <v/>
      </c>
      <c r="EY353" s="71" t="str">
        <f t="shared" si="5973"/>
        <v/>
      </c>
      <c r="EZ353" s="71" t="str">
        <f t="shared" si="5974"/>
        <v/>
      </c>
      <c r="FA353" s="71" t="str">
        <f t="shared" si="5975"/>
        <v/>
      </c>
      <c r="FB353" s="71" t="str">
        <f t="shared" si="5976"/>
        <v/>
      </c>
      <c r="FC353" s="71" t="str">
        <f t="shared" si="5977"/>
        <v/>
      </c>
      <c r="FD353" s="71" t="str">
        <f t="shared" si="5978"/>
        <v/>
      </c>
      <c r="FE353" s="71" t="str">
        <f t="shared" si="5979"/>
        <v/>
      </c>
      <c r="FF353" s="71" t="str">
        <f t="shared" si="5980"/>
        <v/>
      </c>
      <c r="FG353" s="71" t="str">
        <f t="shared" si="5981"/>
        <v/>
      </c>
      <c r="FH353" s="71" t="str">
        <f t="shared" si="5982"/>
        <v/>
      </c>
      <c r="FI353" s="71" t="str">
        <f t="shared" si="5983"/>
        <v/>
      </c>
      <c r="FJ353" s="71" t="str">
        <f t="shared" si="5984"/>
        <v/>
      </c>
      <c r="FK353" s="71" t="str">
        <f t="shared" si="5985"/>
        <v/>
      </c>
      <c r="FL353" s="71" t="str">
        <f t="shared" si="5986"/>
        <v/>
      </c>
      <c r="FM353" s="71" t="str">
        <f t="shared" si="5987"/>
        <v/>
      </c>
      <c r="FN353" s="71" t="str">
        <f t="shared" si="5988"/>
        <v/>
      </c>
      <c r="FO353" s="71" t="str">
        <f t="shared" si="5989"/>
        <v/>
      </c>
      <c r="FP353" s="71" t="str">
        <f t="shared" si="5990"/>
        <v/>
      </c>
      <c r="FQ353" s="71" t="str">
        <f t="shared" si="5991"/>
        <v/>
      </c>
      <c r="FR353" s="71" t="str">
        <f t="shared" si="5992"/>
        <v/>
      </c>
      <c r="FS353" s="71" t="str">
        <f t="shared" si="5993"/>
        <v/>
      </c>
    </row>
    <row r="354" spans="1:175" ht="16.5">
      <c r="A354" s="134"/>
      <c r="B354" s="80" t="s">
        <v>962</v>
      </c>
      <c r="C354" s="147" t="s">
        <v>963</v>
      </c>
      <c r="T354" s="152" t="s">
        <v>964</v>
      </c>
      <c r="U354" s="85" t="s">
        <v>965</v>
      </c>
      <c r="CN354" s="70" t="str">
        <f t="shared" si="6155"/>
        <v>InitUnitState('IK03',,,,,,,,,,)</v>
      </c>
      <c r="CO354" s="70" t="str">
        <f t="shared" si="6156"/>
        <v>InitUnitNormal('IK03',,,,,,,,,,)</v>
      </c>
      <c r="CP354" s="70" t="str">
        <f t="shared" si="6157"/>
        <v>InitUnitMagic('IK03',,,,,,,,,,)</v>
      </c>
      <c r="CQ354" s="70" t="str">
        <f t="shared" si="6158"/>
        <v>InitUnitAdd('IK03',,,,,,,,,,)</v>
      </c>
      <c r="CR354" s="70" t="str">
        <f t="shared" si="6159"/>
        <v>InitEquipData('IK03',,"",,,,,'','','','','','',"ReplaceableTextures\\CommandButtons\\BTNSST04.blp")</v>
      </c>
      <c r="CU354" s="95" t="str">
        <f t="shared" si="5923"/>
        <v>|n</v>
      </c>
      <c r="CV354" s="61" t="str">
        <f t="shared" si="6160"/>
        <v>道兵伤害|Cffffc926+30%|n|n|r|Cffff00bf【帝魄】|r+|Cffff00bf【帝魄】|r=|Cffffc926【昊天帝玉】|n|n|r|Cff00ff7f点击穿戴或脱卸。|r</v>
      </c>
      <c r="CW354" s="60"/>
      <c r="CX354" s="60"/>
      <c r="CY354" s="60"/>
      <c r="CZ354" s="60"/>
      <c r="DA354" s="60"/>
      <c r="DB354" s="71" t="str">
        <f t="shared" si="5924"/>
        <v/>
      </c>
      <c r="DC354" s="71" t="str">
        <f t="shared" si="5925"/>
        <v/>
      </c>
      <c r="DD354" s="71" t="str">
        <f t="shared" si="5926"/>
        <v/>
      </c>
      <c r="DE354" s="71" t="str">
        <f t="shared" si="5927"/>
        <v/>
      </c>
      <c r="DF354" s="71" t="str">
        <f t="shared" si="5928"/>
        <v/>
      </c>
      <c r="DG354" s="71" t="str">
        <f t="shared" si="5929"/>
        <v/>
      </c>
      <c r="DH354" s="71" t="str">
        <f t="shared" si="5930"/>
        <v/>
      </c>
      <c r="DI354" s="71" t="str">
        <f t="shared" si="5931"/>
        <v/>
      </c>
      <c r="DJ354" s="71" t="str">
        <f t="shared" si="5932"/>
        <v/>
      </c>
      <c r="DK354" s="71" t="str">
        <f t="shared" si="5933"/>
        <v/>
      </c>
      <c r="DL354" s="71" t="str">
        <f t="shared" si="5934"/>
        <v/>
      </c>
      <c r="DM354" s="71" t="str">
        <f t="shared" si="5935"/>
        <v/>
      </c>
      <c r="DN354" s="71" t="str">
        <f t="shared" si="5936"/>
        <v/>
      </c>
      <c r="DO354" s="71" t="str">
        <f t="shared" si="5937"/>
        <v/>
      </c>
      <c r="DP354" s="71" t="str">
        <f t="shared" si="5938"/>
        <v/>
      </c>
      <c r="DQ354" s="71" t="str">
        <f t="shared" si="5939"/>
        <v/>
      </c>
      <c r="DR354" s="71" t="str">
        <f t="shared" si="5940"/>
        <v/>
      </c>
      <c r="DS354" s="71" t="str">
        <f t="shared" si="5941"/>
        <v/>
      </c>
      <c r="DT354" s="71" t="str">
        <f t="shared" si="5942"/>
        <v/>
      </c>
      <c r="DU354" s="71" t="str">
        <f t="shared" si="5943"/>
        <v/>
      </c>
      <c r="DV354" s="71" t="str">
        <f t="shared" si="5944"/>
        <v/>
      </c>
      <c r="DW354" s="71" t="str">
        <f t="shared" si="5945"/>
        <v/>
      </c>
      <c r="DX354" s="71" t="str">
        <f t="shared" si="5946"/>
        <v/>
      </c>
      <c r="DY354" s="71" t="str">
        <f t="shared" si="5947"/>
        <v/>
      </c>
      <c r="DZ354" s="71" t="str">
        <f t="shared" si="5948"/>
        <v/>
      </c>
      <c r="EA354" s="71" t="str">
        <f t="shared" si="5949"/>
        <v/>
      </c>
      <c r="EB354" s="71" t="str">
        <f t="shared" si="5950"/>
        <v/>
      </c>
      <c r="EC354" s="71" t="str">
        <f t="shared" si="5951"/>
        <v/>
      </c>
      <c r="ED354" s="71" t="str">
        <f t="shared" si="5952"/>
        <v/>
      </c>
      <c r="EE354" s="71" t="str">
        <f t="shared" si="5953"/>
        <v/>
      </c>
      <c r="EF354" s="71" t="str">
        <f t="shared" si="5954"/>
        <v/>
      </c>
      <c r="EG354" s="71" t="str">
        <f t="shared" si="5955"/>
        <v/>
      </c>
      <c r="EH354" s="71" t="str">
        <f t="shared" si="5956"/>
        <v/>
      </c>
      <c r="EI354" s="71" t="str">
        <f t="shared" si="5957"/>
        <v/>
      </c>
      <c r="EJ354" s="71" t="str">
        <f t="shared" si="5958"/>
        <v/>
      </c>
      <c r="EK354" s="71" t="str">
        <f t="shared" si="5959"/>
        <v/>
      </c>
      <c r="EL354" s="71" t="str">
        <f t="shared" si="5960"/>
        <v/>
      </c>
      <c r="EM354" s="71" t="str">
        <f t="shared" si="5961"/>
        <v/>
      </c>
      <c r="EN354" s="71" t="str">
        <f t="shared" si="5962"/>
        <v/>
      </c>
      <c r="EO354" s="71" t="str">
        <f t="shared" si="5963"/>
        <v/>
      </c>
      <c r="EP354" s="71" t="str">
        <f t="shared" si="5964"/>
        <v/>
      </c>
      <c r="EQ354" s="71" t="str">
        <f t="shared" si="5965"/>
        <v/>
      </c>
      <c r="ER354" s="71" t="str">
        <f t="shared" si="5966"/>
        <v/>
      </c>
      <c r="ES354" s="71" t="str">
        <f t="shared" si="5967"/>
        <v/>
      </c>
      <c r="ET354" s="71" t="str">
        <f t="shared" si="5968"/>
        <v/>
      </c>
      <c r="EU354" s="71" t="str">
        <f t="shared" si="5969"/>
        <v/>
      </c>
      <c r="EV354" s="71" t="str">
        <f t="shared" si="5970"/>
        <v/>
      </c>
      <c r="EW354" s="71" t="str">
        <f t="shared" si="5971"/>
        <v/>
      </c>
      <c r="EX354" s="71" t="str">
        <f t="shared" si="5972"/>
        <v/>
      </c>
      <c r="EY354" s="71" t="str">
        <f t="shared" si="5973"/>
        <v/>
      </c>
      <c r="EZ354" s="71" t="str">
        <f t="shared" si="5974"/>
        <v/>
      </c>
      <c r="FA354" s="71" t="str">
        <f t="shared" si="5975"/>
        <v/>
      </c>
      <c r="FB354" s="71" t="str">
        <f t="shared" si="5976"/>
        <v/>
      </c>
      <c r="FC354" s="71" t="str">
        <f t="shared" si="5977"/>
        <v/>
      </c>
      <c r="FD354" s="71" t="str">
        <f t="shared" si="5978"/>
        <v/>
      </c>
      <c r="FE354" s="71" t="str">
        <f t="shared" si="5979"/>
        <v/>
      </c>
      <c r="FF354" s="71" t="str">
        <f t="shared" si="5980"/>
        <v/>
      </c>
      <c r="FG354" s="71" t="str">
        <f t="shared" si="5981"/>
        <v/>
      </c>
      <c r="FH354" s="71" t="str">
        <f t="shared" si="5982"/>
        <v/>
      </c>
      <c r="FI354" s="71" t="str">
        <f t="shared" si="5983"/>
        <v/>
      </c>
      <c r="FJ354" s="71" t="str">
        <f t="shared" si="5984"/>
        <v/>
      </c>
      <c r="FK354" s="71" t="str">
        <f t="shared" si="5985"/>
        <v/>
      </c>
      <c r="FL354" s="71" t="str">
        <f t="shared" si="5986"/>
        <v/>
      </c>
      <c r="FM354" s="71" t="str">
        <f t="shared" si="5987"/>
        <v/>
      </c>
      <c r="FN354" s="71" t="str">
        <f t="shared" si="5988"/>
        <v/>
      </c>
      <c r="FO354" s="71" t="str">
        <f t="shared" si="5989"/>
        <v/>
      </c>
      <c r="FP354" s="71" t="str">
        <f t="shared" si="5990"/>
        <v/>
      </c>
      <c r="FQ354" s="71" t="str">
        <f t="shared" si="5991"/>
        <v/>
      </c>
      <c r="FR354" s="71" t="str">
        <f t="shared" si="5992"/>
        <v/>
      </c>
      <c r="FS354" s="71" t="str">
        <f t="shared" si="5993"/>
        <v/>
      </c>
    </row>
    <row r="355" spans="1:175" ht="16.5">
      <c r="A355" s="134"/>
      <c r="B355" s="80" t="s">
        <v>966</v>
      </c>
      <c r="C355" s="147" t="s">
        <v>967</v>
      </c>
      <c r="T355" s="152" t="s">
        <v>968</v>
      </c>
      <c r="U355" s="85" t="s">
        <v>969</v>
      </c>
      <c r="CN355" s="70" t="str">
        <f t="shared" si="6155"/>
        <v>InitUnitState('IK04',,,,,,,,,,)</v>
      </c>
      <c r="CO355" s="70" t="str">
        <f t="shared" si="6156"/>
        <v>InitUnitNormal('IK04',,,,,,,,,,)</v>
      </c>
      <c r="CP355" s="70" t="str">
        <f t="shared" si="6157"/>
        <v>InitUnitMagic('IK04',,,,,,,,,,)</v>
      </c>
      <c r="CQ355" s="70" t="str">
        <f t="shared" si="6158"/>
        <v>InitUnitAdd('IK04',,,,,,,,,,)</v>
      </c>
      <c r="CR355" s="70" t="str">
        <f t="shared" si="6159"/>
        <v>InitEquipData('IK04',,"",,,,,'','','','','','',"ReplaceableTextures\\CommandButtons\\BTNSST05.blp")</v>
      </c>
      <c r="CU355" s="95" t="str">
        <f t="shared" si="5923"/>
        <v>|n</v>
      </c>
      <c r="CV355" s="61" t="str">
        <f t="shared" si="6160"/>
        <v>攻击|Cffffc926+30000|r，攻击|Cffffc926+6%|n|n|r|Cffff00bf【青龙】|r+|Cffff00bf【青龙】|r=|Cffffc926【应龙珠】|n|n|r|Cff00ff7f点击穿戴或脱卸。|r</v>
      </c>
      <c r="CW355" s="60"/>
      <c r="CX355" s="60"/>
      <c r="CY355" s="60"/>
      <c r="CZ355" s="60"/>
      <c r="DA355" s="60"/>
      <c r="DB355" s="71" t="str">
        <f t="shared" si="5924"/>
        <v/>
      </c>
      <c r="DC355" s="71" t="str">
        <f t="shared" si="5925"/>
        <v/>
      </c>
      <c r="DD355" s="71" t="str">
        <f t="shared" si="5926"/>
        <v/>
      </c>
      <c r="DE355" s="71" t="str">
        <f t="shared" si="5927"/>
        <v/>
      </c>
      <c r="DF355" s="71" t="str">
        <f t="shared" si="5928"/>
        <v/>
      </c>
      <c r="DG355" s="71" t="str">
        <f t="shared" si="5929"/>
        <v/>
      </c>
      <c r="DH355" s="71" t="str">
        <f t="shared" si="5930"/>
        <v/>
      </c>
      <c r="DI355" s="71" t="str">
        <f t="shared" si="5931"/>
        <v/>
      </c>
      <c r="DJ355" s="71" t="str">
        <f t="shared" si="5932"/>
        <v/>
      </c>
      <c r="DK355" s="71" t="str">
        <f t="shared" si="5933"/>
        <v/>
      </c>
      <c r="DL355" s="71" t="str">
        <f t="shared" si="5934"/>
        <v/>
      </c>
      <c r="DM355" s="71" t="str">
        <f t="shared" si="5935"/>
        <v/>
      </c>
      <c r="DN355" s="71" t="str">
        <f t="shared" si="5936"/>
        <v/>
      </c>
      <c r="DO355" s="71" t="str">
        <f t="shared" si="5937"/>
        <v/>
      </c>
      <c r="DP355" s="71" t="str">
        <f t="shared" si="5938"/>
        <v/>
      </c>
      <c r="DQ355" s="71" t="str">
        <f t="shared" si="5939"/>
        <v/>
      </c>
      <c r="DR355" s="71" t="str">
        <f t="shared" si="5940"/>
        <v/>
      </c>
      <c r="DS355" s="71" t="str">
        <f t="shared" si="5941"/>
        <v/>
      </c>
      <c r="DT355" s="71" t="str">
        <f t="shared" si="5942"/>
        <v/>
      </c>
      <c r="DU355" s="71" t="str">
        <f t="shared" si="5943"/>
        <v/>
      </c>
      <c r="DV355" s="71" t="str">
        <f t="shared" si="5944"/>
        <v/>
      </c>
      <c r="DW355" s="71" t="str">
        <f t="shared" si="5945"/>
        <v/>
      </c>
      <c r="DX355" s="71" t="str">
        <f t="shared" si="5946"/>
        <v/>
      </c>
      <c r="DY355" s="71" t="str">
        <f t="shared" si="5947"/>
        <v/>
      </c>
      <c r="DZ355" s="71" t="str">
        <f t="shared" si="5948"/>
        <v/>
      </c>
      <c r="EA355" s="71" t="str">
        <f t="shared" si="5949"/>
        <v/>
      </c>
      <c r="EB355" s="71" t="str">
        <f t="shared" si="5950"/>
        <v/>
      </c>
      <c r="EC355" s="71" t="str">
        <f t="shared" si="5951"/>
        <v/>
      </c>
      <c r="ED355" s="71" t="str">
        <f t="shared" si="5952"/>
        <v/>
      </c>
      <c r="EE355" s="71" t="str">
        <f t="shared" si="5953"/>
        <v/>
      </c>
      <c r="EF355" s="71" t="str">
        <f t="shared" si="5954"/>
        <v/>
      </c>
      <c r="EG355" s="71" t="str">
        <f t="shared" si="5955"/>
        <v/>
      </c>
      <c r="EH355" s="71" t="str">
        <f t="shared" si="5956"/>
        <v/>
      </c>
      <c r="EI355" s="71" t="str">
        <f t="shared" si="5957"/>
        <v/>
      </c>
      <c r="EJ355" s="71" t="str">
        <f t="shared" si="5958"/>
        <v/>
      </c>
      <c r="EK355" s="71" t="str">
        <f t="shared" si="5959"/>
        <v/>
      </c>
      <c r="EL355" s="71" t="str">
        <f t="shared" si="5960"/>
        <v/>
      </c>
      <c r="EM355" s="71" t="str">
        <f t="shared" si="5961"/>
        <v/>
      </c>
      <c r="EN355" s="71" t="str">
        <f t="shared" si="5962"/>
        <v/>
      </c>
      <c r="EO355" s="71" t="str">
        <f t="shared" si="5963"/>
        <v/>
      </c>
      <c r="EP355" s="71" t="str">
        <f t="shared" si="5964"/>
        <v/>
      </c>
      <c r="EQ355" s="71" t="str">
        <f t="shared" si="5965"/>
        <v/>
      </c>
      <c r="ER355" s="71" t="str">
        <f t="shared" si="5966"/>
        <v/>
      </c>
      <c r="ES355" s="71" t="str">
        <f t="shared" si="5967"/>
        <v/>
      </c>
      <c r="ET355" s="71" t="str">
        <f t="shared" si="5968"/>
        <v/>
      </c>
      <c r="EU355" s="71" t="str">
        <f t="shared" si="5969"/>
        <v/>
      </c>
      <c r="EV355" s="71" t="str">
        <f t="shared" si="5970"/>
        <v/>
      </c>
      <c r="EW355" s="71" t="str">
        <f t="shared" si="5971"/>
        <v/>
      </c>
      <c r="EX355" s="71" t="str">
        <f t="shared" si="5972"/>
        <v/>
      </c>
      <c r="EY355" s="71" t="str">
        <f t="shared" si="5973"/>
        <v/>
      </c>
      <c r="EZ355" s="71" t="str">
        <f t="shared" si="5974"/>
        <v/>
      </c>
      <c r="FA355" s="71" t="str">
        <f t="shared" si="5975"/>
        <v/>
      </c>
      <c r="FB355" s="71" t="str">
        <f t="shared" si="5976"/>
        <v/>
      </c>
      <c r="FC355" s="71" t="str">
        <f t="shared" si="5977"/>
        <v/>
      </c>
      <c r="FD355" s="71" t="str">
        <f t="shared" si="5978"/>
        <v/>
      </c>
      <c r="FE355" s="71" t="str">
        <f t="shared" si="5979"/>
        <v/>
      </c>
      <c r="FF355" s="71" t="str">
        <f t="shared" si="5980"/>
        <v/>
      </c>
      <c r="FG355" s="71" t="str">
        <f t="shared" si="5981"/>
        <v/>
      </c>
      <c r="FH355" s="71" t="str">
        <f t="shared" si="5982"/>
        <v/>
      </c>
      <c r="FI355" s="71" t="str">
        <f t="shared" si="5983"/>
        <v/>
      </c>
      <c r="FJ355" s="71" t="str">
        <f t="shared" si="5984"/>
        <v/>
      </c>
      <c r="FK355" s="71" t="str">
        <f t="shared" si="5985"/>
        <v/>
      </c>
      <c r="FL355" s="71" t="str">
        <f t="shared" si="5986"/>
        <v/>
      </c>
      <c r="FM355" s="71" t="str">
        <f t="shared" si="5987"/>
        <v/>
      </c>
      <c r="FN355" s="71" t="str">
        <f t="shared" si="5988"/>
        <v/>
      </c>
      <c r="FO355" s="71" t="str">
        <f t="shared" si="5989"/>
        <v/>
      </c>
      <c r="FP355" s="71" t="str">
        <f t="shared" si="5990"/>
        <v/>
      </c>
      <c r="FQ355" s="71" t="str">
        <f t="shared" si="5991"/>
        <v/>
      </c>
      <c r="FR355" s="71" t="str">
        <f t="shared" si="5992"/>
        <v/>
      </c>
      <c r="FS355" s="71" t="str">
        <f t="shared" si="5993"/>
        <v/>
      </c>
    </row>
    <row r="356" spans="1:175" ht="16.5">
      <c r="A356" s="134"/>
      <c r="B356" s="80" t="s">
        <v>970</v>
      </c>
      <c r="C356" s="147" t="s">
        <v>971</v>
      </c>
      <c r="T356" s="152" t="s">
        <v>972</v>
      </c>
      <c r="U356" s="85" t="s">
        <v>973</v>
      </c>
      <c r="CN356" s="70" t="str">
        <f t="shared" si="6155"/>
        <v>InitUnitState('IK05',,,,,,,,,,)</v>
      </c>
      <c r="CO356" s="70" t="str">
        <f t="shared" si="6156"/>
        <v>InitUnitNormal('IK05',,,,,,,,,,)</v>
      </c>
      <c r="CP356" s="70" t="str">
        <f t="shared" si="6157"/>
        <v>InitUnitMagic('IK05',,,,,,,,,,)</v>
      </c>
      <c r="CQ356" s="70" t="str">
        <f t="shared" si="6158"/>
        <v>InitUnitAdd('IK05',,,,,,,,,,)</v>
      </c>
      <c r="CR356" s="70" t="str">
        <f t="shared" si="6159"/>
        <v>InitEquipData('IK05',,"",,,,,'','','','','','',"ReplaceableTextures\\CommandButtons\\BTNSST06.blp")</v>
      </c>
      <c r="CU356" s="95" t="str">
        <f t="shared" si="5923"/>
        <v>|n</v>
      </c>
      <c r="CV356" s="61" t="str">
        <f t="shared" si="6160"/>
        <v>护甲穿透|Cffffc926+80|n|n|r|Cffff00bf【白泽】|r+|Cffff00bf【白泽】|r=|Cffffc926【白泽之灵】|n|n|r|Cff00ff7f点击穿戴或脱卸。|r</v>
      </c>
      <c r="CW356" s="60"/>
      <c r="CX356" s="60"/>
      <c r="CY356" s="60"/>
      <c r="CZ356" s="60"/>
      <c r="DA356" s="60"/>
      <c r="DB356" s="71" t="str">
        <f t="shared" si="5924"/>
        <v/>
      </c>
      <c r="DC356" s="71" t="str">
        <f t="shared" si="5925"/>
        <v/>
      </c>
      <c r="DD356" s="71" t="str">
        <f t="shared" si="5926"/>
        <v/>
      </c>
      <c r="DE356" s="71" t="str">
        <f t="shared" si="5927"/>
        <v/>
      </c>
      <c r="DF356" s="71" t="str">
        <f t="shared" si="5928"/>
        <v/>
      </c>
      <c r="DG356" s="71" t="str">
        <f t="shared" si="5929"/>
        <v/>
      </c>
      <c r="DH356" s="71" t="str">
        <f t="shared" si="5930"/>
        <v/>
      </c>
      <c r="DI356" s="71" t="str">
        <f t="shared" si="5931"/>
        <v/>
      </c>
      <c r="DJ356" s="71" t="str">
        <f t="shared" si="5932"/>
        <v/>
      </c>
      <c r="DK356" s="71" t="str">
        <f t="shared" si="5933"/>
        <v/>
      </c>
      <c r="DL356" s="71" t="str">
        <f t="shared" si="5934"/>
        <v/>
      </c>
      <c r="DM356" s="71" t="str">
        <f t="shared" si="5935"/>
        <v/>
      </c>
      <c r="DN356" s="71" t="str">
        <f t="shared" si="5936"/>
        <v/>
      </c>
      <c r="DO356" s="71" t="str">
        <f t="shared" si="5937"/>
        <v/>
      </c>
      <c r="DP356" s="71" t="str">
        <f t="shared" si="5938"/>
        <v/>
      </c>
      <c r="DQ356" s="71" t="str">
        <f t="shared" si="5939"/>
        <v/>
      </c>
      <c r="DR356" s="71" t="str">
        <f t="shared" si="5940"/>
        <v/>
      </c>
      <c r="DS356" s="71" t="str">
        <f t="shared" si="5941"/>
        <v/>
      </c>
      <c r="DT356" s="71" t="str">
        <f t="shared" si="5942"/>
        <v/>
      </c>
      <c r="DU356" s="71" t="str">
        <f t="shared" si="5943"/>
        <v/>
      </c>
      <c r="DV356" s="71" t="str">
        <f t="shared" si="5944"/>
        <v/>
      </c>
      <c r="DW356" s="71" t="str">
        <f t="shared" si="5945"/>
        <v/>
      </c>
      <c r="DX356" s="71" t="str">
        <f t="shared" si="5946"/>
        <v/>
      </c>
      <c r="DY356" s="71" t="str">
        <f t="shared" si="5947"/>
        <v/>
      </c>
      <c r="DZ356" s="71" t="str">
        <f t="shared" si="5948"/>
        <v/>
      </c>
      <c r="EA356" s="71" t="str">
        <f t="shared" si="5949"/>
        <v/>
      </c>
      <c r="EB356" s="71" t="str">
        <f t="shared" si="5950"/>
        <v/>
      </c>
      <c r="EC356" s="71" t="str">
        <f t="shared" si="5951"/>
        <v/>
      </c>
      <c r="ED356" s="71" t="str">
        <f t="shared" si="5952"/>
        <v/>
      </c>
      <c r="EE356" s="71" t="str">
        <f t="shared" si="5953"/>
        <v/>
      </c>
      <c r="EF356" s="71" t="str">
        <f t="shared" si="5954"/>
        <v/>
      </c>
      <c r="EG356" s="71" t="str">
        <f t="shared" si="5955"/>
        <v/>
      </c>
      <c r="EH356" s="71" t="str">
        <f t="shared" si="5956"/>
        <v/>
      </c>
      <c r="EI356" s="71" t="str">
        <f t="shared" si="5957"/>
        <v/>
      </c>
      <c r="EJ356" s="71" t="str">
        <f t="shared" si="5958"/>
        <v/>
      </c>
      <c r="EK356" s="71" t="str">
        <f t="shared" si="5959"/>
        <v/>
      </c>
      <c r="EL356" s="71" t="str">
        <f t="shared" si="5960"/>
        <v/>
      </c>
      <c r="EM356" s="71" t="str">
        <f t="shared" si="5961"/>
        <v/>
      </c>
      <c r="EN356" s="71" t="str">
        <f t="shared" si="5962"/>
        <v/>
      </c>
      <c r="EO356" s="71" t="str">
        <f t="shared" si="5963"/>
        <v/>
      </c>
      <c r="EP356" s="71" t="str">
        <f t="shared" si="5964"/>
        <v/>
      </c>
      <c r="EQ356" s="71" t="str">
        <f t="shared" si="5965"/>
        <v/>
      </c>
      <c r="ER356" s="71" t="str">
        <f t="shared" si="5966"/>
        <v/>
      </c>
      <c r="ES356" s="71" t="str">
        <f t="shared" si="5967"/>
        <v/>
      </c>
      <c r="ET356" s="71" t="str">
        <f t="shared" si="5968"/>
        <v/>
      </c>
      <c r="EU356" s="71" t="str">
        <f t="shared" si="5969"/>
        <v/>
      </c>
      <c r="EV356" s="71" t="str">
        <f t="shared" si="5970"/>
        <v/>
      </c>
      <c r="EW356" s="71" t="str">
        <f t="shared" si="5971"/>
        <v/>
      </c>
      <c r="EX356" s="71" t="str">
        <f t="shared" si="5972"/>
        <v/>
      </c>
      <c r="EY356" s="71" t="str">
        <f t="shared" si="5973"/>
        <v/>
      </c>
      <c r="EZ356" s="71" t="str">
        <f t="shared" si="5974"/>
        <v/>
      </c>
      <c r="FA356" s="71" t="str">
        <f t="shared" si="5975"/>
        <v/>
      </c>
      <c r="FB356" s="71" t="str">
        <f t="shared" si="5976"/>
        <v/>
      </c>
      <c r="FC356" s="71" t="str">
        <f t="shared" si="5977"/>
        <v/>
      </c>
      <c r="FD356" s="71" t="str">
        <f t="shared" si="5978"/>
        <v/>
      </c>
      <c r="FE356" s="71" t="str">
        <f t="shared" si="5979"/>
        <v/>
      </c>
      <c r="FF356" s="71" t="str">
        <f t="shared" si="5980"/>
        <v/>
      </c>
      <c r="FG356" s="71" t="str">
        <f t="shared" si="5981"/>
        <v/>
      </c>
      <c r="FH356" s="71" t="str">
        <f t="shared" si="5982"/>
        <v/>
      </c>
      <c r="FI356" s="71" t="str">
        <f t="shared" si="5983"/>
        <v/>
      </c>
      <c r="FJ356" s="71" t="str">
        <f t="shared" si="5984"/>
        <v/>
      </c>
      <c r="FK356" s="71" t="str">
        <f t="shared" si="5985"/>
        <v/>
      </c>
      <c r="FL356" s="71" t="str">
        <f t="shared" si="5986"/>
        <v/>
      </c>
      <c r="FM356" s="71" t="str">
        <f t="shared" si="5987"/>
        <v/>
      </c>
      <c r="FN356" s="71" t="str">
        <f t="shared" si="5988"/>
        <v/>
      </c>
      <c r="FO356" s="71" t="str">
        <f t="shared" si="5989"/>
        <v/>
      </c>
      <c r="FP356" s="71" t="str">
        <f t="shared" si="5990"/>
        <v/>
      </c>
      <c r="FQ356" s="71" t="str">
        <f t="shared" si="5991"/>
        <v/>
      </c>
      <c r="FR356" s="71" t="str">
        <f t="shared" si="5992"/>
        <v/>
      </c>
      <c r="FS356" s="71" t="str">
        <f t="shared" si="5993"/>
        <v/>
      </c>
    </row>
    <row r="357" spans="1:175" ht="16.5">
      <c r="A357" s="134"/>
      <c r="B357" s="80" t="s">
        <v>974</v>
      </c>
      <c r="C357" s="147" t="s">
        <v>975</v>
      </c>
      <c r="T357" s="152" t="s">
        <v>976</v>
      </c>
      <c r="U357" s="85" t="s">
        <v>977</v>
      </c>
      <c r="CN357" s="70" t="str">
        <f t="shared" si="6155"/>
        <v>InitUnitState('IK06',,,,,,,,,,)</v>
      </c>
      <c r="CO357" s="70" t="str">
        <f t="shared" si="6156"/>
        <v>InitUnitNormal('IK06',,,,,,,,,,)</v>
      </c>
      <c r="CP357" s="70" t="str">
        <f t="shared" si="6157"/>
        <v>InitUnitMagic('IK06',,,,,,,,,,)</v>
      </c>
      <c r="CQ357" s="70" t="str">
        <f t="shared" si="6158"/>
        <v>InitUnitAdd('IK06',,,,,,,,,,)</v>
      </c>
      <c r="CR357" s="70" t="str">
        <f t="shared" si="6159"/>
        <v>InitEquipData('IK06',,"",,,,,'','','','','','',"ReplaceableTextures\\CommandButtons\\BTNSST07.blp")</v>
      </c>
      <c r="CU357" s="95" t="str">
        <f t="shared" si="5923"/>
        <v>|n</v>
      </c>
      <c r="CV357" s="61" t="str">
        <f t="shared" si="6160"/>
        <v>暴击伤害|Cffffc926+30%|n|n|r|Cffff00bf【麒麟】|r+|Cffff00bf【麒麟】|r=|Cffffc926【麒麟心】|n|n|r|Cff00ff7f点击穿戴或脱卸。|r</v>
      </c>
      <c r="CW357" s="60"/>
      <c r="CX357" s="60"/>
      <c r="CY357" s="60"/>
      <c r="CZ357" s="60"/>
      <c r="DA357" s="60"/>
      <c r="DB357" s="71" t="str">
        <f t="shared" si="5924"/>
        <v/>
      </c>
      <c r="DC357" s="71" t="str">
        <f t="shared" si="5925"/>
        <v/>
      </c>
      <c r="DD357" s="71" t="str">
        <f t="shared" si="5926"/>
        <v/>
      </c>
      <c r="DE357" s="71" t="str">
        <f t="shared" si="5927"/>
        <v/>
      </c>
      <c r="DF357" s="71" t="str">
        <f t="shared" si="5928"/>
        <v/>
      </c>
      <c r="DG357" s="71" t="str">
        <f t="shared" si="5929"/>
        <v/>
      </c>
      <c r="DH357" s="71" t="str">
        <f t="shared" si="5930"/>
        <v/>
      </c>
      <c r="DI357" s="71" t="str">
        <f t="shared" si="5931"/>
        <v/>
      </c>
      <c r="DJ357" s="71" t="str">
        <f t="shared" si="5932"/>
        <v/>
      </c>
      <c r="DK357" s="71" t="str">
        <f t="shared" si="5933"/>
        <v/>
      </c>
      <c r="DL357" s="71" t="str">
        <f t="shared" si="5934"/>
        <v/>
      </c>
      <c r="DM357" s="71" t="str">
        <f t="shared" si="5935"/>
        <v/>
      </c>
      <c r="DN357" s="71" t="str">
        <f t="shared" si="5936"/>
        <v/>
      </c>
      <c r="DO357" s="71" t="str">
        <f t="shared" si="5937"/>
        <v/>
      </c>
      <c r="DP357" s="71" t="str">
        <f t="shared" si="5938"/>
        <v/>
      </c>
      <c r="DQ357" s="71" t="str">
        <f t="shared" si="5939"/>
        <v/>
      </c>
      <c r="DR357" s="71" t="str">
        <f t="shared" si="5940"/>
        <v/>
      </c>
      <c r="DS357" s="71" t="str">
        <f t="shared" si="5941"/>
        <v/>
      </c>
      <c r="DT357" s="71" t="str">
        <f t="shared" si="5942"/>
        <v/>
      </c>
      <c r="DU357" s="71" t="str">
        <f t="shared" si="5943"/>
        <v/>
      </c>
      <c r="DV357" s="71" t="str">
        <f t="shared" si="5944"/>
        <v/>
      </c>
      <c r="DW357" s="71" t="str">
        <f t="shared" si="5945"/>
        <v/>
      </c>
      <c r="DX357" s="71" t="str">
        <f t="shared" si="5946"/>
        <v/>
      </c>
      <c r="DY357" s="71" t="str">
        <f t="shared" si="5947"/>
        <v/>
      </c>
      <c r="DZ357" s="71" t="str">
        <f t="shared" si="5948"/>
        <v/>
      </c>
      <c r="EA357" s="71" t="str">
        <f t="shared" si="5949"/>
        <v/>
      </c>
      <c r="EB357" s="71" t="str">
        <f t="shared" si="5950"/>
        <v/>
      </c>
      <c r="EC357" s="71" t="str">
        <f t="shared" si="5951"/>
        <v/>
      </c>
      <c r="ED357" s="71" t="str">
        <f t="shared" si="5952"/>
        <v/>
      </c>
      <c r="EE357" s="71" t="str">
        <f t="shared" si="5953"/>
        <v/>
      </c>
      <c r="EF357" s="71" t="str">
        <f t="shared" si="5954"/>
        <v/>
      </c>
      <c r="EG357" s="71" t="str">
        <f t="shared" si="5955"/>
        <v/>
      </c>
      <c r="EH357" s="71" t="str">
        <f t="shared" si="5956"/>
        <v/>
      </c>
      <c r="EI357" s="71" t="str">
        <f t="shared" si="5957"/>
        <v/>
      </c>
      <c r="EJ357" s="71" t="str">
        <f t="shared" si="5958"/>
        <v/>
      </c>
      <c r="EK357" s="71" t="str">
        <f t="shared" si="5959"/>
        <v/>
      </c>
      <c r="EL357" s="71" t="str">
        <f t="shared" si="5960"/>
        <v/>
      </c>
      <c r="EM357" s="71" t="str">
        <f t="shared" si="5961"/>
        <v/>
      </c>
      <c r="EN357" s="71" t="str">
        <f t="shared" si="5962"/>
        <v/>
      </c>
      <c r="EO357" s="71" t="str">
        <f t="shared" si="5963"/>
        <v/>
      </c>
      <c r="EP357" s="71" t="str">
        <f t="shared" si="5964"/>
        <v/>
      </c>
      <c r="EQ357" s="71" t="str">
        <f t="shared" si="5965"/>
        <v/>
      </c>
      <c r="ER357" s="71" t="str">
        <f t="shared" si="5966"/>
        <v/>
      </c>
      <c r="ES357" s="71" t="str">
        <f t="shared" si="5967"/>
        <v/>
      </c>
      <c r="ET357" s="71" t="str">
        <f t="shared" si="5968"/>
        <v/>
      </c>
      <c r="EU357" s="71" t="str">
        <f t="shared" si="5969"/>
        <v/>
      </c>
      <c r="EV357" s="71" t="str">
        <f t="shared" si="5970"/>
        <v/>
      </c>
      <c r="EW357" s="71" t="str">
        <f t="shared" si="5971"/>
        <v/>
      </c>
      <c r="EX357" s="71" t="str">
        <f t="shared" si="5972"/>
        <v/>
      </c>
      <c r="EY357" s="71" t="str">
        <f t="shared" si="5973"/>
        <v/>
      </c>
      <c r="EZ357" s="71" t="str">
        <f t="shared" si="5974"/>
        <v/>
      </c>
      <c r="FA357" s="71" t="str">
        <f t="shared" si="5975"/>
        <v/>
      </c>
      <c r="FB357" s="71" t="str">
        <f t="shared" si="5976"/>
        <v/>
      </c>
      <c r="FC357" s="71" t="str">
        <f t="shared" si="5977"/>
        <v/>
      </c>
      <c r="FD357" s="71" t="str">
        <f t="shared" si="5978"/>
        <v/>
      </c>
      <c r="FE357" s="71" t="str">
        <f t="shared" si="5979"/>
        <v/>
      </c>
      <c r="FF357" s="71" t="str">
        <f t="shared" si="5980"/>
        <v/>
      </c>
      <c r="FG357" s="71" t="str">
        <f t="shared" si="5981"/>
        <v/>
      </c>
      <c r="FH357" s="71" t="str">
        <f t="shared" si="5982"/>
        <v/>
      </c>
      <c r="FI357" s="71" t="str">
        <f t="shared" si="5983"/>
        <v/>
      </c>
      <c r="FJ357" s="71" t="str">
        <f t="shared" si="5984"/>
        <v/>
      </c>
      <c r="FK357" s="71" t="str">
        <f t="shared" si="5985"/>
        <v/>
      </c>
      <c r="FL357" s="71" t="str">
        <f t="shared" si="5986"/>
        <v/>
      </c>
      <c r="FM357" s="71" t="str">
        <f t="shared" si="5987"/>
        <v/>
      </c>
      <c r="FN357" s="71" t="str">
        <f t="shared" si="5988"/>
        <v/>
      </c>
      <c r="FO357" s="71" t="str">
        <f t="shared" si="5989"/>
        <v/>
      </c>
      <c r="FP357" s="71" t="str">
        <f t="shared" si="5990"/>
        <v/>
      </c>
      <c r="FQ357" s="71" t="str">
        <f t="shared" si="5991"/>
        <v/>
      </c>
      <c r="FR357" s="71" t="str">
        <f t="shared" si="5992"/>
        <v/>
      </c>
      <c r="FS357" s="71" t="str">
        <f t="shared" si="5993"/>
        <v/>
      </c>
    </row>
    <row r="358" spans="1:175" ht="16.5">
      <c r="A358" s="134"/>
      <c r="B358" s="80" t="s">
        <v>978</v>
      </c>
      <c r="C358" s="147" t="s">
        <v>979</v>
      </c>
      <c r="T358" s="152" t="s">
        <v>980</v>
      </c>
      <c r="U358" s="85" t="s">
        <v>981</v>
      </c>
      <c r="CN358" s="70" t="str">
        <f t="shared" si="6155"/>
        <v>InitUnitState('IK07',,,,,,,,,,)</v>
      </c>
      <c r="CO358" s="70" t="str">
        <f t="shared" si="6156"/>
        <v>InitUnitNormal('IK07',,,,,,,,,,)</v>
      </c>
      <c r="CP358" s="70" t="str">
        <f t="shared" si="6157"/>
        <v>InitUnitMagic('IK07',,,,,,,,,,)</v>
      </c>
      <c r="CQ358" s="70" t="str">
        <f t="shared" si="6158"/>
        <v>InitUnitAdd('IK07',,,,,,,,,,)</v>
      </c>
      <c r="CR358" s="70" t="str">
        <f t="shared" si="6159"/>
        <v>InitEquipData('IK07',,"",,,,,'','','','','','',"ReplaceableTextures\\CommandButtons\\BTNSST08.blp")</v>
      </c>
      <c r="CU358" s="95" t="str">
        <f t="shared" si="5923"/>
        <v>|n</v>
      </c>
      <c r="CV358" s="61" t="str">
        <f t="shared" si="6160"/>
        <v>护甲|Cffffc926+60|n|n|r|Cffff00bf【腾蛇】|r+|Cffff00bf【腾蛇】|r=|Cffffc926【腾蛇之牙】|n|n|r|Cff00ff7f点击穿戴或脱卸。|r</v>
      </c>
      <c r="CW358" s="60"/>
      <c r="CX358" s="60"/>
      <c r="CY358" s="60"/>
      <c r="CZ358" s="60"/>
      <c r="DA358" s="60"/>
      <c r="DB358" s="71" t="str">
        <f t="shared" si="5924"/>
        <v/>
      </c>
      <c r="DC358" s="71" t="str">
        <f t="shared" si="5925"/>
        <v/>
      </c>
      <c r="DD358" s="71" t="str">
        <f t="shared" si="5926"/>
        <v/>
      </c>
      <c r="DE358" s="71" t="str">
        <f t="shared" si="5927"/>
        <v/>
      </c>
      <c r="DF358" s="71" t="str">
        <f t="shared" si="5928"/>
        <v/>
      </c>
      <c r="DG358" s="71" t="str">
        <f t="shared" si="5929"/>
        <v/>
      </c>
      <c r="DH358" s="71" t="str">
        <f t="shared" si="5930"/>
        <v/>
      </c>
      <c r="DI358" s="71" t="str">
        <f t="shared" si="5931"/>
        <v/>
      </c>
      <c r="DJ358" s="71" t="str">
        <f t="shared" si="5932"/>
        <v/>
      </c>
      <c r="DK358" s="71" t="str">
        <f t="shared" si="5933"/>
        <v/>
      </c>
      <c r="DL358" s="71" t="str">
        <f t="shared" si="5934"/>
        <v/>
      </c>
      <c r="DM358" s="71" t="str">
        <f t="shared" si="5935"/>
        <v/>
      </c>
      <c r="DN358" s="71" t="str">
        <f t="shared" si="5936"/>
        <v/>
      </c>
      <c r="DO358" s="71" t="str">
        <f t="shared" si="5937"/>
        <v/>
      </c>
      <c r="DP358" s="71" t="str">
        <f t="shared" si="5938"/>
        <v/>
      </c>
      <c r="DQ358" s="71" t="str">
        <f t="shared" si="5939"/>
        <v/>
      </c>
      <c r="DR358" s="71" t="str">
        <f t="shared" si="5940"/>
        <v/>
      </c>
      <c r="DS358" s="71" t="str">
        <f t="shared" si="5941"/>
        <v/>
      </c>
      <c r="DT358" s="71" t="str">
        <f t="shared" si="5942"/>
        <v/>
      </c>
      <c r="DU358" s="71" t="str">
        <f t="shared" si="5943"/>
        <v/>
      </c>
      <c r="DV358" s="71" t="str">
        <f t="shared" si="5944"/>
        <v/>
      </c>
      <c r="DW358" s="71" t="str">
        <f t="shared" si="5945"/>
        <v/>
      </c>
      <c r="DX358" s="71" t="str">
        <f t="shared" si="5946"/>
        <v/>
      </c>
      <c r="DY358" s="71" t="str">
        <f t="shared" si="5947"/>
        <v/>
      </c>
      <c r="DZ358" s="71" t="str">
        <f t="shared" si="5948"/>
        <v/>
      </c>
      <c r="EA358" s="71" t="str">
        <f t="shared" si="5949"/>
        <v/>
      </c>
      <c r="EB358" s="71" t="str">
        <f t="shared" si="5950"/>
        <v/>
      </c>
      <c r="EC358" s="71" t="str">
        <f t="shared" si="5951"/>
        <v/>
      </c>
      <c r="ED358" s="71" t="str">
        <f t="shared" si="5952"/>
        <v/>
      </c>
      <c r="EE358" s="71" t="str">
        <f t="shared" si="5953"/>
        <v/>
      </c>
      <c r="EF358" s="71" t="str">
        <f t="shared" si="5954"/>
        <v/>
      </c>
      <c r="EG358" s="71" t="str">
        <f t="shared" si="5955"/>
        <v/>
      </c>
      <c r="EH358" s="71" t="str">
        <f t="shared" si="5956"/>
        <v/>
      </c>
      <c r="EI358" s="71" t="str">
        <f t="shared" si="5957"/>
        <v/>
      </c>
      <c r="EJ358" s="71" t="str">
        <f t="shared" si="5958"/>
        <v/>
      </c>
      <c r="EK358" s="71" t="str">
        <f t="shared" si="5959"/>
        <v/>
      </c>
      <c r="EL358" s="71" t="str">
        <f t="shared" si="5960"/>
        <v/>
      </c>
      <c r="EM358" s="71" t="str">
        <f t="shared" si="5961"/>
        <v/>
      </c>
      <c r="EN358" s="71" t="str">
        <f t="shared" si="5962"/>
        <v/>
      </c>
      <c r="EO358" s="71" t="str">
        <f t="shared" si="5963"/>
        <v/>
      </c>
      <c r="EP358" s="71" t="str">
        <f t="shared" si="5964"/>
        <v/>
      </c>
      <c r="EQ358" s="71" t="str">
        <f t="shared" si="5965"/>
        <v/>
      </c>
      <c r="ER358" s="71" t="str">
        <f t="shared" si="5966"/>
        <v/>
      </c>
      <c r="ES358" s="71" t="str">
        <f t="shared" si="5967"/>
        <v/>
      </c>
      <c r="ET358" s="71" t="str">
        <f t="shared" si="5968"/>
        <v/>
      </c>
      <c r="EU358" s="71" t="str">
        <f t="shared" si="5969"/>
        <v/>
      </c>
      <c r="EV358" s="71" t="str">
        <f t="shared" si="5970"/>
        <v/>
      </c>
      <c r="EW358" s="71" t="str">
        <f t="shared" si="5971"/>
        <v/>
      </c>
      <c r="EX358" s="71" t="str">
        <f t="shared" si="5972"/>
        <v/>
      </c>
      <c r="EY358" s="71" t="str">
        <f t="shared" si="5973"/>
        <v/>
      </c>
      <c r="EZ358" s="71" t="str">
        <f t="shared" si="5974"/>
        <v/>
      </c>
      <c r="FA358" s="71" t="str">
        <f t="shared" si="5975"/>
        <v/>
      </c>
      <c r="FB358" s="71" t="str">
        <f t="shared" si="5976"/>
        <v/>
      </c>
      <c r="FC358" s="71" t="str">
        <f t="shared" si="5977"/>
        <v/>
      </c>
      <c r="FD358" s="71" t="str">
        <f t="shared" si="5978"/>
        <v/>
      </c>
      <c r="FE358" s="71" t="str">
        <f t="shared" si="5979"/>
        <v/>
      </c>
      <c r="FF358" s="71" t="str">
        <f t="shared" si="5980"/>
        <v/>
      </c>
      <c r="FG358" s="71" t="str">
        <f t="shared" si="5981"/>
        <v/>
      </c>
      <c r="FH358" s="71" t="str">
        <f t="shared" si="5982"/>
        <v/>
      </c>
      <c r="FI358" s="71" t="str">
        <f t="shared" si="5983"/>
        <v/>
      </c>
      <c r="FJ358" s="71" t="str">
        <f t="shared" si="5984"/>
        <v/>
      </c>
      <c r="FK358" s="71" t="str">
        <f t="shared" si="5985"/>
        <v/>
      </c>
      <c r="FL358" s="71" t="str">
        <f t="shared" si="5986"/>
        <v/>
      </c>
      <c r="FM358" s="71" t="str">
        <f t="shared" si="5987"/>
        <v/>
      </c>
      <c r="FN358" s="71" t="str">
        <f t="shared" si="5988"/>
        <v/>
      </c>
      <c r="FO358" s="71" t="str">
        <f t="shared" si="5989"/>
        <v/>
      </c>
      <c r="FP358" s="71" t="str">
        <f t="shared" si="5990"/>
        <v/>
      </c>
      <c r="FQ358" s="71" t="str">
        <f t="shared" si="5991"/>
        <v/>
      </c>
      <c r="FR358" s="71" t="str">
        <f t="shared" si="5992"/>
        <v/>
      </c>
      <c r="FS358" s="71" t="str">
        <f t="shared" si="5993"/>
        <v/>
      </c>
    </row>
    <row r="359" spans="1:175" ht="16.5">
      <c r="A359" s="134"/>
      <c r="B359" s="80" t="s">
        <v>982</v>
      </c>
      <c r="C359" s="147" t="s">
        <v>983</v>
      </c>
      <c r="T359" s="152" t="s">
        <v>984</v>
      </c>
      <c r="U359" s="85" t="s">
        <v>985</v>
      </c>
      <c r="CN359" s="70" t="str">
        <f t="shared" si="6155"/>
        <v>InitUnitState('IK08',,,,,,,,,,)</v>
      </c>
      <c r="CO359" s="70" t="str">
        <f t="shared" si="6156"/>
        <v>InitUnitNormal('IK08',,,,,,,,,,)</v>
      </c>
      <c r="CP359" s="70" t="str">
        <f t="shared" si="6157"/>
        <v>InitUnitMagic('IK08',,,,,,,,,,)</v>
      </c>
      <c r="CQ359" s="70" t="str">
        <f t="shared" si="6158"/>
        <v>InitUnitAdd('IK08',,,,,,,,,,)</v>
      </c>
      <c r="CR359" s="70" t="str">
        <f t="shared" si="6159"/>
        <v>InitEquipData('IK08',,"",,,,,'','','','','','',"ReplaceableTextures\\CommandButtons\\BTNSST09.blp")</v>
      </c>
      <c r="CU359" s="95" t="str">
        <f t="shared" si="5923"/>
        <v>|n</v>
      </c>
      <c r="CV359" s="61" t="str">
        <f t="shared" si="6160"/>
        <v>业力|Cffffc926+30000|r，业力|Cffffc926+6%|n|n|r|Cffff00bf【朱雀】|r+|Cffff00bf【朱雀】|r=|Cffffc926【悟道碑石】|n|n|r|Cff00ff7f点击穿戴或脱卸。|r</v>
      </c>
      <c r="CW359" s="60"/>
      <c r="CX359" s="60"/>
      <c r="CY359" s="60"/>
      <c r="CZ359" s="60"/>
      <c r="DA359" s="60"/>
      <c r="DB359" s="71" t="str">
        <f t="shared" si="5924"/>
        <v/>
      </c>
      <c r="DC359" s="71" t="str">
        <f t="shared" si="5925"/>
        <v/>
      </c>
      <c r="DD359" s="71" t="str">
        <f t="shared" si="5926"/>
        <v/>
      </c>
      <c r="DE359" s="71" t="str">
        <f t="shared" si="5927"/>
        <v/>
      </c>
      <c r="DF359" s="71" t="str">
        <f t="shared" si="5928"/>
        <v/>
      </c>
      <c r="DG359" s="71" t="str">
        <f t="shared" si="5929"/>
        <v/>
      </c>
      <c r="DH359" s="71" t="str">
        <f t="shared" si="5930"/>
        <v/>
      </c>
      <c r="DI359" s="71" t="str">
        <f t="shared" si="5931"/>
        <v/>
      </c>
      <c r="DJ359" s="71" t="str">
        <f t="shared" si="5932"/>
        <v/>
      </c>
      <c r="DK359" s="71" t="str">
        <f t="shared" si="5933"/>
        <v/>
      </c>
      <c r="DL359" s="71" t="str">
        <f t="shared" si="5934"/>
        <v/>
      </c>
      <c r="DM359" s="71" t="str">
        <f t="shared" si="5935"/>
        <v/>
      </c>
      <c r="DN359" s="71" t="str">
        <f t="shared" si="5936"/>
        <v/>
      </c>
      <c r="DO359" s="71" t="str">
        <f t="shared" si="5937"/>
        <v/>
      </c>
      <c r="DP359" s="71" t="str">
        <f t="shared" si="5938"/>
        <v/>
      </c>
      <c r="DQ359" s="71" t="str">
        <f t="shared" si="5939"/>
        <v/>
      </c>
      <c r="DR359" s="71" t="str">
        <f t="shared" si="5940"/>
        <v/>
      </c>
      <c r="DS359" s="71" t="str">
        <f t="shared" si="5941"/>
        <v/>
      </c>
      <c r="DT359" s="71" t="str">
        <f t="shared" si="5942"/>
        <v/>
      </c>
      <c r="DU359" s="71" t="str">
        <f t="shared" si="5943"/>
        <v/>
      </c>
      <c r="DV359" s="71" t="str">
        <f t="shared" si="5944"/>
        <v/>
      </c>
      <c r="DW359" s="71" t="str">
        <f t="shared" si="5945"/>
        <v/>
      </c>
      <c r="DX359" s="71" t="str">
        <f t="shared" si="5946"/>
        <v/>
      </c>
      <c r="DY359" s="71" t="str">
        <f t="shared" si="5947"/>
        <v/>
      </c>
      <c r="DZ359" s="71" t="str">
        <f t="shared" si="5948"/>
        <v/>
      </c>
      <c r="EA359" s="71" t="str">
        <f t="shared" si="5949"/>
        <v/>
      </c>
      <c r="EB359" s="71" t="str">
        <f t="shared" si="5950"/>
        <v/>
      </c>
      <c r="EC359" s="71" t="str">
        <f t="shared" si="5951"/>
        <v/>
      </c>
      <c r="ED359" s="71" t="str">
        <f t="shared" si="5952"/>
        <v/>
      </c>
      <c r="EE359" s="71" t="str">
        <f t="shared" si="5953"/>
        <v/>
      </c>
      <c r="EF359" s="71" t="str">
        <f t="shared" si="5954"/>
        <v/>
      </c>
      <c r="EG359" s="71" t="str">
        <f t="shared" si="5955"/>
        <v/>
      </c>
      <c r="EH359" s="71" t="str">
        <f t="shared" si="5956"/>
        <v/>
      </c>
      <c r="EI359" s="71" t="str">
        <f t="shared" si="5957"/>
        <v/>
      </c>
      <c r="EJ359" s="71" t="str">
        <f t="shared" si="5958"/>
        <v/>
      </c>
      <c r="EK359" s="71" t="str">
        <f t="shared" si="5959"/>
        <v/>
      </c>
      <c r="EL359" s="71" t="str">
        <f t="shared" si="5960"/>
        <v/>
      </c>
      <c r="EM359" s="71" t="str">
        <f t="shared" si="5961"/>
        <v/>
      </c>
      <c r="EN359" s="71" t="str">
        <f t="shared" si="5962"/>
        <v/>
      </c>
      <c r="EO359" s="71" t="str">
        <f t="shared" si="5963"/>
        <v/>
      </c>
      <c r="EP359" s="71" t="str">
        <f t="shared" si="5964"/>
        <v/>
      </c>
      <c r="EQ359" s="71" t="str">
        <f t="shared" si="5965"/>
        <v/>
      </c>
      <c r="ER359" s="71" t="str">
        <f t="shared" si="5966"/>
        <v/>
      </c>
      <c r="ES359" s="71" t="str">
        <f t="shared" si="5967"/>
        <v/>
      </c>
      <c r="ET359" s="71" t="str">
        <f t="shared" si="5968"/>
        <v/>
      </c>
      <c r="EU359" s="71" t="str">
        <f t="shared" si="5969"/>
        <v/>
      </c>
      <c r="EV359" s="71" t="str">
        <f t="shared" si="5970"/>
        <v/>
      </c>
      <c r="EW359" s="71" t="str">
        <f t="shared" si="5971"/>
        <v/>
      </c>
      <c r="EX359" s="71" t="str">
        <f t="shared" si="5972"/>
        <v/>
      </c>
      <c r="EY359" s="71" t="str">
        <f t="shared" si="5973"/>
        <v/>
      </c>
      <c r="EZ359" s="71" t="str">
        <f t="shared" si="5974"/>
        <v/>
      </c>
      <c r="FA359" s="71" t="str">
        <f t="shared" si="5975"/>
        <v/>
      </c>
      <c r="FB359" s="71" t="str">
        <f t="shared" si="5976"/>
        <v/>
      </c>
      <c r="FC359" s="71" t="str">
        <f t="shared" si="5977"/>
        <v/>
      </c>
      <c r="FD359" s="71" t="str">
        <f t="shared" si="5978"/>
        <v/>
      </c>
      <c r="FE359" s="71" t="str">
        <f t="shared" si="5979"/>
        <v/>
      </c>
      <c r="FF359" s="71" t="str">
        <f t="shared" si="5980"/>
        <v/>
      </c>
      <c r="FG359" s="71" t="str">
        <f t="shared" si="5981"/>
        <v/>
      </c>
      <c r="FH359" s="71" t="str">
        <f t="shared" si="5982"/>
        <v/>
      </c>
      <c r="FI359" s="71" t="str">
        <f t="shared" si="5983"/>
        <v/>
      </c>
      <c r="FJ359" s="71" t="str">
        <f t="shared" si="5984"/>
        <v/>
      </c>
      <c r="FK359" s="71" t="str">
        <f t="shared" si="5985"/>
        <v/>
      </c>
      <c r="FL359" s="71" t="str">
        <f t="shared" si="5986"/>
        <v/>
      </c>
      <c r="FM359" s="71" t="str">
        <f t="shared" si="5987"/>
        <v/>
      </c>
      <c r="FN359" s="71" t="str">
        <f t="shared" si="5988"/>
        <v/>
      </c>
      <c r="FO359" s="71" t="str">
        <f t="shared" si="5989"/>
        <v/>
      </c>
      <c r="FP359" s="71" t="str">
        <f t="shared" si="5990"/>
        <v/>
      </c>
      <c r="FQ359" s="71" t="str">
        <f t="shared" si="5991"/>
        <v/>
      </c>
      <c r="FR359" s="71" t="str">
        <f t="shared" si="5992"/>
        <v/>
      </c>
      <c r="FS359" s="71" t="str">
        <f t="shared" si="5993"/>
        <v/>
      </c>
    </row>
    <row r="360" spans="1:175" ht="16.5">
      <c r="A360" s="133"/>
      <c r="B360" s="80" t="s">
        <v>986</v>
      </c>
      <c r="C360" s="148" t="s">
        <v>987</v>
      </c>
      <c r="T360" s="146" t="s">
        <v>988</v>
      </c>
      <c r="U360" s="85" t="s">
        <v>989</v>
      </c>
      <c r="CN360" s="70" t="str">
        <f t="shared" ref="CN360:CN439" si="6161">"InitUnitState('"&amp;B360&amp;"',"&amp;V360&amp;","&amp;W360&amp;","&amp;X360&amp;","&amp;Y360&amp;","&amp;Z360&amp;","&amp;AA360&amp;","&amp;AB360&amp;","&amp;AC360&amp;","&amp;AD360&amp;","&amp;AE360&amp;")"</f>
        <v>InitUnitState('IK1A',,,,,,,,,,)</v>
      </c>
      <c r="CO360" s="70" t="str">
        <f t="shared" ref="CO360:CO439" si="6162">"InitUnitNormal('"&amp;B360&amp;"',"&amp;AF360&amp;","&amp;AG360&amp;","&amp;AH360&amp;","&amp;AI360&amp;","&amp;AJ360&amp;","&amp;AK360&amp;","&amp;AL360&amp;","&amp;AM360&amp;","&amp;AN360&amp;","&amp;AO360&amp;")"</f>
        <v>InitUnitNormal('IK1A',,,,,,,,,,)</v>
      </c>
      <c r="CP360" s="70" t="str">
        <f t="shared" ref="CP360:CP439" si="6163">"InitUnitMagic('"&amp;B360&amp;"',"&amp;AP360&amp;","&amp;AQ360&amp;","&amp;AR360&amp;","&amp;AS360&amp;","&amp;AT360&amp;","&amp;AU360&amp;","&amp;AV360&amp;","&amp;AW360&amp;","&amp;BI360&amp;","&amp;BJ360&amp;")"</f>
        <v>InitUnitMagic('IK1A',,,,,,,,,,)</v>
      </c>
      <c r="CQ360" s="70" t="str">
        <f t="shared" ref="CQ360:CQ439" si="6164">"InitUnitAdd('"&amp;B360&amp;"',"&amp;BK360&amp;","&amp;BL360&amp;","&amp;BM360&amp;","&amp;BN360&amp;","&amp;BO360&amp;","&amp;BP360&amp;","&amp;BQ360&amp;","&amp;BR360&amp;","&amp;BS360&amp;","&amp;BT360&amp;")"</f>
        <v>InitUnitAdd('IK1A',,,,,,,,,,)</v>
      </c>
      <c r="CR360" s="70" t="str">
        <f>"InitEquipData('"&amp;B360&amp;"',"&amp;D360&amp;","&amp;CR$1&amp;A360&amp;CR$1&amp;","&amp;E360&amp;","&amp;I360&amp;","&amp;F360&amp;","&amp;G360&amp;",'"&amp;J360&amp;"','"&amp;K360&amp;"','"&amp;L360&amp;"','"&amp;M360&amp;"','"&amp;N360&amp;"','"&amp;O360&amp;"',"&amp;CR$1&amp;U369&amp;CR$1&amp;")"</f>
        <v>InitEquipData('IK1A',,"",,,,,'','','','','','',"ReplaceableTextures\\CommandButtons\\BTNSST10.blp")</v>
      </c>
      <c r="CU360" s="95" t="str">
        <f t="shared" ref="CU360:CU439" si="6165">CONCATENATE(DB360,DC360,DD360,DE360,DF360,DG360,DH360,DI360,DJ360,DK360,DL360,DM360,DN360,DO360,DP360,DQ360,DR360,DS360,DT360,DU360,DV360,DW360,DX360,DY360,DZ360,EA360,EB360,EC360,ED360,EE360,EF360,EG360,EH360,EI360,EJ360,EK360,EL360,EM360,EN360,EO360,EP360&amp;"|n")</f>
        <v>|n</v>
      </c>
      <c r="CV360" s="61" t="str">
        <f t="shared" si="6160"/>
        <v>致命倍率|Cffffc926+300%|n|n|r|Cffaaaaaa○刻印槽 【空】|r|n|n|Cff00ff7f点击穿戴或脱卸。|r</v>
      </c>
      <c r="CW360" s="60"/>
      <c r="CX360" s="60"/>
      <c r="CY360" s="60"/>
      <c r="CZ360" s="60"/>
      <c r="DA360" s="60"/>
      <c r="DB360" s="71" t="str">
        <f t="shared" ref="DB360:DB439" si="6166">IF(V360="","","|n"&amp;DB$2&amp;"+"&amp;V360&amp;DB$1)</f>
        <v/>
      </c>
      <c r="DC360" s="71" t="str">
        <f t="shared" ref="DC360:DC439" si="6167">IF(W360="","","|n"&amp;DC$2&amp;"+"&amp;W360&amp;DC$1)</f>
        <v/>
      </c>
      <c r="DD360" s="71" t="str">
        <f t="shared" ref="DD360:DD439" si="6168">IF(X360="","","|n"&amp;DD$2&amp;"+"&amp;X360&amp;DD$1)</f>
        <v/>
      </c>
      <c r="DE360" s="71" t="str">
        <f t="shared" ref="DE360:DE439" si="6169">IF(Y360="","","|n"&amp;DE$2&amp;"+"&amp;Y360&amp;DE$1)</f>
        <v/>
      </c>
      <c r="DF360" s="71" t="str">
        <f t="shared" ref="DF360:DF439" si="6170">IF(Z360="","","|n"&amp;DF$2&amp;"+"&amp;Z360&amp;DF$1)</f>
        <v/>
      </c>
      <c r="DG360" s="71" t="str">
        <f t="shared" ref="DG360:DG439" si="6171">IF(AA360="","","|n"&amp;DG$2&amp;"+"&amp;AA360&amp;DG$1)</f>
        <v/>
      </c>
      <c r="DH360" s="71" t="str">
        <f t="shared" ref="DH360:DH439" si="6172">IF(AB360="","","|n"&amp;DH$2&amp;"+"&amp;AB360&amp;DH$1)</f>
        <v/>
      </c>
      <c r="DI360" s="71" t="str">
        <f t="shared" ref="DI360:DI439" si="6173">IF(AC360="","","|n"&amp;DI$2&amp;"+"&amp;AC360&amp;DI$1)</f>
        <v/>
      </c>
      <c r="DJ360" s="71" t="str">
        <f t="shared" ref="DJ360:DJ439" si="6174">IF(AD360="","","|n"&amp;DJ$2&amp;"+"&amp;AD360&amp;DJ$1)</f>
        <v/>
      </c>
      <c r="DK360" s="71" t="str">
        <f t="shared" ref="DK360:DK439" si="6175">IF(AE360="","","|n"&amp;DK$2&amp;"+"&amp;AE360&amp;DK$1)</f>
        <v/>
      </c>
      <c r="DL360" s="71" t="str">
        <f t="shared" ref="DL360:DL439" si="6176">IF(AF360="","","|n"&amp;DL$2&amp;"+"&amp;AF360&amp;DL$1)</f>
        <v/>
      </c>
      <c r="DM360" s="71" t="str">
        <f t="shared" ref="DM360:DM439" si="6177">IF(AG360="","","|n"&amp;DM$2&amp;"+"&amp;AG360&amp;DM$1)</f>
        <v/>
      </c>
      <c r="DN360" s="71" t="str">
        <f t="shared" ref="DN360:DN439" si="6178">IF(AH360="","","|n"&amp;DN$2&amp;"+"&amp;AH360&amp;DN$1)</f>
        <v/>
      </c>
      <c r="DO360" s="71" t="str">
        <f t="shared" ref="DO360:DO439" si="6179">IF(AI360="","","|n"&amp;DO$2&amp;"+"&amp;AI360&amp;DO$1)</f>
        <v/>
      </c>
      <c r="DP360" s="71" t="str">
        <f t="shared" ref="DP360:DP439" si="6180">IF(AJ360="","","|n"&amp;DP$2&amp;"+"&amp;AJ360&amp;DP$1)</f>
        <v/>
      </c>
      <c r="DQ360" s="71" t="str">
        <f t="shared" ref="DQ360:DQ439" si="6181">IF(AK360="","","|n"&amp;DQ$2&amp;"+"&amp;AK360&amp;DQ$1)</f>
        <v/>
      </c>
      <c r="DR360" s="71" t="str">
        <f t="shared" ref="DR360:DR439" si="6182">IF(AL360="","","|n"&amp;DR$2&amp;"+"&amp;AL360&amp;DR$1)</f>
        <v/>
      </c>
      <c r="DS360" s="71" t="str">
        <f t="shared" ref="DS360:DS439" si="6183">IF(AM360="","","|n"&amp;DS$2&amp;"+"&amp;AM360&amp;DS$1)</f>
        <v/>
      </c>
      <c r="DT360" s="71" t="str">
        <f t="shared" ref="DT360:DT439" si="6184">IF(AN360="","","|n"&amp;DT$2&amp;"+"&amp;AN360&amp;DT$1)</f>
        <v/>
      </c>
      <c r="DU360" s="71" t="str">
        <f t="shared" ref="DU360:DU439" si="6185">IF(AO360="","","|n"&amp;DU$2&amp;"+"&amp;AO360&amp;DU$1)</f>
        <v/>
      </c>
      <c r="DV360" s="71" t="str">
        <f t="shared" ref="DV360:DV439" si="6186">IF(AP360="","","|n"&amp;DV$2&amp;"+"&amp;AP360&amp;DV$1)</f>
        <v/>
      </c>
      <c r="DW360" s="71" t="str">
        <f t="shared" ref="DW360:DW439" si="6187">IF(AQ360="","","|n"&amp;DW$2&amp;"+"&amp;AQ360&amp;DW$1)</f>
        <v/>
      </c>
      <c r="DX360" s="71" t="str">
        <f t="shared" ref="DX360:DX439" si="6188">IF(AR360="","","|n"&amp;DX$2&amp;"+"&amp;AR360&amp;DX$1)</f>
        <v/>
      </c>
      <c r="DY360" s="71" t="str">
        <f t="shared" ref="DY360:DY439" si="6189">IF(AS360="","","|n"&amp;DY$2&amp;"+"&amp;AS360&amp;DY$1)</f>
        <v/>
      </c>
      <c r="DZ360" s="71" t="str">
        <f t="shared" ref="DZ360:DZ439" si="6190">IF(AT360="","","|n"&amp;DZ$2&amp;"+"&amp;AT360&amp;DZ$1)</f>
        <v/>
      </c>
      <c r="EA360" s="71" t="str">
        <f t="shared" ref="EA360:EA439" si="6191">IF(AU360="","","|n"&amp;EA$2&amp;"+"&amp;AU360&amp;EA$1)</f>
        <v/>
      </c>
      <c r="EB360" s="71" t="str">
        <f t="shared" ref="EB360:EB439" si="6192">IF(AV360="","","|n"&amp;EB$2&amp;"+"&amp;AV360&amp;EB$1)</f>
        <v/>
      </c>
      <c r="EC360" s="71" t="str">
        <f t="shared" ref="EC360:EC439" si="6193">IF(AW360="","","|n"&amp;EC$2&amp;"+"&amp;AW360&amp;EC$1)</f>
        <v/>
      </c>
      <c r="ED360" s="71" t="str">
        <f t="shared" ref="ED360:ED439" si="6194">IF(AX360="","","|n"&amp;ED$2&amp;"+"&amp;AX360&amp;ED$1)</f>
        <v/>
      </c>
      <c r="EE360" s="71" t="str">
        <f t="shared" ref="EE360:EE439" si="6195">IF(AY360="","","|n"&amp;EE$2&amp;"+"&amp;AY360&amp;EE$1)</f>
        <v/>
      </c>
      <c r="EF360" s="71" t="str">
        <f t="shared" ref="EF360:EF439" si="6196">IF(AZ360="","","|n"&amp;EF$2&amp;"+"&amp;AZ360&amp;EF$1)</f>
        <v/>
      </c>
      <c r="EG360" s="71" t="str">
        <f t="shared" ref="EG360:EG439" si="6197">IF(BA360="","","|n"&amp;EG$2&amp;"+"&amp;BA360&amp;EG$1)</f>
        <v/>
      </c>
      <c r="EH360" s="71" t="str">
        <f t="shared" ref="EH360:EH439" si="6198">IF(BB360="","","|n"&amp;EH$2&amp;"+"&amp;BB360&amp;EH$1)</f>
        <v/>
      </c>
      <c r="EI360" s="71" t="str">
        <f t="shared" ref="EI360:EI439" si="6199">IF(BC360="","","|n"&amp;EI$2&amp;"+"&amp;BC360&amp;EI$1)</f>
        <v/>
      </c>
      <c r="EJ360" s="71" t="str">
        <f t="shared" ref="EJ360:EJ439" si="6200">IF(BD360="","","|n"&amp;EJ$2&amp;"+"&amp;BD360&amp;EJ$1)</f>
        <v/>
      </c>
      <c r="EK360" s="71" t="str">
        <f t="shared" ref="EK360:EK439" si="6201">IF(BE360="","","|n"&amp;EK$2&amp;"+"&amp;BE360&amp;EK$1)</f>
        <v/>
      </c>
      <c r="EL360" s="71" t="str">
        <f t="shared" ref="EL360:EL439" si="6202">IF(BF360="","","|n"&amp;EL$2&amp;"+"&amp;BF360&amp;EL$1)</f>
        <v/>
      </c>
      <c r="EM360" s="71" t="str">
        <f t="shared" ref="EM360:EM439" si="6203">IF(BG360="","","|n"&amp;EM$2&amp;"+"&amp;BG360&amp;EM$1)</f>
        <v/>
      </c>
      <c r="EN360" s="71" t="str">
        <f t="shared" ref="EN360:EN439" si="6204">IF(BH360="","","|n"&amp;EN$2&amp;"+"&amp;BH360&amp;EN$1)</f>
        <v/>
      </c>
      <c r="EO360" s="71" t="str">
        <f t="shared" ref="EO360:EO439" si="6205">IF(BI360="","","|n"&amp;EO$2&amp;"+"&amp;BI360&amp;EO$1)</f>
        <v/>
      </c>
      <c r="EP360" s="71" t="str">
        <f t="shared" ref="EP360:EP439" si="6206">IF(BJ360="","","|n"&amp;EP$2&amp;"+"&amp;BJ360&amp;EP$1)</f>
        <v/>
      </c>
      <c r="EQ360" s="71" t="str">
        <f t="shared" ref="EQ360:EQ439" si="6207">IF(BK360="","","|n"&amp;EQ$2&amp;"+"&amp;BK360&amp;EQ$1)</f>
        <v/>
      </c>
      <c r="ER360" s="71" t="str">
        <f t="shared" ref="ER360:ER439" si="6208">IF(BL360="","","|n"&amp;ER$2&amp;"+"&amp;BL360&amp;ER$1)</f>
        <v/>
      </c>
      <c r="ES360" s="71" t="str">
        <f t="shared" ref="ES360:ES439" si="6209">IF(BM360="","","|n"&amp;ES$2&amp;"+"&amp;BM360&amp;ES$1)</f>
        <v/>
      </c>
      <c r="ET360" s="71" t="str">
        <f t="shared" ref="ET360:ET439" si="6210">IF(BN360="","","|n"&amp;ET$2&amp;"+"&amp;BN360&amp;ET$1)</f>
        <v/>
      </c>
      <c r="EU360" s="71" t="str">
        <f t="shared" ref="EU360:EU439" si="6211">IF(BO360="","","|n"&amp;EU$2&amp;"+"&amp;BO360&amp;EU$1)</f>
        <v/>
      </c>
      <c r="EV360" s="71" t="str">
        <f t="shared" ref="EV360:EV439" si="6212">IF(BP360="","","|n"&amp;EV$2&amp;"+"&amp;BP360&amp;EV$1)</f>
        <v/>
      </c>
      <c r="EW360" s="71" t="str">
        <f t="shared" ref="EW360:EW439" si="6213">IF(BQ360="","","|n"&amp;EW$2&amp;"+"&amp;BQ360&amp;EW$1)</f>
        <v/>
      </c>
      <c r="EX360" s="71" t="str">
        <f t="shared" ref="EX360:EX439" si="6214">IF(BR360="","","|n"&amp;EX$2&amp;"+"&amp;BR360&amp;EX$1)</f>
        <v/>
      </c>
      <c r="EY360" s="71" t="str">
        <f t="shared" ref="EY360:EY439" si="6215">IF(BS360="","","|n"&amp;EY$2&amp;"+"&amp;BS360&amp;EY$1)</f>
        <v/>
      </c>
      <c r="EZ360" s="71" t="str">
        <f t="shared" ref="EZ360:EZ439" si="6216">IF(BT360="","","|n"&amp;EZ$2&amp;"+"&amp;BT360&amp;EZ$1)</f>
        <v/>
      </c>
      <c r="FA360" s="71" t="str">
        <f t="shared" ref="FA360:FA439" si="6217">IF(BU360="","","|n"&amp;FA$2&amp;"+"&amp;BU360&amp;FA$1)</f>
        <v/>
      </c>
      <c r="FB360" s="71" t="str">
        <f t="shared" ref="FB360:FB439" si="6218">IF(BV360="","","|n"&amp;FB$2&amp;"+"&amp;BV360&amp;FB$1)</f>
        <v/>
      </c>
      <c r="FC360" s="71" t="str">
        <f t="shared" ref="FC360:FC439" si="6219">IF(BW360="","","|n"&amp;FC$2&amp;"+"&amp;BW360&amp;FC$1)</f>
        <v/>
      </c>
      <c r="FD360" s="71" t="str">
        <f t="shared" ref="FD360:FD439" si="6220">IF(BX360="","","|n"&amp;FD$2&amp;"+"&amp;BX360&amp;FD$1)</f>
        <v/>
      </c>
      <c r="FE360" s="71" t="str">
        <f t="shared" ref="FE360:FE439" si="6221">IF(BY360="","","|n"&amp;FE$2&amp;"+"&amp;BY360&amp;FE$1)</f>
        <v/>
      </c>
      <c r="FF360" s="71" t="str">
        <f t="shared" ref="FF360:FF439" si="6222">IF(BZ360="","","|n"&amp;FF$2&amp;"+"&amp;BZ360&amp;FF$1)</f>
        <v/>
      </c>
      <c r="FG360" s="71" t="str">
        <f t="shared" ref="FG360:FG439" si="6223">IF(CA360="","","|n"&amp;FG$2&amp;"+"&amp;CA360&amp;FG$1)</f>
        <v/>
      </c>
      <c r="FH360" s="71" t="str">
        <f t="shared" ref="FH360:FH439" si="6224">IF(CB360="","","|n"&amp;FH$2&amp;"+"&amp;CB360&amp;FH$1)</f>
        <v/>
      </c>
      <c r="FI360" s="71" t="str">
        <f t="shared" ref="FI360:FI439" si="6225">IF(CC360="","","|n"&amp;FI$2&amp;"+"&amp;CC360&amp;FI$1)</f>
        <v/>
      </c>
      <c r="FJ360" s="71" t="str">
        <f t="shared" ref="FJ360:FJ439" si="6226">IF(CD360="","","|n"&amp;FJ$2&amp;"+"&amp;CD360&amp;FJ$1)</f>
        <v/>
      </c>
      <c r="FK360" s="71" t="str">
        <f t="shared" ref="FK360:FK439" si="6227">IF(CE360="","","|n"&amp;FK$2&amp;"+"&amp;CE360&amp;FK$1)</f>
        <v/>
      </c>
      <c r="FL360" s="71" t="str">
        <f t="shared" ref="FL360:FL439" si="6228">IF(CF360="","","|n"&amp;FL$2&amp;"+"&amp;CF360&amp;FL$1)</f>
        <v/>
      </c>
      <c r="FM360" s="71" t="str">
        <f t="shared" ref="FM360:FM439" si="6229">IF(CG360="","","|n"&amp;FM$2&amp;"+"&amp;CG360&amp;FM$1)</f>
        <v/>
      </c>
      <c r="FN360" s="71" t="str">
        <f t="shared" ref="FN360:FN439" si="6230">IF(CH360="","","|n"&amp;FN$2&amp;"+"&amp;CH360&amp;FN$1)</f>
        <v/>
      </c>
      <c r="FO360" s="71" t="str">
        <f t="shared" ref="FO360:FO439" si="6231">IF(CI360="","","|n"&amp;FO$2&amp;"+"&amp;CI360&amp;FO$1)</f>
        <v/>
      </c>
      <c r="FP360" s="71" t="str">
        <f t="shared" ref="FP360:FP439" si="6232">IF(CJ360="","","|n"&amp;FP$2&amp;"+"&amp;CJ360&amp;FP$1)</f>
        <v/>
      </c>
      <c r="FQ360" s="71" t="str">
        <f t="shared" ref="FQ360:FQ439" si="6233">IF(CK360="","","|n"&amp;FQ$2&amp;"+"&amp;CK360&amp;FQ$1)</f>
        <v/>
      </c>
      <c r="FR360" s="71" t="str">
        <f t="shared" ref="FR360:FR439" si="6234">IF(CL360="","","|n"&amp;FR$2&amp;"+"&amp;CL360&amp;FR$1)</f>
        <v/>
      </c>
      <c r="FS360" s="71" t="str">
        <f t="shared" ref="FS360:FS439" si="6235">IF(CM360="","","|n"&amp;FS$2&amp;"+"&amp;CM360&amp;FS$1)</f>
        <v/>
      </c>
    </row>
    <row r="361" spans="1:175" ht="16.5">
      <c r="A361" s="133"/>
      <c r="B361" s="80" t="s">
        <v>990</v>
      </c>
      <c r="C361" s="148" t="s">
        <v>987</v>
      </c>
      <c r="K361" s="149"/>
      <c r="T361" s="146" t="s">
        <v>991</v>
      </c>
      <c r="U361" s="85" t="s">
        <v>989</v>
      </c>
      <c r="CN361" s="70" t="str">
        <f t="shared" ref="CN361:CN368" si="6236">"InitUnitState('"&amp;B361&amp;"',"&amp;V361&amp;","&amp;W361&amp;","&amp;X361&amp;","&amp;Y361&amp;","&amp;Z361&amp;","&amp;AA361&amp;","&amp;AB361&amp;","&amp;AC361&amp;","&amp;AD361&amp;","&amp;AE361&amp;")"</f>
        <v>InitUnitState('IK1B',,,,,,,,,,)</v>
      </c>
      <c r="CO361" s="70" t="str">
        <f t="shared" ref="CO361:CO368" si="6237">"InitUnitNormal('"&amp;B361&amp;"',"&amp;AF361&amp;","&amp;AG361&amp;","&amp;AH361&amp;","&amp;AI361&amp;","&amp;AJ361&amp;","&amp;AK361&amp;","&amp;AL361&amp;","&amp;AM361&amp;","&amp;AN361&amp;","&amp;AO361&amp;")"</f>
        <v>InitUnitNormal('IK1B',,,,,,,,,,)</v>
      </c>
      <c r="CP361" s="70" t="str">
        <f t="shared" ref="CP361:CP368" si="6238">"InitUnitMagic('"&amp;B361&amp;"',"&amp;AP361&amp;","&amp;AQ361&amp;","&amp;AR361&amp;","&amp;AS361&amp;","&amp;AT361&amp;","&amp;AU361&amp;","&amp;AV361&amp;","&amp;AW361&amp;","&amp;BI361&amp;","&amp;BJ361&amp;")"</f>
        <v>InitUnitMagic('IK1B',,,,,,,,,,)</v>
      </c>
      <c r="CQ361" s="70" t="str">
        <f t="shared" ref="CQ361:CQ368" si="6239">"InitUnitAdd('"&amp;B361&amp;"',"&amp;BK361&amp;","&amp;BL361&amp;","&amp;BM361&amp;","&amp;BN361&amp;","&amp;BO361&amp;","&amp;BP361&amp;","&amp;BQ361&amp;","&amp;BR361&amp;","&amp;BS361&amp;","&amp;BT361&amp;")"</f>
        <v>InitUnitAdd('IK1B',,,,,,,,,,)</v>
      </c>
      <c r="CR361" s="70" t="str">
        <f t="shared" ref="CR361:CR368" si="6240">"InitEquipData('"&amp;B361&amp;"',"&amp;D361&amp;","&amp;CR$1&amp;A361&amp;CR$1&amp;","&amp;E361&amp;","&amp;I361&amp;","&amp;F361&amp;","&amp;G361&amp;",'"&amp;J361&amp;"','"&amp;K361&amp;"','"&amp;L361&amp;"','"&amp;M361&amp;"','"&amp;N361&amp;"','"&amp;O361&amp;"',"&amp;CR$1&amp;U370&amp;CR$1&amp;")"</f>
        <v>InitEquipData('IK1B',,"",,,,,'','','','','','',"ReplaceableTextures\\CommandButtons\\BTNSST10.blp")</v>
      </c>
      <c r="CU361" s="95" t="str">
        <f t="shared" ref="CU361:CU368" si="6241">CONCATENATE(DB361,DC361,DD361,DE361,DF361,DG361,DH361,DI361,DJ361,DK361,DL361,DM361,DN361,DO361,DP361,DQ361,DR361,DS361,DT361,DU361,DV361,DW361,DX361,DY361,DZ361,EA361,EB361,EC361,ED361,EE361,EF361,EG361,EH361,EI361,EJ361,EK361,EL361,EM361,EN361,EO361,EP361&amp;"|n")</f>
        <v>|n</v>
      </c>
      <c r="CV361" s="61" t="str">
        <f t="shared" si="6160"/>
        <v>致命倍率|Cffffc926+300%|n|n|r|Cffaaaaaa○|CffFFD24D金之符印+1|r|r|n|n|Cff00ff7f点击穿戴或脱卸。|r</v>
      </c>
      <c r="CW361" s="60"/>
      <c r="CX361" s="60"/>
      <c r="CY361" s="60"/>
      <c r="CZ361" s="60"/>
      <c r="DA361" s="60"/>
      <c r="DB361" s="71" t="str">
        <f t="shared" ref="DB361:DB368" si="6242">IF(V361="","","|n"&amp;DB$2&amp;"+"&amp;V361&amp;DB$1)</f>
        <v/>
      </c>
      <c r="DC361" s="71" t="str">
        <f t="shared" ref="DC361:DC368" si="6243">IF(W361="","","|n"&amp;DC$2&amp;"+"&amp;W361&amp;DC$1)</f>
        <v/>
      </c>
      <c r="DD361" s="71" t="str">
        <f t="shared" ref="DD361:DD368" si="6244">IF(X361="","","|n"&amp;DD$2&amp;"+"&amp;X361&amp;DD$1)</f>
        <v/>
      </c>
      <c r="DE361" s="71" t="str">
        <f t="shared" ref="DE361:DE368" si="6245">IF(Y361="","","|n"&amp;DE$2&amp;"+"&amp;Y361&amp;DE$1)</f>
        <v/>
      </c>
      <c r="DF361" s="71" t="str">
        <f t="shared" ref="DF361:DF368" si="6246">IF(Z361="","","|n"&amp;DF$2&amp;"+"&amp;Z361&amp;DF$1)</f>
        <v/>
      </c>
      <c r="DG361" s="71" t="str">
        <f t="shared" ref="DG361:DG368" si="6247">IF(AA361="","","|n"&amp;DG$2&amp;"+"&amp;AA361&amp;DG$1)</f>
        <v/>
      </c>
      <c r="DH361" s="71" t="str">
        <f t="shared" ref="DH361:DH368" si="6248">IF(AB361="","","|n"&amp;DH$2&amp;"+"&amp;AB361&amp;DH$1)</f>
        <v/>
      </c>
      <c r="DI361" s="71" t="str">
        <f t="shared" ref="DI361:DI368" si="6249">IF(AC361="","","|n"&amp;DI$2&amp;"+"&amp;AC361&amp;DI$1)</f>
        <v/>
      </c>
      <c r="DJ361" s="71" t="str">
        <f t="shared" ref="DJ361:DJ368" si="6250">IF(AD361="","","|n"&amp;DJ$2&amp;"+"&amp;AD361&amp;DJ$1)</f>
        <v/>
      </c>
      <c r="DK361" s="71" t="str">
        <f t="shared" ref="DK361:DK368" si="6251">IF(AE361="","","|n"&amp;DK$2&amp;"+"&amp;AE361&amp;DK$1)</f>
        <v/>
      </c>
      <c r="DL361" s="71" t="str">
        <f t="shared" ref="DL361:DL368" si="6252">IF(AF361="","","|n"&amp;DL$2&amp;"+"&amp;AF361&amp;DL$1)</f>
        <v/>
      </c>
      <c r="DM361" s="71" t="str">
        <f t="shared" ref="DM361:DM368" si="6253">IF(AG361="","","|n"&amp;DM$2&amp;"+"&amp;AG361&amp;DM$1)</f>
        <v/>
      </c>
      <c r="DN361" s="71" t="str">
        <f t="shared" ref="DN361:DN368" si="6254">IF(AH361="","","|n"&amp;DN$2&amp;"+"&amp;AH361&amp;DN$1)</f>
        <v/>
      </c>
      <c r="DO361" s="71" t="str">
        <f t="shared" ref="DO361:DO368" si="6255">IF(AI361="","","|n"&amp;DO$2&amp;"+"&amp;AI361&amp;DO$1)</f>
        <v/>
      </c>
      <c r="DP361" s="71" t="str">
        <f t="shared" ref="DP361:DP368" si="6256">IF(AJ361="","","|n"&amp;DP$2&amp;"+"&amp;AJ361&amp;DP$1)</f>
        <v/>
      </c>
      <c r="DQ361" s="71" t="str">
        <f t="shared" ref="DQ361:DQ368" si="6257">IF(AK361="","","|n"&amp;DQ$2&amp;"+"&amp;AK361&amp;DQ$1)</f>
        <v/>
      </c>
      <c r="DR361" s="71" t="str">
        <f t="shared" ref="DR361:DR368" si="6258">IF(AL361="","","|n"&amp;DR$2&amp;"+"&amp;AL361&amp;DR$1)</f>
        <v/>
      </c>
      <c r="DS361" s="71" t="str">
        <f t="shared" ref="DS361:DS368" si="6259">IF(AM361="","","|n"&amp;DS$2&amp;"+"&amp;AM361&amp;DS$1)</f>
        <v/>
      </c>
      <c r="DT361" s="71" t="str">
        <f t="shared" ref="DT361:DT368" si="6260">IF(AN361="","","|n"&amp;DT$2&amp;"+"&amp;AN361&amp;DT$1)</f>
        <v/>
      </c>
      <c r="DU361" s="71" t="str">
        <f t="shared" ref="DU361:DU368" si="6261">IF(AO361="","","|n"&amp;DU$2&amp;"+"&amp;AO361&amp;DU$1)</f>
        <v/>
      </c>
      <c r="DV361" s="71" t="str">
        <f t="shared" ref="DV361:DV368" si="6262">IF(AP361="","","|n"&amp;DV$2&amp;"+"&amp;AP361&amp;DV$1)</f>
        <v/>
      </c>
      <c r="DW361" s="71" t="str">
        <f t="shared" ref="DW361:DW368" si="6263">IF(AQ361="","","|n"&amp;DW$2&amp;"+"&amp;AQ361&amp;DW$1)</f>
        <v/>
      </c>
      <c r="DX361" s="71" t="str">
        <f t="shared" ref="DX361:DX368" si="6264">IF(AR361="","","|n"&amp;DX$2&amp;"+"&amp;AR361&amp;DX$1)</f>
        <v/>
      </c>
      <c r="DY361" s="71" t="str">
        <f t="shared" ref="DY361:DY368" si="6265">IF(AS361="","","|n"&amp;DY$2&amp;"+"&amp;AS361&amp;DY$1)</f>
        <v/>
      </c>
      <c r="DZ361" s="71" t="str">
        <f t="shared" ref="DZ361:DZ368" si="6266">IF(AT361="","","|n"&amp;DZ$2&amp;"+"&amp;AT361&amp;DZ$1)</f>
        <v/>
      </c>
      <c r="EA361" s="71" t="str">
        <f t="shared" ref="EA361:EA368" si="6267">IF(AU361="","","|n"&amp;EA$2&amp;"+"&amp;AU361&amp;EA$1)</f>
        <v/>
      </c>
      <c r="EB361" s="71" t="str">
        <f t="shared" ref="EB361:EB368" si="6268">IF(AV361="","","|n"&amp;EB$2&amp;"+"&amp;AV361&amp;EB$1)</f>
        <v/>
      </c>
      <c r="EC361" s="71" t="str">
        <f t="shared" ref="EC361:EC368" si="6269">IF(AW361="","","|n"&amp;EC$2&amp;"+"&amp;AW361&amp;EC$1)</f>
        <v/>
      </c>
      <c r="ED361" s="71" t="str">
        <f t="shared" ref="ED361:ED368" si="6270">IF(AX361="","","|n"&amp;ED$2&amp;"+"&amp;AX361&amp;ED$1)</f>
        <v/>
      </c>
      <c r="EE361" s="71" t="str">
        <f t="shared" ref="EE361:EE368" si="6271">IF(AY361="","","|n"&amp;EE$2&amp;"+"&amp;AY361&amp;EE$1)</f>
        <v/>
      </c>
      <c r="EF361" s="71" t="str">
        <f t="shared" ref="EF361:EF368" si="6272">IF(AZ361="","","|n"&amp;EF$2&amp;"+"&amp;AZ361&amp;EF$1)</f>
        <v/>
      </c>
      <c r="EG361" s="71" t="str">
        <f t="shared" ref="EG361:EG368" si="6273">IF(BA361="","","|n"&amp;EG$2&amp;"+"&amp;BA361&amp;EG$1)</f>
        <v/>
      </c>
      <c r="EH361" s="71" t="str">
        <f t="shared" ref="EH361:EH368" si="6274">IF(BB361="","","|n"&amp;EH$2&amp;"+"&amp;BB361&amp;EH$1)</f>
        <v/>
      </c>
      <c r="EI361" s="71" t="str">
        <f t="shared" ref="EI361:EI368" si="6275">IF(BC361="","","|n"&amp;EI$2&amp;"+"&amp;BC361&amp;EI$1)</f>
        <v/>
      </c>
      <c r="EJ361" s="71" t="str">
        <f t="shared" ref="EJ361:EJ368" si="6276">IF(BD361="","","|n"&amp;EJ$2&amp;"+"&amp;BD361&amp;EJ$1)</f>
        <v/>
      </c>
      <c r="EK361" s="71" t="str">
        <f t="shared" ref="EK361:EK368" si="6277">IF(BE361="","","|n"&amp;EK$2&amp;"+"&amp;BE361&amp;EK$1)</f>
        <v/>
      </c>
      <c r="EL361" s="71" t="str">
        <f t="shared" ref="EL361:EL368" si="6278">IF(BF361="","","|n"&amp;EL$2&amp;"+"&amp;BF361&amp;EL$1)</f>
        <v/>
      </c>
      <c r="EM361" s="71" t="str">
        <f t="shared" ref="EM361:EM368" si="6279">IF(BG361="","","|n"&amp;EM$2&amp;"+"&amp;BG361&amp;EM$1)</f>
        <v/>
      </c>
      <c r="EN361" s="71" t="str">
        <f t="shared" ref="EN361:EN368" si="6280">IF(BH361="","","|n"&amp;EN$2&amp;"+"&amp;BH361&amp;EN$1)</f>
        <v/>
      </c>
      <c r="EO361" s="71" t="str">
        <f t="shared" ref="EO361:EO368" si="6281">IF(BI361="","","|n"&amp;EO$2&amp;"+"&amp;BI361&amp;EO$1)</f>
        <v/>
      </c>
      <c r="EP361" s="71" t="str">
        <f t="shared" ref="EP361:EP368" si="6282">IF(BJ361="","","|n"&amp;EP$2&amp;"+"&amp;BJ361&amp;EP$1)</f>
        <v/>
      </c>
      <c r="EQ361" s="71" t="str">
        <f t="shared" ref="EQ361:EQ368" si="6283">IF(BK361="","","|n"&amp;EQ$2&amp;"+"&amp;BK361&amp;EQ$1)</f>
        <v/>
      </c>
      <c r="ER361" s="71" t="str">
        <f t="shared" ref="ER361:ER368" si="6284">IF(BL361="","","|n"&amp;ER$2&amp;"+"&amp;BL361&amp;ER$1)</f>
        <v/>
      </c>
      <c r="ES361" s="71" t="str">
        <f t="shared" ref="ES361:ES368" si="6285">IF(BM361="","","|n"&amp;ES$2&amp;"+"&amp;BM361&amp;ES$1)</f>
        <v/>
      </c>
      <c r="ET361" s="71" t="str">
        <f t="shared" ref="ET361:ET368" si="6286">IF(BN361="","","|n"&amp;ET$2&amp;"+"&amp;BN361&amp;ET$1)</f>
        <v/>
      </c>
      <c r="EU361" s="71" t="str">
        <f t="shared" ref="EU361:EU368" si="6287">IF(BO361="","","|n"&amp;EU$2&amp;"+"&amp;BO361&amp;EU$1)</f>
        <v/>
      </c>
      <c r="EV361" s="71" t="str">
        <f t="shared" ref="EV361:EV368" si="6288">IF(BP361="","","|n"&amp;EV$2&amp;"+"&amp;BP361&amp;EV$1)</f>
        <v/>
      </c>
      <c r="EW361" s="71" t="str">
        <f t="shared" ref="EW361:EW368" si="6289">IF(BQ361="","","|n"&amp;EW$2&amp;"+"&amp;BQ361&amp;EW$1)</f>
        <v/>
      </c>
      <c r="EX361" s="71" t="str">
        <f t="shared" ref="EX361:EX368" si="6290">IF(BR361="","","|n"&amp;EX$2&amp;"+"&amp;BR361&amp;EX$1)</f>
        <v/>
      </c>
      <c r="EY361" s="71" t="str">
        <f t="shared" ref="EY361:EY368" si="6291">IF(BS361="","","|n"&amp;EY$2&amp;"+"&amp;BS361&amp;EY$1)</f>
        <v/>
      </c>
      <c r="EZ361" s="71" t="str">
        <f t="shared" ref="EZ361:EZ368" si="6292">IF(BT361="","","|n"&amp;EZ$2&amp;"+"&amp;BT361&amp;EZ$1)</f>
        <v/>
      </c>
      <c r="FA361" s="71" t="str">
        <f t="shared" ref="FA361:FA368" si="6293">IF(BU361="","","|n"&amp;FA$2&amp;"+"&amp;BU361&amp;FA$1)</f>
        <v/>
      </c>
      <c r="FB361" s="71" t="str">
        <f t="shared" ref="FB361:FB368" si="6294">IF(BV361="","","|n"&amp;FB$2&amp;"+"&amp;BV361&amp;FB$1)</f>
        <v/>
      </c>
      <c r="FC361" s="71" t="str">
        <f t="shared" ref="FC361:FC368" si="6295">IF(BW361="","","|n"&amp;FC$2&amp;"+"&amp;BW361&amp;FC$1)</f>
        <v/>
      </c>
      <c r="FD361" s="71" t="str">
        <f t="shared" ref="FD361:FD368" si="6296">IF(BX361="","","|n"&amp;FD$2&amp;"+"&amp;BX361&amp;FD$1)</f>
        <v/>
      </c>
      <c r="FE361" s="71" t="str">
        <f t="shared" ref="FE361:FE368" si="6297">IF(BY361="","","|n"&amp;FE$2&amp;"+"&amp;BY361&amp;FE$1)</f>
        <v/>
      </c>
      <c r="FF361" s="71" t="str">
        <f t="shared" ref="FF361:FF368" si="6298">IF(BZ361="","","|n"&amp;FF$2&amp;"+"&amp;BZ361&amp;FF$1)</f>
        <v/>
      </c>
      <c r="FG361" s="71" t="str">
        <f t="shared" ref="FG361:FG368" si="6299">IF(CA361="","","|n"&amp;FG$2&amp;"+"&amp;CA361&amp;FG$1)</f>
        <v/>
      </c>
      <c r="FH361" s="71" t="str">
        <f t="shared" ref="FH361:FH368" si="6300">IF(CB361="","","|n"&amp;FH$2&amp;"+"&amp;CB361&amp;FH$1)</f>
        <v/>
      </c>
      <c r="FI361" s="71" t="str">
        <f t="shared" ref="FI361:FI368" si="6301">IF(CC361="","","|n"&amp;FI$2&amp;"+"&amp;CC361&amp;FI$1)</f>
        <v/>
      </c>
      <c r="FJ361" s="71" t="str">
        <f t="shared" ref="FJ361:FJ368" si="6302">IF(CD361="","","|n"&amp;FJ$2&amp;"+"&amp;CD361&amp;FJ$1)</f>
        <v/>
      </c>
      <c r="FK361" s="71" t="str">
        <f t="shared" ref="FK361:FK368" si="6303">IF(CE361="","","|n"&amp;FK$2&amp;"+"&amp;CE361&amp;FK$1)</f>
        <v/>
      </c>
      <c r="FL361" s="71" t="str">
        <f t="shared" ref="FL361:FL368" si="6304">IF(CF361="","","|n"&amp;FL$2&amp;"+"&amp;CF361&amp;FL$1)</f>
        <v/>
      </c>
      <c r="FM361" s="71" t="str">
        <f t="shared" ref="FM361:FM368" si="6305">IF(CG361="","","|n"&amp;FM$2&amp;"+"&amp;CG361&amp;FM$1)</f>
        <v/>
      </c>
      <c r="FN361" s="71" t="str">
        <f t="shared" ref="FN361:FN368" si="6306">IF(CH361="","","|n"&amp;FN$2&amp;"+"&amp;CH361&amp;FN$1)</f>
        <v/>
      </c>
      <c r="FO361" s="71" t="str">
        <f t="shared" ref="FO361:FO368" si="6307">IF(CI361="","","|n"&amp;FO$2&amp;"+"&amp;CI361&amp;FO$1)</f>
        <v/>
      </c>
      <c r="FP361" s="71" t="str">
        <f t="shared" ref="FP361:FP368" si="6308">IF(CJ361="","","|n"&amp;FP$2&amp;"+"&amp;CJ361&amp;FP$1)</f>
        <v/>
      </c>
      <c r="FQ361" s="71" t="str">
        <f t="shared" ref="FQ361:FQ368" si="6309">IF(CK361="","","|n"&amp;FQ$2&amp;"+"&amp;CK361&amp;FQ$1)</f>
        <v/>
      </c>
      <c r="FR361" s="71" t="str">
        <f t="shared" ref="FR361:FR368" si="6310">IF(CL361="","","|n"&amp;FR$2&amp;"+"&amp;CL361&amp;FR$1)</f>
        <v/>
      </c>
      <c r="FS361" s="71" t="str">
        <f t="shared" ref="FS361:FS368" si="6311">IF(CM361="","","|n"&amp;FS$2&amp;"+"&amp;CM361&amp;FS$1)</f>
        <v/>
      </c>
    </row>
    <row r="362" spans="1:175" ht="16.5">
      <c r="A362" s="133"/>
      <c r="B362" s="80" t="s">
        <v>992</v>
      </c>
      <c r="C362" s="148" t="s">
        <v>987</v>
      </c>
      <c r="K362" s="150"/>
      <c r="T362" s="146" t="s">
        <v>993</v>
      </c>
      <c r="U362" s="85" t="s">
        <v>989</v>
      </c>
      <c r="CN362" s="70" t="str">
        <f t="shared" si="6236"/>
        <v>InitUnitState('IK1C',,,,,,,,,,)</v>
      </c>
      <c r="CO362" s="70" t="str">
        <f t="shared" si="6237"/>
        <v>InitUnitNormal('IK1C',,,,,,,,,,)</v>
      </c>
      <c r="CP362" s="70" t="str">
        <f t="shared" si="6238"/>
        <v>InitUnitMagic('IK1C',,,,,,,,,,)</v>
      </c>
      <c r="CQ362" s="70" t="str">
        <f t="shared" si="6239"/>
        <v>InitUnitAdd('IK1C',,,,,,,,,,)</v>
      </c>
      <c r="CR362" s="70" t="str">
        <f t="shared" si="6240"/>
        <v>InitEquipData('IK1C',,"",,,,,'','','','','','',"ReplaceableTextures\\CommandButtons\\BTNSST10.blp")</v>
      </c>
      <c r="CU362" s="95" t="str">
        <f t="shared" si="6241"/>
        <v>|n</v>
      </c>
      <c r="CV362" s="61" t="str">
        <f t="shared" si="6160"/>
        <v>致命倍率|Cffffc926+300%|n|n|r|Cffaaaaaa○|CffFFD24D木之符印+1|r|r|n|n|Cff00ff7f点击穿戴或脱卸。|r</v>
      </c>
      <c r="CW362" s="60"/>
      <c r="CX362" s="60"/>
      <c r="CY362" s="60"/>
      <c r="CZ362" s="60"/>
      <c r="DA362" s="60"/>
      <c r="DB362" s="71" t="str">
        <f t="shared" si="6242"/>
        <v/>
      </c>
      <c r="DC362" s="71" t="str">
        <f t="shared" si="6243"/>
        <v/>
      </c>
      <c r="DD362" s="71" t="str">
        <f t="shared" si="6244"/>
        <v/>
      </c>
      <c r="DE362" s="71" t="str">
        <f t="shared" si="6245"/>
        <v/>
      </c>
      <c r="DF362" s="71" t="str">
        <f t="shared" si="6246"/>
        <v/>
      </c>
      <c r="DG362" s="71" t="str">
        <f t="shared" si="6247"/>
        <v/>
      </c>
      <c r="DH362" s="71" t="str">
        <f t="shared" si="6248"/>
        <v/>
      </c>
      <c r="DI362" s="71" t="str">
        <f t="shared" si="6249"/>
        <v/>
      </c>
      <c r="DJ362" s="71" t="str">
        <f t="shared" si="6250"/>
        <v/>
      </c>
      <c r="DK362" s="71" t="str">
        <f t="shared" si="6251"/>
        <v/>
      </c>
      <c r="DL362" s="71" t="str">
        <f t="shared" si="6252"/>
        <v/>
      </c>
      <c r="DM362" s="71" t="str">
        <f t="shared" si="6253"/>
        <v/>
      </c>
      <c r="DN362" s="71" t="str">
        <f t="shared" si="6254"/>
        <v/>
      </c>
      <c r="DO362" s="71" t="str">
        <f t="shared" si="6255"/>
        <v/>
      </c>
      <c r="DP362" s="71" t="str">
        <f t="shared" si="6256"/>
        <v/>
      </c>
      <c r="DQ362" s="71" t="str">
        <f t="shared" si="6257"/>
        <v/>
      </c>
      <c r="DR362" s="71" t="str">
        <f t="shared" si="6258"/>
        <v/>
      </c>
      <c r="DS362" s="71" t="str">
        <f t="shared" si="6259"/>
        <v/>
      </c>
      <c r="DT362" s="71" t="str">
        <f t="shared" si="6260"/>
        <v/>
      </c>
      <c r="DU362" s="71" t="str">
        <f t="shared" si="6261"/>
        <v/>
      </c>
      <c r="DV362" s="71" t="str">
        <f t="shared" si="6262"/>
        <v/>
      </c>
      <c r="DW362" s="71" t="str">
        <f t="shared" si="6263"/>
        <v/>
      </c>
      <c r="DX362" s="71" t="str">
        <f t="shared" si="6264"/>
        <v/>
      </c>
      <c r="DY362" s="71" t="str">
        <f t="shared" si="6265"/>
        <v/>
      </c>
      <c r="DZ362" s="71" t="str">
        <f t="shared" si="6266"/>
        <v/>
      </c>
      <c r="EA362" s="71" t="str">
        <f t="shared" si="6267"/>
        <v/>
      </c>
      <c r="EB362" s="71" t="str">
        <f t="shared" si="6268"/>
        <v/>
      </c>
      <c r="EC362" s="71" t="str">
        <f t="shared" si="6269"/>
        <v/>
      </c>
      <c r="ED362" s="71" t="str">
        <f t="shared" si="6270"/>
        <v/>
      </c>
      <c r="EE362" s="71" t="str">
        <f t="shared" si="6271"/>
        <v/>
      </c>
      <c r="EF362" s="71" t="str">
        <f t="shared" si="6272"/>
        <v/>
      </c>
      <c r="EG362" s="71" t="str">
        <f t="shared" si="6273"/>
        <v/>
      </c>
      <c r="EH362" s="71" t="str">
        <f t="shared" si="6274"/>
        <v/>
      </c>
      <c r="EI362" s="71" t="str">
        <f t="shared" si="6275"/>
        <v/>
      </c>
      <c r="EJ362" s="71" t="str">
        <f t="shared" si="6276"/>
        <v/>
      </c>
      <c r="EK362" s="71" t="str">
        <f t="shared" si="6277"/>
        <v/>
      </c>
      <c r="EL362" s="71" t="str">
        <f t="shared" si="6278"/>
        <v/>
      </c>
      <c r="EM362" s="71" t="str">
        <f t="shared" si="6279"/>
        <v/>
      </c>
      <c r="EN362" s="71" t="str">
        <f t="shared" si="6280"/>
        <v/>
      </c>
      <c r="EO362" s="71" t="str">
        <f t="shared" si="6281"/>
        <v/>
      </c>
      <c r="EP362" s="71" t="str">
        <f t="shared" si="6282"/>
        <v/>
      </c>
      <c r="EQ362" s="71" t="str">
        <f t="shared" si="6283"/>
        <v/>
      </c>
      <c r="ER362" s="71" t="str">
        <f t="shared" si="6284"/>
        <v/>
      </c>
      <c r="ES362" s="71" t="str">
        <f t="shared" si="6285"/>
        <v/>
      </c>
      <c r="ET362" s="71" t="str">
        <f t="shared" si="6286"/>
        <v/>
      </c>
      <c r="EU362" s="71" t="str">
        <f t="shared" si="6287"/>
        <v/>
      </c>
      <c r="EV362" s="71" t="str">
        <f t="shared" si="6288"/>
        <v/>
      </c>
      <c r="EW362" s="71" t="str">
        <f t="shared" si="6289"/>
        <v/>
      </c>
      <c r="EX362" s="71" t="str">
        <f t="shared" si="6290"/>
        <v/>
      </c>
      <c r="EY362" s="71" t="str">
        <f t="shared" si="6291"/>
        <v/>
      </c>
      <c r="EZ362" s="71" t="str">
        <f t="shared" si="6292"/>
        <v/>
      </c>
      <c r="FA362" s="71" t="str">
        <f t="shared" si="6293"/>
        <v/>
      </c>
      <c r="FB362" s="71" t="str">
        <f t="shared" si="6294"/>
        <v/>
      </c>
      <c r="FC362" s="71" t="str">
        <f t="shared" si="6295"/>
        <v/>
      </c>
      <c r="FD362" s="71" t="str">
        <f t="shared" si="6296"/>
        <v/>
      </c>
      <c r="FE362" s="71" t="str">
        <f t="shared" si="6297"/>
        <v/>
      </c>
      <c r="FF362" s="71" t="str">
        <f t="shared" si="6298"/>
        <v/>
      </c>
      <c r="FG362" s="71" t="str">
        <f t="shared" si="6299"/>
        <v/>
      </c>
      <c r="FH362" s="71" t="str">
        <f t="shared" si="6300"/>
        <v/>
      </c>
      <c r="FI362" s="71" t="str">
        <f t="shared" si="6301"/>
        <v/>
      </c>
      <c r="FJ362" s="71" t="str">
        <f t="shared" si="6302"/>
        <v/>
      </c>
      <c r="FK362" s="71" t="str">
        <f t="shared" si="6303"/>
        <v/>
      </c>
      <c r="FL362" s="71" t="str">
        <f t="shared" si="6304"/>
        <v/>
      </c>
      <c r="FM362" s="71" t="str">
        <f t="shared" si="6305"/>
        <v/>
      </c>
      <c r="FN362" s="71" t="str">
        <f t="shared" si="6306"/>
        <v/>
      </c>
      <c r="FO362" s="71" t="str">
        <f t="shared" si="6307"/>
        <v/>
      </c>
      <c r="FP362" s="71" t="str">
        <f t="shared" si="6308"/>
        <v/>
      </c>
      <c r="FQ362" s="71" t="str">
        <f t="shared" si="6309"/>
        <v/>
      </c>
      <c r="FR362" s="71" t="str">
        <f t="shared" si="6310"/>
        <v/>
      </c>
      <c r="FS362" s="71" t="str">
        <f t="shared" si="6311"/>
        <v/>
      </c>
    </row>
    <row r="363" spans="1:175" ht="16.5">
      <c r="A363" s="133"/>
      <c r="B363" s="80" t="s">
        <v>994</v>
      </c>
      <c r="C363" s="148" t="s">
        <v>987</v>
      </c>
      <c r="K363" s="150"/>
      <c r="T363" s="146" t="s">
        <v>995</v>
      </c>
      <c r="U363" s="85" t="s">
        <v>989</v>
      </c>
      <c r="CN363" s="70" t="str">
        <f t="shared" si="6236"/>
        <v>InitUnitState('IK1D',,,,,,,,,,)</v>
      </c>
      <c r="CO363" s="70" t="str">
        <f t="shared" si="6237"/>
        <v>InitUnitNormal('IK1D',,,,,,,,,,)</v>
      </c>
      <c r="CP363" s="70" t="str">
        <f t="shared" si="6238"/>
        <v>InitUnitMagic('IK1D',,,,,,,,,,)</v>
      </c>
      <c r="CQ363" s="70" t="str">
        <f t="shared" si="6239"/>
        <v>InitUnitAdd('IK1D',,,,,,,,,,)</v>
      </c>
      <c r="CR363" s="70" t="str">
        <f t="shared" si="6240"/>
        <v>InitEquipData('IK1D',,"",,,,,'','','','','','',"ReplaceableTextures\\CommandButtons\\BTNSST10.blp")</v>
      </c>
      <c r="CU363" s="95" t="str">
        <f t="shared" si="6241"/>
        <v>|n</v>
      </c>
      <c r="CV363" s="61" t="str">
        <f t="shared" si="6160"/>
        <v>致命倍率|Cffffc926+300%|n|n|r|Cffaaaaaa○|CffFFD24D水之符印+1|r|r|n|n|Cff00ff7f点击穿戴或脱卸。|r</v>
      </c>
      <c r="CW363" s="60"/>
      <c r="CX363" s="60"/>
      <c r="CY363" s="60"/>
      <c r="CZ363" s="60"/>
      <c r="DA363" s="60"/>
      <c r="DB363" s="71" t="str">
        <f t="shared" si="6242"/>
        <v/>
      </c>
      <c r="DC363" s="71" t="str">
        <f t="shared" si="6243"/>
        <v/>
      </c>
      <c r="DD363" s="71" t="str">
        <f t="shared" si="6244"/>
        <v/>
      </c>
      <c r="DE363" s="71" t="str">
        <f t="shared" si="6245"/>
        <v/>
      </c>
      <c r="DF363" s="71" t="str">
        <f t="shared" si="6246"/>
        <v/>
      </c>
      <c r="DG363" s="71" t="str">
        <f t="shared" si="6247"/>
        <v/>
      </c>
      <c r="DH363" s="71" t="str">
        <f t="shared" si="6248"/>
        <v/>
      </c>
      <c r="DI363" s="71" t="str">
        <f t="shared" si="6249"/>
        <v/>
      </c>
      <c r="DJ363" s="71" t="str">
        <f t="shared" si="6250"/>
        <v/>
      </c>
      <c r="DK363" s="71" t="str">
        <f t="shared" si="6251"/>
        <v/>
      </c>
      <c r="DL363" s="71" t="str">
        <f t="shared" si="6252"/>
        <v/>
      </c>
      <c r="DM363" s="71" t="str">
        <f t="shared" si="6253"/>
        <v/>
      </c>
      <c r="DN363" s="71" t="str">
        <f t="shared" si="6254"/>
        <v/>
      </c>
      <c r="DO363" s="71" t="str">
        <f t="shared" si="6255"/>
        <v/>
      </c>
      <c r="DP363" s="71" t="str">
        <f t="shared" si="6256"/>
        <v/>
      </c>
      <c r="DQ363" s="71" t="str">
        <f t="shared" si="6257"/>
        <v/>
      </c>
      <c r="DR363" s="71" t="str">
        <f t="shared" si="6258"/>
        <v/>
      </c>
      <c r="DS363" s="71" t="str">
        <f t="shared" si="6259"/>
        <v/>
      </c>
      <c r="DT363" s="71" t="str">
        <f t="shared" si="6260"/>
        <v/>
      </c>
      <c r="DU363" s="71" t="str">
        <f t="shared" si="6261"/>
        <v/>
      </c>
      <c r="DV363" s="71" t="str">
        <f t="shared" si="6262"/>
        <v/>
      </c>
      <c r="DW363" s="71" t="str">
        <f t="shared" si="6263"/>
        <v/>
      </c>
      <c r="DX363" s="71" t="str">
        <f t="shared" si="6264"/>
        <v/>
      </c>
      <c r="DY363" s="71" t="str">
        <f t="shared" si="6265"/>
        <v/>
      </c>
      <c r="DZ363" s="71" t="str">
        <f t="shared" si="6266"/>
        <v/>
      </c>
      <c r="EA363" s="71" t="str">
        <f t="shared" si="6267"/>
        <v/>
      </c>
      <c r="EB363" s="71" t="str">
        <f t="shared" si="6268"/>
        <v/>
      </c>
      <c r="EC363" s="71" t="str">
        <f t="shared" si="6269"/>
        <v/>
      </c>
      <c r="ED363" s="71" t="str">
        <f t="shared" si="6270"/>
        <v/>
      </c>
      <c r="EE363" s="71" t="str">
        <f t="shared" si="6271"/>
        <v/>
      </c>
      <c r="EF363" s="71" t="str">
        <f t="shared" si="6272"/>
        <v/>
      </c>
      <c r="EG363" s="71" t="str">
        <f t="shared" si="6273"/>
        <v/>
      </c>
      <c r="EH363" s="71" t="str">
        <f t="shared" si="6274"/>
        <v/>
      </c>
      <c r="EI363" s="71" t="str">
        <f t="shared" si="6275"/>
        <v/>
      </c>
      <c r="EJ363" s="71" t="str">
        <f t="shared" si="6276"/>
        <v/>
      </c>
      <c r="EK363" s="71" t="str">
        <f t="shared" si="6277"/>
        <v/>
      </c>
      <c r="EL363" s="71" t="str">
        <f t="shared" si="6278"/>
        <v/>
      </c>
      <c r="EM363" s="71" t="str">
        <f t="shared" si="6279"/>
        <v/>
      </c>
      <c r="EN363" s="71" t="str">
        <f t="shared" si="6280"/>
        <v/>
      </c>
      <c r="EO363" s="71" t="str">
        <f t="shared" si="6281"/>
        <v/>
      </c>
      <c r="EP363" s="71" t="str">
        <f t="shared" si="6282"/>
        <v/>
      </c>
      <c r="EQ363" s="71" t="str">
        <f t="shared" si="6283"/>
        <v/>
      </c>
      <c r="ER363" s="71" t="str">
        <f t="shared" si="6284"/>
        <v/>
      </c>
      <c r="ES363" s="71" t="str">
        <f t="shared" si="6285"/>
        <v/>
      </c>
      <c r="ET363" s="71" t="str">
        <f t="shared" si="6286"/>
        <v/>
      </c>
      <c r="EU363" s="71" t="str">
        <f t="shared" si="6287"/>
        <v/>
      </c>
      <c r="EV363" s="71" t="str">
        <f t="shared" si="6288"/>
        <v/>
      </c>
      <c r="EW363" s="71" t="str">
        <f t="shared" si="6289"/>
        <v/>
      </c>
      <c r="EX363" s="71" t="str">
        <f t="shared" si="6290"/>
        <v/>
      </c>
      <c r="EY363" s="71" t="str">
        <f t="shared" si="6291"/>
        <v/>
      </c>
      <c r="EZ363" s="71" t="str">
        <f t="shared" si="6292"/>
        <v/>
      </c>
      <c r="FA363" s="71" t="str">
        <f t="shared" si="6293"/>
        <v/>
      </c>
      <c r="FB363" s="71" t="str">
        <f t="shared" si="6294"/>
        <v/>
      </c>
      <c r="FC363" s="71" t="str">
        <f t="shared" si="6295"/>
        <v/>
      </c>
      <c r="FD363" s="71" t="str">
        <f t="shared" si="6296"/>
        <v/>
      </c>
      <c r="FE363" s="71" t="str">
        <f t="shared" si="6297"/>
        <v/>
      </c>
      <c r="FF363" s="71" t="str">
        <f t="shared" si="6298"/>
        <v/>
      </c>
      <c r="FG363" s="71" t="str">
        <f t="shared" si="6299"/>
        <v/>
      </c>
      <c r="FH363" s="71" t="str">
        <f t="shared" si="6300"/>
        <v/>
      </c>
      <c r="FI363" s="71" t="str">
        <f t="shared" si="6301"/>
        <v/>
      </c>
      <c r="FJ363" s="71" t="str">
        <f t="shared" si="6302"/>
        <v/>
      </c>
      <c r="FK363" s="71" t="str">
        <f t="shared" si="6303"/>
        <v/>
      </c>
      <c r="FL363" s="71" t="str">
        <f t="shared" si="6304"/>
        <v/>
      </c>
      <c r="FM363" s="71" t="str">
        <f t="shared" si="6305"/>
        <v/>
      </c>
      <c r="FN363" s="71" t="str">
        <f t="shared" si="6306"/>
        <v/>
      </c>
      <c r="FO363" s="71" t="str">
        <f t="shared" si="6307"/>
        <v/>
      </c>
      <c r="FP363" s="71" t="str">
        <f t="shared" si="6308"/>
        <v/>
      </c>
      <c r="FQ363" s="71" t="str">
        <f t="shared" si="6309"/>
        <v/>
      </c>
      <c r="FR363" s="71" t="str">
        <f t="shared" si="6310"/>
        <v/>
      </c>
      <c r="FS363" s="71" t="str">
        <f t="shared" si="6311"/>
        <v/>
      </c>
    </row>
    <row r="364" spans="1:175" ht="16.5">
      <c r="A364" s="133"/>
      <c r="B364" s="80" t="s">
        <v>996</v>
      </c>
      <c r="C364" s="148" t="s">
        <v>987</v>
      </c>
      <c r="K364" s="150"/>
      <c r="T364" s="146" t="s">
        <v>997</v>
      </c>
      <c r="U364" s="85" t="s">
        <v>989</v>
      </c>
      <c r="CN364" s="70" t="str">
        <f t="shared" si="6236"/>
        <v>InitUnitState('IK1E',,,,,,,,,,)</v>
      </c>
      <c r="CO364" s="70" t="str">
        <f t="shared" si="6237"/>
        <v>InitUnitNormal('IK1E',,,,,,,,,,)</v>
      </c>
      <c r="CP364" s="70" t="str">
        <f t="shared" si="6238"/>
        <v>InitUnitMagic('IK1E',,,,,,,,,,)</v>
      </c>
      <c r="CQ364" s="70" t="str">
        <f t="shared" si="6239"/>
        <v>InitUnitAdd('IK1E',,,,,,,,,,)</v>
      </c>
      <c r="CR364" s="70" t="str">
        <f t="shared" si="6240"/>
        <v>InitEquipData('IK1E',,"",,,,,'','','','','','',"ReplaceableTextures\\CommandButtons\\BTNSST10.blp")</v>
      </c>
      <c r="CU364" s="95" t="str">
        <f t="shared" si="6241"/>
        <v>|n</v>
      </c>
      <c r="CV364" s="61" t="str">
        <f t="shared" si="6160"/>
        <v>致命倍率|Cffffc926+300%|n|n|r|Cffaaaaaa○|CffFFD24D火之符印+1|r|r|n|n|Cff00ff7f点击穿戴或脱卸。|r</v>
      </c>
      <c r="CW364" s="60"/>
      <c r="CX364" s="60"/>
      <c r="CY364" s="60"/>
      <c r="CZ364" s="60"/>
      <c r="DA364" s="60"/>
      <c r="DB364" s="71" t="str">
        <f t="shared" si="6242"/>
        <v/>
      </c>
      <c r="DC364" s="71" t="str">
        <f t="shared" si="6243"/>
        <v/>
      </c>
      <c r="DD364" s="71" t="str">
        <f t="shared" si="6244"/>
        <v/>
      </c>
      <c r="DE364" s="71" t="str">
        <f t="shared" si="6245"/>
        <v/>
      </c>
      <c r="DF364" s="71" t="str">
        <f t="shared" si="6246"/>
        <v/>
      </c>
      <c r="DG364" s="71" t="str">
        <f t="shared" si="6247"/>
        <v/>
      </c>
      <c r="DH364" s="71" t="str">
        <f t="shared" si="6248"/>
        <v/>
      </c>
      <c r="DI364" s="71" t="str">
        <f t="shared" si="6249"/>
        <v/>
      </c>
      <c r="DJ364" s="71" t="str">
        <f t="shared" si="6250"/>
        <v/>
      </c>
      <c r="DK364" s="71" t="str">
        <f t="shared" si="6251"/>
        <v/>
      </c>
      <c r="DL364" s="71" t="str">
        <f t="shared" si="6252"/>
        <v/>
      </c>
      <c r="DM364" s="71" t="str">
        <f t="shared" si="6253"/>
        <v/>
      </c>
      <c r="DN364" s="71" t="str">
        <f t="shared" si="6254"/>
        <v/>
      </c>
      <c r="DO364" s="71" t="str">
        <f t="shared" si="6255"/>
        <v/>
      </c>
      <c r="DP364" s="71" t="str">
        <f t="shared" si="6256"/>
        <v/>
      </c>
      <c r="DQ364" s="71" t="str">
        <f t="shared" si="6257"/>
        <v/>
      </c>
      <c r="DR364" s="71" t="str">
        <f t="shared" si="6258"/>
        <v/>
      </c>
      <c r="DS364" s="71" t="str">
        <f t="shared" si="6259"/>
        <v/>
      </c>
      <c r="DT364" s="71" t="str">
        <f t="shared" si="6260"/>
        <v/>
      </c>
      <c r="DU364" s="71" t="str">
        <f t="shared" si="6261"/>
        <v/>
      </c>
      <c r="DV364" s="71" t="str">
        <f t="shared" si="6262"/>
        <v/>
      </c>
      <c r="DW364" s="71" t="str">
        <f t="shared" si="6263"/>
        <v/>
      </c>
      <c r="DX364" s="71" t="str">
        <f t="shared" si="6264"/>
        <v/>
      </c>
      <c r="DY364" s="71" t="str">
        <f t="shared" si="6265"/>
        <v/>
      </c>
      <c r="DZ364" s="71" t="str">
        <f t="shared" si="6266"/>
        <v/>
      </c>
      <c r="EA364" s="71" t="str">
        <f t="shared" si="6267"/>
        <v/>
      </c>
      <c r="EB364" s="71" t="str">
        <f t="shared" si="6268"/>
        <v/>
      </c>
      <c r="EC364" s="71" t="str">
        <f t="shared" si="6269"/>
        <v/>
      </c>
      <c r="ED364" s="71" t="str">
        <f t="shared" si="6270"/>
        <v/>
      </c>
      <c r="EE364" s="71" t="str">
        <f t="shared" si="6271"/>
        <v/>
      </c>
      <c r="EF364" s="71" t="str">
        <f t="shared" si="6272"/>
        <v/>
      </c>
      <c r="EG364" s="71" t="str">
        <f t="shared" si="6273"/>
        <v/>
      </c>
      <c r="EH364" s="71" t="str">
        <f t="shared" si="6274"/>
        <v/>
      </c>
      <c r="EI364" s="71" t="str">
        <f t="shared" si="6275"/>
        <v/>
      </c>
      <c r="EJ364" s="71" t="str">
        <f t="shared" si="6276"/>
        <v/>
      </c>
      <c r="EK364" s="71" t="str">
        <f t="shared" si="6277"/>
        <v/>
      </c>
      <c r="EL364" s="71" t="str">
        <f t="shared" si="6278"/>
        <v/>
      </c>
      <c r="EM364" s="71" t="str">
        <f t="shared" si="6279"/>
        <v/>
      </c>
      <c r="EN364" s="71" t="str">
        <f t="shared" si="6280"/>
        <v/>
      </c>
      <c r="EO364" s="71" t="str">
        <f t="shared" si="6281"/>
        <v/>
      </c>
      <c r="EP364" s="71" t="str">
        <f t="shared" si="6282"/>
        <v/>
      </c>
      <c r="EQ364" s="71" t="str">
        <f t="shared" si="6283"/>
        <v/>
      </c>
      <c r="ER364" s="71" t="str">
        <f t="shared" si="6284"/>
        <v/>
      </c>
      <c r="ES364" s="71" t="str">
        <f t="shared" si="6285"/>
        <v/>
      </c>
      <c r="ET364" s="71" t="str">
        <f t="shared" si="6286"/>
        <v/>
      </c>
      <c r="EU364" s="71" t="str">
        <f t="shared" si="6287"/>
        <v/>
      </c>
      <c r="EV364" s="71" t="str">
        <f t="shared" si="6288"/>
        <v/>
      </c>
      <c r="EW364" s="71" t="str">
        <f t="shared" si="6289"/>
        <v/>
      </c>
      <c r="EX364" s="71" t="str">
        <f t="shared" si="6290"/>
        <v/>
      </c>
      <c r="EY364" s="71" t="str">
        <f t="shared" si="6291"/>
        <v/>
      </c>
      <c r="EZ364" s="71" t="str">
        <f t="shared" si="6292"/>
        <v/>
      </c>
      <c r="FA364" s="71" t="str">
        <f t="shared" si="6293"/>
        <v/>
      </c>
      <c r="FB364" s="71" t="str">
        <f t="shared" si="6294"/>
        <v/>
      </c>
      <c r="FC364" s="71" t="str">
        <f t="shared" si="6295"/>
        <v/>
      </c>
      <c r="FD364" s="71" t="str">
        <f t="shared" si="6296"/>
        <v/>
      </c>
      <c r="FE364" s="71" t="str">
        <f t="shared" si="6297"/>
        <v/>
      </c>
      <c r="FF364" s="71" t="str">
        <f t="shared" si="6298"/>
        <v/>
      </c>
      <c r="FG364" s="71" t="str">
        <f t="shared" si="6299"/>
        <v/>
      </c>
      <c r="FH364" s="71" t="str">
        <f t="shared" si="6300"/>
        <v/>
      </c>
      <c r="FI364" s="71" t="str">
        <f t="shared" si="6301"/>
        <v/>
      </c>
      <c r="FJ364" s="71" t="str">
        <f t="shared" si="6302"/>
        <v/>
      </c>
      <c r="FK364" s="71" t="str">
        <f t="shared" si="6303"/>
        <v/>
      </c>
      <c r="FL364" s="71" t="str">
        <f t="shared" si="6304"/>
        <v/>
      </c>
      <c r="FM364" s="71" t="str">
        <f t="shared" si="6305"/>
        <v/>
      </c>
      <c r="FN364" s="71" t="str">
        <f t="shared" si="6306"/>
        <v/>
      </c>
      <c r="FO364" s="71" t="str">
        <f t="shared" si="6307"/>
        <v/>
      </c>
      <c r="FP364" s="71" t="str">
        <f t="shared" si="6308"/>
        <v/>
      </c>
      <c r="FQ364" s="71" t="str">
        <f t="shared" si="6309"/>
        <v/>
      </c>
      <c r="FR364" s="71" t="str">
        <f t="shared" si="6310"/>
        <v/>
      </c>
      <c r="FS364" s="71" t="str">
        <f t="shared" si="6311"/>
        <v/>
      </c>
    </row>
    <row r="365" spans="1:175" ht="16.5">
      <c r="A365" s="133"/>
      <c r="B365" s="80" t="s">
        <v>998</v>
      </c>
      <c r="C365" s="148" t="s">
        <v>987</v>
      </c>
      <c r="K365" s="150"/>
      <c r="T365" s="146" t="s">
        <v>999</v>
      </c>
      <c r="U365" s="85" t="s">
        <v>989</v>
      </c>
      <c r="CN365" s="70" t="str">
        <f t="shared" si="6236"/>
        <v>InitUnitState('IK1F',,,,,,,,,,)</v>
      </c>
      <c r="CO365" s="70" t="str">
        <f t="shared" si="6237"/>
        <v>InitUnitNormal('IK1F',,,,,,,,,,)</v>
      </c>
      <c r="CP365" s="70" t="str">
        <f t="shared" si="6238"/>
        <v>InitUnitMagic('IK1F',,,,,,,,,,)</v>
      </c>
      <c r="CQ365" s="70" t="str">
        <f t="shared" si="6239"/>
        <v>InitUnitAdd('IK1F',,,,,,,,,,)</v>
      </c>
      <c r="CR365" s="70" t="str">
        <f t="shared" si="6240"/>
        <v>InitEquipData('IK1F',,"",,,,,'','','','','','',"ReplaceableTextures\\CommandButtons\\BTNSST10.blp")</v>
      </c>
      <c r="CU365" s="95" t="str">
        <f t="shared" si="6241"/>
        <v>|n</v>
      </c>
      <c r="CV365" s="61" t="str">
        <f t="shared" si="6160"/>
        <v>致命倍率|Cffffc926+300%|n|n|r|Cffaaaaaa○|CffFFD24D土之符印+1|r|r|n|n|Cff00ff7f点击穿戴或脱卸。|r</v>
      </c>
      <c r="CW365" s="60"/>
      <c r="CX365" s="60"/>
      <c r="CY365" s="60"/>
      <c r="CZ365" s="60"/>
      <c r="DA365" s="60"/>
      <c r="DB365" s="71" t="str">
        <f t="shared" si="6242"/>
        <v/>
      </c>
      <c r="DC365" s="71" t="str">
        <f t="shared" si="6243"/>
        <v/>
      </c>
      <c r="DD365" s="71" t="str">
        <f t="shared" si="6244"/>
        <v/>
      </c>
      <c r="DE365" s="71" t="str">
        <f t="shared" si="6245"/>
        <v/>
      </c>
      <c r="DF365" s="71" t="str">
        <f t="shared" si="6246"/>
        <v/>
      </c>
      <c r="DG365" s="71" t="str">
        <f t="shared" si="6247"/>
        <v/>
      </c>
      <c r="DH365" s="71" t="str">
        <f t="shared" si="6248"/>
        <v/>
      </c>
      <c r="DI365" s="71" t="str">
        <f t="shared" si="6249"/>
        <v/>
      </c>
      <c r="DJ365" s="71" t="str">
        <f t="shared" si="6250"/>
        <v/>
      </c>
      <c r="DK365" s="71" t="str">
        <f t="shared" si="6251"/>
        <v/>
      </c>
      <c r="DL365" s="71" t="str">
        <f t="shared" si="6252"/>
        <v/>
      </c>
      <c r="DM365" s="71" t="str">
        <f t="shared" si="6253"/>
        <v/>
      </c>
      <c r="DN365" s="71" t="str">
        <f t="shared" si="6254"/>
        <v/>
      </c>
      <c r="DO365" s="71" t="str">
        <f t="shared" si="6255"/>
        <v/>
      </c>
      <c r="DP365" s="71" t="str">
        <f t="shared" si="6256"/>
        <v/>
      </c>
      <c r="DQ365" s="71" t="str">
        <f t="shared" si="6257"/>
        <v/>
      </c>
      <c r="DR365" s="71" t="str">
        <f t="shared" si="6258"/>
        <v/>
      </c>
      <c r="DS365" s="71" t="str">
        <f t="shared" si="6259"/>
        <v/>
      </c>
      <c r="DT365" s="71" t="str">
        <f t="shared" si="6260"/>
        <v/>
      </c>
      <c r="DU365" s="71" t="str">
        <f t="shared" si="6261"/>
        <v/>
      </c>
      <c r="DV365" s="71" t="str">
        <f t="shared" si="6262"/>
        <v/>
      </c>
      <c r="DW365" s="71" t="str">
        <f t="shared" si="6263"/>
        <v/>
      </c>
      <c r="DX365" s="71" t="str">
        <f t="shared" si="6264"/>
        <v/>
      </c>
      <c r="DY365" s="71" t="str">
        <f t="shared" si="6265"/>
        <v/>
      </c>
      <c r="DZ365" s="71" t="str">
        <f t="shared" si="6266"/>
        <v/>
      </c>
      <c r="EA365" s="71" t="str">
        <f t="shared" si="6267"/>
        <v/>
      </c>
      <c r="EB365" s="71" t="str">
        <f t="shared" si="6268"/>
        <v/>
      </c>
      <c r="EC365" s="71" t="str">
        <f t="shared" si="6269"/>
        <v/>
      </c>
      <c r="ED365" s="71" t="str">
        <f t="shared" si="6270"/>
        <v/>
      </c>
      <c r="EE365" s="71" t="str">
        <f t="shared" si="6271"/>
        <v/>
      </c>
      <c r="EF365" s="71" t="str">
        <f t="shared" si="6272"/>
        <v/>
      </c>
      <c r="EG365" s="71" t="str">
        <f t="shared" si="6273"/>
        <v/>
      </c>
      <c r="EH365" s="71" t="str">
        <f t="shared" si="6274"/>
        <v/>
      </c>
      <c r="EI365" s="71" t="str">
        <f t="shared" si="6275"/>
        <v/>
      </c>
      <c r="EJ365" s="71" t="str">
        <f t="shared" si="6276"/>
        <v/>
      </c>
      <c r="EK365" s="71" t="str">
        <f t="shared" si="6277"/>
        <v/>
      </c>
      <c r="EL365" s="71" t="str">
        <f t="shared" si="6278"/>
        <v/>
      </c>
      <c r="EM365" s="71" t="str">
        <f t="shared" si="6279"/>
        <v/>
      </c>
      <c r="EN365" s="71" t="str">
        <f t="shared" si="6280"/>
        <v/>
      </c>
      <c r="EO365" s="71" t="str">
        <f t="shared" si="6281"/>
        <v/>
      </c>
      <c r="EP365" s="71" t="str">
        <f t="shared" si="6282"/>
        <v/>
      </c>
      <c r="EQ365" s="71" t="str">
        <f t="shared" si="6283"/>
        <v/>
      </c>
      <c r="ER365" s="71" t="str">
        <f t="shared" si="6284"/>
        <v/>
      </c>
      <c r="ES365" s="71" t="str">
        <f t="shared" si="6285"/>
        <v/>
      </c>
      <c r="ET365" s="71" t="str">
        <f t="shared" si="6286"/>
        <v/>
      </c>
      <c r="EU365" s="71" t="str">
        <f t="shared" si="6287"/>
        <v/>
      </c>
      <c r="EV365" s="71" t="str">
        <f t="shared" si="6288"/>
        <v/>
      </c>
      <c r="EW365" s="71" t="str">
        <f t="shared" si="6289"/>
        <v/>
      </c>
      <c r="EX365" s="71" t="str">
        <f t="shared" si="6290"/>
        <v/>
      </c>
      <c r="EY365" s="71" t="str">
        <f t="shared" si="6291"/>
        <v/>
      </c>
      <c r="EZ365" s="71" t="str">
        <f t="shared" si="6292"/>
        <v/>
      </c>
      <c r="FA365" s="71" t="str">
        <f t="shared" si="6293"/>
        <v/>
      </c>
      <c r="FB365" s="71" t="str">
        <f t="shared" si="6294"/>
        <v/>
      </c>
      <c r="FC365" s="71" t="str">
        <f t="shared" si="6295"/>
        <v/>
      </c>
      <c r="FD365" s="71" t="str">
        <f t="shared" si="6296"/>
        <v/>
      </c>
      <c r="FE365" s="71" t="str">
        <f t="shared" si="6297"/>
        <v/>
      </c>
      <c r="FF365" s="71" t="str">
        <f t="shared" si="6298"/>
        <v/>
      </c>
      <c r="FG365" s="71" t="str">
        <f t="shared" si="6299"/>
        <v/>
      </c>
      <c r="FH365" s="71" t="str">
        <f t="shared" si="6300"/>
        <v/>
      </c>
      <c r="FI365" s="71" t="str">
        <f t="shared" si="6301"/>
        <v/>
      </c>
      <c r="FJ365" s="71" t="str">
        <f t="shared" si="6302"/>
        <v/>
      </c>
      <c r="FK365" s="71" t="str">
        <f t="shared" si="6303"/>
        <v/>
      </c>
      <c r="FL365" s="71" t="str">
        <f t="shared" si="6304"/>
        <v/>
      </c>
      <c r="FM365" s="71" t="str">
        <f t="shared" si="6305"/>
        <v/>
      </c>
      <c r="FN365" s="71" t="str">
        <f t="shared" si="6306"/>
        <v/>
      </c>
      <c r="FO365" s="71" t="str">
        <f t="shared" si="6307"/>
        <v/>
      </c>
      <c r="FP365" s="71" t="str">
        <f t="shared" si="6308"/>
        <v/>
      </c>
      <c r="FQ365" s="71" t="str">
        <f t="shared" si="6309"/>
        <v/>
      </c>
      <c r="FR365" s="71" t="str">
        <f t="shared" si="6310"/>
        <v/>
      </c>
      <c r="FS365" s="71" t="str">
        <f t="shared" si="6311"/>
        <v/>
      </c>
    </row>
    <row r="366" spans="1:175" ht="16.5">
      <c r="A366" s="133"/>
      <c r="B366" s="80" t="s">
        <v>1000</v>
      </c>
      <c r="C366" s="148" t="s">
        <v>987</v>
      </c>
      <c r="K366" s="150"/>
      <c r="T366" s="146" t="s">
        <v>1001</v>
      </c>
      <c r="U366" s="85" t="s">
        <v>989</v>
      </c>
      <c r="CN366" s="70" t="str">
        <f t="shared" si="6236"/>
        <v>InitUnitState('IK1G',,,,,,,,,,)</v>
      </c>
      <c r="CO366" s="70" t="str">
        <f t="shared" si="6237"/>
        <v>InitUnitNormal('IK1G',,,,,,,,,,)</v>
      </c>
      <c r="CP366" s="70" t="str">
        <f t="shared" si="6238"/>
        <v>InitUnitMagic('IK1G',,,,,,,,,,)</v>
      </c>
      <c r="CQ366" s="70" t="str">
        <f t="shared" si="6239"/>
        <v>InitUnitAdd('IK1G',,,,,,,,,,)</v>
      </c>
      <c r="CR366" s="70" t="str">
        <f t="shared" si="6240"/>
        <v>InitEquipData('IK1G',,"",,,,,'','','','','','',"ReplaceableTextures\\CommandButtons\\BTNSST10.blp")</v>
      </c>
      <c r="CU366" s="95" t="str">
        <f t="shared" si="6241"/>
        <v>|n</v>
      </c>
      <c r="CV366" s="61" t="str">
        <f t="shared" si="6160"/>
        <v>致命倍率|Cffffc926+300%|n|n|r|Cffaaaaaa○|CffFFD24D光之符印+1|r|r|n|n|Cff00ff7f点击穿戴或脱卸。|r</v>
      </c>
      <c r="CW366" s="60"/>
      <c r="CX366" s="60"/>
      <c r="CY366" s="60"/>
      <c r="CZ366" s="60"/>
      <c r="DA366" s="60"/>
      <c r="DB366" s="71" t="str">
        <f t="shared" si="6242"/>
        <v/>
      </c>
      <c r="DC366" s="71" t="str">
        <f t="shared" si="6243"/>
        <v/>
      </c>
      <c r="DD366" s="71" t="str">
        <f t="shared" si="6244"/>
        <v/>
      </c>
      <c r="DE366" s="71" t="str">
        <f t="shared" si="6245"/>
        <v/>
      </c>
      <c r="DF366" s="71" t="str">
        <f t="shared" si="6246"/>
        <v/>
      </c>
      <c r="DG366" s="71" t="str">
        <f t="shared" si="6247"/>
        <v/>
      </c>
      <c r="DH366" s="71" t="str">
        <f t="shared" si="6248"/>
        <v/>
      </c>
      <c r="DI366" s="71" t="str">
        <f t="shared" si="6249"/>
        <v/>
      </c>
      <c r="DJ366" s="71" t="str">
        <f t="shared" si="6250"/>
        <v/>
      </c>
      <c r="DK366" s="71" t="str">
        <f t="shared" si="6251"/>
        <v/>
      </c>
      <c r="DL366" s="71" t="str">
        <f t="shared" si="6252"/>
        <v/>
      </c>
      <c r="DM366" s="71" t="str">
        <f t="shared" si="6253"/>
        <v/>
      </c>
      <c r="DN366" s="71" t="str">
        <f t="shared" si="6254"/>
        <v/>
      </c>
      <c r="DO366" s="71" t="str">
        <f t="shared" si="6255"/>
        <v/>
      </c>
      <c r="DP366" s="71" t="str">
        <f t="shared" si="6256"/>
        <v/>
      </c>
      <c r="DQ366" s="71" t="str">
        <f t="shared" si="6257"/>
        <v/>
      </c>
      <c r="DR366" s="71" t="str">
        <f t="shared" si="6258"/>
        <v/>
      </c>
      <c r="DS366" s="71" t="str">
        <f t="shared" si="6259"/>
        <v/>
      </c>
      <c r="DT366" s="71" t="str">
        <f t="shared" si="6260"/>
        <v/>
      </c>
      <c r="DU366" s="71" t="str">
        <f t="shared" si="6261"/>
        <v/>
      </c>
      <c r="DV366" s="71" t="str">
        <f t="shared" si="6262"/>
        <v/>
      </c>
      <c r="DW366" s="71" t="str">
        <f t="shared" si="6263"/>
        <v/>
      </c>
      <c r="DX366" s="71" t="str">
        <f t="shared" si="6264"/>
        <v/>
      </c>
      <c r="DY366" s="71" t="str">
        <f t="shared" si="6265"/>
        <v/>
      </c>
      <c r="DZ366" s="71" t="str">
        <f t="shared" si="6266"/>
        <v/>
      </c>
      <c r="EA366" s="71" t="str">
        <f t="shared" si="6267"/>
        <v/>
      </c>
      <c r="EB366" s="71" t="str">
        <f t="shared" si="6268"/>
        <v/>
      </c>
      <c r="EC366" s="71" t="str">
        <f t="shared" si="6269"/>
        <v/>
      </c>
      <c r="ED366" s="71" t="str">
        <f t="shared" si="6270"/>
        <v/>
      </c>
      <c r="EE366" s="71" t="str">
        <f t="shared" si="6271"/>
        <v/>
      </c>
      <c r="EF366" s="71" t="str">
        <f t="shared" si="6272"/>
        <v/>
      </c>
      <c r="EG366" s="71" t="str">
        <f t="shared" si="6273"/>
        <v/>
      </c>
      <c r="EH366" s="71" t="str">
        <f t="shared" si="6274"/>
        <v/>
      </c>
      <c r="EI366" s="71" t="str">
        <f t="shared" si="6275"/>
        <v/>
      </c>
      <c r="EJ366" s="71" t="str">
        <f t="shared" si="6276"/>
        <v/>
      </c>
      <c r="EK366" s="71" t="str">
        <f t="shared" si="6277"/>
        <v/>
      </c>
      <c r="EL366" s="71" t="str">
        <f t="shared" si="6278"/>
        <v/>
      </c>
      <c r="EM366" s="71" t="str">
        <f t="shared" si="6279"/>
        <v/>
      </c>
      <c r="EN366" s="71" t="str">
        <f t="shared" si="6280"/>
        <v/>
      </c>
      <c r="EO366" s="71" t="str">
        <f t="shared" si="6281"/>
        <v/>
      </c>
      <c r="EP366" s="71" t="str">
        <f t="shared" si="6282"/>
        <v/>
      </c>
      <c r="EQ366" s="71" t="str">
        <f t="shared" si="6283"/>
        <v/>
      </c>
      <c r="ER366" s="71" t="str">
        <f t="shared" si="6284"/>
        <v/>
      </c>
      <c r="ES366" s="71" t="str">
        <f t="shared" si="6285"/>
        <v/>
      </c>
      <c r="ET366" s="71" t="str">
        <f t="shared" si="6286"/>
        <v/>
      </c>
      <c r="EU366" s="71" t="str">
        <f t="shared" si="6287"/>
        <v/>
      </c>
      <c r="EV366" s="71" t="str">
        <f t="shared" si="6288"/>
        <v/>
      </c>
      <c r="EW366" s="71" t="str">
        <f t="shared" si="6289"/>
        <v/>
      </c>
      <c r="EX366" s="71" t="str">
        <f t="shared" si="6290"/>
        <v/>
      </c>
      <c r="EY366" s="71" t="str">
        <f t="shared" si="6291"/>
        <v/>
      </c>
      <c r="EZ366" s="71" t="str">
        <f t="shared" si="6292"/>
        <v/>
      </c>
      <c r="FA366" s="71" t="str">
        <f t="shared" si="6293"/>
        <v/>
      </c>
      <c r="FB366" s="71" t="str">
        <f t="shared" si="6294"/>
        <v/>
      </c>
      <c r="FC366" s="71" t="str">
        <f t="shared" si="6295"/>
        <v/>
      </c>
      <c r="FD366" s="71" t="str">
        <f t="shared" si="6296"/>
        <v/>
      </c>
      <c r="FE366" s="71" t="str">
        <f t="shared" si="6297"/>
        <v/>
      </c>
      <c r="FF366" s="71" t="str">
        <f t="shared" si="6298"/>
        <v/>
      </c>
      <c r="FG366" s="71" t="str">
        <f t="shared" si="6299"/>
        <v/>
      </c>
      <c r="FH366" s="71" t="str">
        <f t="shared" si="6300"/>
        <v/>
      </c>
      <c r="FI366" s="71" t="str">
        <f t="shared" si="6301"/>
        <v/>
      </c>
      <c r="FJ366" s="71" t="str">
        <f t="shared" si="6302"/>
        <v/>
      </c>
      <c r="FK366" s="71" t="str">
        <f t="shared" si="6303"/>
        <v/>
      </c>
      <c r="FL366" s="71" t="str">
        <f t="shared" si="6304"/>
        <v/>
      </c>
      <c r="FM366" s="71" t="str">
        <f t="shared" si="6305"/>
        <v/>
      </c>
      <c r="FN366" s="71" t="str">
        <f t="shared" si="6306"/>
        <v/>
      </c>
      <c r="FO366" s="71" t="str">
        <f t="shared" si="6307"/>
        <v/>
      </c>
      <c r="FP366" s="71" t="str">
        <f t="shared" si="6308"/>
        <v/>
      </c>
      <c r="FQ366" s="71" t="str">
        <f t="shared" si="6309"/>
        <v/>
      </c>
      <c r="FR366" s="71" t="str">
        <f t="shared" si="6310"/>
        <v/>
      </c>
      <c r="FS366" s="71" t="str">
        <f t="shared" si="6311"/>
        <v/>
      </c>
    </row>
    <row r="367" spans="1:175" ht="16.5">
      <c r="A367" s="133"/>
      <c r="B367" s="80" t="s">
        <v>1002</v>
      </c>
      <c r="C367" s="148" t="s">
        <v>987</v>
      </c>
      <c r="K367" s="150"/>
      <c r="T367" s="146" t="s">
        <v>1003</v>
      </c>
      <c r="U367" s="85" t="s">
        <v>989</v>
      </c>
      <c r="CN367" s="70" t="str">
        <f t="shared" si="6236"/>
        <v>InitUnitState('IK1H',,,,,,,,,,)</v>
      </c>
      <c r="CO367" s="70" t="str">
        <f t="shared" si="6237"/>
        <v>InitUnitNormal('IK1H',,,,,,,,,,)</v>
      </c>
      <c r="CP367" s="70" t="str">
        <f t="shared" si="6238"/>
        <v>InitUnitMagic('IK1H',,,,,,,,,,)</v>
      </c>
      <c r="CQ367" s="70" t="str">
        <f t="shared" si="6239"/>
        <v>InitUnitAdd('IK1H',,,,,,,,,,)</v>
      </c>
      <c r="CR367" s="70" t="str">
        <f t="shared" si="6240"/>
        <v>InitEquipData('IK1H',,"",,,,,'','','','','','',"ReplaceableTextures\\CommandButtons\\BTNSST10.blp")</v>
      </c>
      <c r="CU367" s="95" t="str">
        <f t="shared" si="6241"/>
        <v>|n</v>
      </c>
      <c r="CV367" s="61" t="str">
        <f t="shared" si="6160"/>
        <v>致命倍率|Cffffc926+300%|n|n|r|Cffaaaaaa○|CffFFD24D雷之符印+1|r|r|n|n|Cff00ff7f点击穿戴或脱卸。|r</v>
      </c>
      <c r="CW367" s="60"/>
      <c r="CX367" s="60"/>
      <c r="CY367" s="60"/>
      <c r="CZ367" s="60"/>
      <c r="DA367" s="60"/>
      <c r="DB367" s="71" t="str">
        <f t="shared" si="6242"/>
        <v/>
      </c>
      <c r="DC367" s="71" t="str">
        <f t="shared" si="6243"/>
        <v/>
      </c>
      <c r="DD367" s="71" t="str">
        <f t="shared" si="6244"/>
        <v/>
      </c>
      <c r="DE367" s="71" t="str">
        <f t="shared" si="6245"/>
        <v/>
      </c>
      <c r="DF367" s="71" t="str">
        <f t="shared" si="6246"/>
        <v/>
      </c>
      <c r="DG367" s="71" t="str">
        <f t="shared" si="6247"/>
        <v/>
      </c>
      <c r="DH367" s="71" t="str">
        <f t="shared" si="6248"/>
        <v/>
      </c>
      <c r="DI367" s="71" t="str">
        <f t="shared" si="6249"/>
        <v/>
      </c>
      <c r="DJ367" s="71" t="str">
        <f t="shared" si="6250"/>
        <v/>
      </c>
      <c r="DK367" s="71" t="str">
        <f t="shared" si="6251"/>
        <v/>
      </c>
      <c r="DL367" s="71" t="str">
        <f t="shared" si="6252"/>
        <v/>
      </c>
      <c r="DM367" s="71" t="str">
        <f t="shared" si="6253"/>
        <v/>
      </c>
      <c r="DN367" s="71" t="str">
        <f t="shared" si="6254"/>
        <v/>
      </c>
      <c r="DO367" s="71" t="str">
        <f t="shared" si="6255"/>
        <v/>
      </c>
      <c r="DP367" s="71" t="str">
        <f t="shared" si="6256"/>
        <v/>
      </c>
      <c r="DQ367" s="71" t="str">
        <f t="shared" si="6257"/>
        <v/>
      </c>
      <c r="DR367" s="71" t="str">
        <f t="shared" si="6258"/>
        <v/>
      </c>
      <c r="DS367" s="71" t="str">
        <f t="shared" si="6259"/>
        <v/>
      </c>
      <c r="DT367" s="71" t="str">
        <f t="shared" si="6260"/>
        <v/>
      </c>
      <c r="DU367" s="71" t="str">
        <f t="shared" si="6261"/>
        <v/>
      </c>
      <c r="DV367" s="71" t="str">
        <f t="shared" si="6262"/>
        <v/>
      </c>
      <c r="DW367" s="71" t="str">
        <f t="shared" si="6263"/>
        <v/>
      </c>
      <c r="DX367" s="71" t="str">
        <f t="shared" si="6264"/>
        <v/>
      </c>
      <c r="DY367" s="71" t="str">
        <f t="shared" si="6265"/>
        <v/>
      </c>
      <c r="DZ367" s="71" t="str">
        <f t="shared" si="6266"/>
        <v/>
      </c>
      <c r="EA367" s="71" t="str">
        <f t="shared" si="6267"/>
        <v/>
      </c>
      <c r="EB367" s="71" t="str">
        <f t="shared" si="6268"/>
        <v/>
      </c>
      <c r="EC367" s="71" t="str">
        <f t="shared" si="6269"/>
        <v/>
      </c>
      <c r="ED367" s="71" t="str">
        <f t="shared" si="6270"/>
        <v/>
      </c>
      <c r="EE367" s="71" t="str">
        <f t="shared" si="6271"/>
        <v/>
      </c>
      <c r="EF367" s="71" t="str">
        <f t="shared" si="6272"/>
        <v/>
      </c>
      <c r="EG367" s="71" t="str">
        <f t="shared" si="6273"/>
        <v/>
      </c>
      <c r="EH367" s="71" t="str">
        <f t="shared" si="6274"/>
        <v/>
      </c>
      <c r="EI367" s="71" t="str">
        <f t="shared" si="6275"/>
        <v/>
      </c>
      <c r="EJ367" s="71" t="str">
        <f t="shared" si="6276"/>
        <v/>
      </c>
      <c r="EK367" s="71" t="str">
        <f t="shared" si="6277"/>
        <v/>
      </c>
      <c r="EL367" s="71" t="str">
        <f t="shared" si="6278"/>
        <v/>
      </c>
      <c r="EM367" s="71" t="str">
        <f t="shared" si="6279"/>
        <v/>
      </c>
      <c r="EN367" s="71" t="str">
        <f t="shared" si="6280"/>
        <v/>
      </c>
      <c r="EO367" s="71" t="str">
        <f t="shared" si="6281"/>
        <v/>
      </c>
      <c r="EP367" s="71" t="str">
        <f t="shared" si="6282"/>
        <v/>
      </c>
      <c r="EQ367" s="71" t="str">
        <f t="shared" si="6283"/>
        <v/>
      </c>
      <c r="ER367" s="71" t="str">
        <f t="shared" si="6284"/>
        <v/>
      </c>
      <c r="ES367" s="71" t="str">
        <f t="shared" si="6285"/>
        <v/>
      </c>
      <c r="ET367" s="71" t="str">
        <f t="shared" si="6286"/>
        <v/>
      </c>
      <c r="EU367" s="71" t="str">
        <f t="shared" si="6287"/>
        <v/>
      </c>
      <c r="EV367" s="71" t="str">
        <f t="shared" si="6288"/>
        <v/>
      </c>
      <c r="EW367" s="71" t="str">
        <f t="shared" si="6289"/>
        <v/>
      </c>
      <c r="EX367" s="71" t="str">
        <f t="shared" si="6290"/>
        <v/>
      </c>
      <c r="EY367" s="71" t="str">
        <f t="shared" si="6291"/>
        <v/>
      </c>
      <c r="EZ367" s="71" t="str">
        <f t="shared" si="6292"/>
        <v/>
      </c>
      <c r="FA367" s="71" t="str">
        <f t="shared" si="6293"/>
        <v/>
      </c>
      <c r="FB367" s="71" t="str">
        <f t="shared" si="6294"/>
        <v/>
      </c>
      <c r="FC367" s="71" t="str">
        <f t="shared" si="6295"/>
        <v/>
      </c>
      <c r="FD367" s="71" t="str">
        <f t="shared" si="6296"/>
        <v/>
      </c>
      <c r="FE367" s="71" t="str">
        <f t="shared" si="6297"/>
        <v/>
      </c>
      <c r="FF367" s="71" t="str">
        <f t="shared" si="6298"/>
        <v/>
      </c>
      <c r="FG367" s="71" t="str">
        <f t="shared" si="6299"/>
        <v/>
      </c>
      <c r="FH367" s="71" t="str">
        <f t="shared" si="6300"/>
        <v/>
      </c>
      <c r="FI367" s="71" t="str">
        <f t="shared" si="6301"/>
        <v/>
      </c>
      <c r="FJ367" s="71" t="str">
        <f t="shared" si="6302"/>
        <v/>
      </c>
      <c r="FK367" s="71" t="str">
        <f t="shared" si="6303"/>
        <v/>
      </c>
      <c r="FL367" s="71" t="str">
        <f t="shared" si="6304"/>
        <v/>
      </c>
      <c r="FM367" s="71" t="str">
        <f t="shared" si="6305"/>
        <v/>
      </c>
      <c r="FN367" s="71" t="str">
        <f t="shared" si="6306"/>
        <v/>
      </c>
      <c r="FO367" s="71" t="str">
        <f t="shared" si="6307"/>
        <v/>
      </c>
      <c r="FP367" s="71" t="str">
        <f t="shared" si="6308"/>
        <v/>
      </c>
      <c r="FQ367" s="71" t="str">
        <f t="shared" si="6309"/>
        <v/>
      </c>
      <c r="FR367" s="71" t="str">
        <f t="shared" si="6310"/>
        <v/>
      </c>
      <c r="FS367" s="71" t="str">
        <f t="shared" si="6311"/>
        <v/>
      </c>
    </row>
    <row r="368" spans="1:175" ht="16.5">
      <c r="A368" s="133"/>
      <c r="B368" s="80" t="s">
        <v>1004</v>
      </c>
      <c r="C368" s="148" t="s">
        <v>987</v>
      </c>
      <c r="K368" s="151"/>
      <c r="T368" s="146" t="s">
        <v>1005</v>
      </c>
      <c r="U368" s="85" t="s">
        <v>989</v>
      </c>
      <c r="CN368" s="70" t="str">
        <f t="shared" si="6236"/>
        <v>InitUnitState('IK1I',,,,,,,,,,)</v>
      </c>
      <c r="CO368" s="70" t="str">
        <f t="shared" si="6237"/>
        <v>InitUnitNormal('IK1I',,,,,,,,,,)</v>
      </c>
      <c r="CP368" s="70" t="str">
        <f t="shared" si="6238"/>
        <v>InitUnitMagic('IK1I',,,,,,,,,,)</v>
      </c>
      <c r="CQ368" s="70" t="str">
        <f t="shared" si="6239"/>
        <v>InitUnitAdd('IK1I',,,,,,,,,,)</v>
      </c>
      <c r="CR368" s="70" t="str">
        <f t="shared" si="6240"/>
        <v>InitEquipData('IK1I',,"",,,,,'','','','','','',"ReplaceableTextures\\CommandButtons\\BTNSST10.blp")</v>
      </c>
      <c r="CU368" s="95" t="str">
        <f t="shared" si="6241"/>
        <v>|n</v>
      </c>
      <c r="CV368" s="61" t="str">
        <f t="shared" si="6160"/>
        <v>致命倍率|Cffffc926+300%|n|n|r|Cffaaaaaa○|CffFFD24D暗之符印+1|r|r|n|n|Cff00ff7f点击穿戴或脱卸。|r</v>
      </c>
      <c r="CW368" s="60"/>
      <c r="CX368" s="60"/>
      <c r="CY368" s="60"/>
      <c r="CZ368" s="60"/>
      <c r="DA368" s="60"/>
      <c r="DB368" s="71" t="str">
        <f t="shared" si="6242"/>
        <v/>
      </c>
      <c r="DC368" s="71" t="str">
        <f t="shared" si="6243"/>
        <v/>
      </c>
      <c r="DD368" s="71" t="str">
        <f t="shared" si="6244"/>
        <v/>
      </c>
      <c r="DE368" s="71" t="str">
        <f t="shared" si="6245"/>
        <v/>
      </c>
      <c r="DF368" s="71" t="str">
        <f t="shared" si="6246"/>
        <v/>
      </c>
      <c r="DG368" s="71" t="str">
        <f t="shared" si="6247"/>
        <v/>
      </c>
      <c r="DH368" s="71" t="str">
        <f t="shared" si="6248"/>
        <v/>
      </c>
      <c r="DI368" s="71" t="str">
        <f t="shared" si="6249"/>
        <v/>
      </c>
      <c r="DJ368" s="71" t="str">
        <f t="shared" si="6250"/>
        <v/>
      </c>
      <c r="DK368" s="71" t="str">
        <f t="shared" si="6251"/>
        <v/>
      </c>
      <c r="DL368" s="71" t="str">
        <f t="shared" si="6252"/>
        <v/>
      </c>
      <c r="DM368" s="71" t="str">
        <f t="shared" si="6253"/>
        <v/>
      </c>
      <c r="DN368" s="71" t="str">
        <f t="shared" si="6254"/>
        <v/>
      </c>
      <c r="DO368" s="71" t="str">
        <f t="shared" si="6255"/>
        <v/>
      </c>
      <c r="DP368" s="71" t="str">
        <f t="shared" si="6256"/>
        <v/>
      </c>
      <c r="DQ368" s="71" t="str">
        <f t="shared" si="6257"/>
        <v/>
      </c>
      <c r="DR368" s="71" t="str">
        <f t="shared" si="6258"/>
        <v/>
      </c>
      <c r="DS368" s="71" t="str">
        <f t="shared" si="6259"/>
        <v/>
      </c>
      <c r="DT368" s="71" t="str">
        <f t="shared" si="6260"/>
        <v/>
      </c>
      <c r="DU368" s="71" t="str">
        <f t="shared" si="6261"/>
        <v/>
      </c>
      <c r="DV368" s="71" t="str">
        <f t="shared" si="6262"/>
        <v/>
      </c>
      <c r="DW368" s="71" t="str">
        <f t="shared" si="6263"/>
        <v/>
      </c>
      <c r="DX368" s="71" t="str">
        <f t="shared" si="6264"/>
        <v/>
      </c>
      <c r="DY368" s="71" t="str">
        <f t="shared" si="6265"/>
        <v/>
      </c>
      <c r="DZ368" s="71" t="str">
        <f t="shared" si="6266"/>
        <v/>
      </c>
      <c r="EA368" s="71" t="str">
        <f t="shared" si="6267"/>
        <v/>
      </c>
      <c r="EB368" s="71" t="str">
        <f t="shared" si="6268"/>
        <v/>
      </c>
      <c r="EC368" s="71" t="str">
        <f t="shared" si="6269"/>
        <v/>
      </c>
      <c r="ED368" s="71" t="str">
        <f t="shared" si="6270"/>
        <v/>
      </c>
      <c r="EE368" s="71" t="str">
        <f t="shared" si="6271"/>
        <v/>
      </c>
      <c r="EF368" s="71" t="str">
        <f t="shared" si="6272"/>
        <v/>
      </c>
      <c r="EG368" s="71" t="str">
        <f t="shared" si="6273"/>
        <v/>
      </c>
      <c r="EH368" s="71" t="str">
        <f t="shared" si="6274"/>
        <v/>
      </c>
      <c r="EI368" s="71" t="str">
        <f t="shared" si="6275"/>
        <v/>
      </c>
      <c r="EJ368" s="71" t="str">
        <f t="shared" si="6276"/>
        <v/>
      </c>
      <c r="EK368" s="71" t="str">
        <f t="shared" si="6277"/>
        <v/>
      </c>
      <c r="EL368" s="71" t="str">
        <f t="shared" si="6278"/>
        <v/>
      </c>
      <c r="EM368" s="71" t="str">
        <f t="shared" si="6279"/>
        <v/>
      </c>
      <c r="EN368" s="71" t="str">
        <f t="shared" si="6280"/>
        <v/>
      </c>
      <c r="EO368" s="71" t="str">
        <f t="shared" si="6281"/>
        <v/>
      </c>
      <c r="EP368" s="71" t="str">
        <f t="shared" si="6282"/>
        <v/>
      </c>
      <c r="EQ368" s="71" t="str">
        <f t="shared" si="6283"/>
        <v/>
      </c>
      <c r="ER368" s="71" t="str">
        <f t="shared" si="6284"/>
        <v/>
      </c>
      <c r="ES368" s="71" t="str">
        <f t="shared" si="6285"/>
        <v/>
      </c>
      <c r="ET368" s="71" t="str">
        <f t="shared" si="6286"/>
        <v/>
      </c>
      <c r="EU368" s="71" t="str">
        <f t="shared" si="6287"/>
        <v/>
      </c>
      <c r="EV368" s="71" t="str">
        <f t="shared" si="6288"/>
        <v/>
      </c>
      <c r="EW368" s="71" t="str">
        <f t="shared" si="6289"/>
        <v/>
      </c>
      <c r="EX368" s="71" t="str">
        <f t="shared" si="6290"/>
        <v/>
      </c>
      <c r="EY368" s="71" t="str">
        <f t="shared" si="6291"/>
        <v/>
      </c>
      <c r="EZ368" s="71" t="str">
        <f t="shared" si="6292"/>
        <v/>
      </c>
      <c r="FA368" s="71" t="str">
        <f t="shared" si="6293"/>
        <v/>
      </c>
      <c r="FB368" s="71" t="str">
        <f t="shared" si="6294"/>
        <v/>
      </c>
      <c r="FC368" s="71" t="str">
        <f t="shared" si="6295"/>
        <v/>
      </c>
      <c r="FD368" s="71" t="str">
        <f t="shared" si="6296"/>
        <v/>
      </c>
      <c r="FE368" s="71" t="str">
        <f t="shared" si="6297"/>
        <v/>
      </c>
      <c r="FF368" s="71" t="str">
        <f t="shared" si="6298"/>
        <v/>
      </c>
      <c r="FG368" s="71" t="str">
        <f t="shared" si="6299"/>
        <v/>
      </c>
      <c r="FH368" s="71" t="str">
        <f t="shared" si="6300"/>
        <v/>
      </c>
      <c r="FI368" s="71" t="str">
        <f t="shared" si="6301"/>
        <v/>
      </c>
      <c r="FJ368" s="71" t="str">
        <f t="shared" si="6302"/>
        <v/>
      </c>
      <c r="FK368" s="71" t="str">
        <f t="shared" si="6303"/>
        <v/>
      </c>
      <c r="FL368" s="71" t="str">
        <f t="shared" si="6304"/>
        <v/>
      </c>
      <c r="FM368" s="71" t="str">
        <f t="shared" si="6305"/>
        <v/>
      </c>
      <c r="FN368" s="71" t="str">
        <f t="shared" si="6306"/>
        <v/>
      </c>
      <c r="FO368" s="71" t="str">
        <f t="shared" si="6307"/>
        <v/>
      </c>
      <c r="FP368" s="71" t="str">
        <f t="shared" si="6308"/>
        <v/>
      </c>
      <c r="FQ368" s="71" t="str">
        <f t="shared" si="6309"/>
        <v/>
      </c>
      <c r="FR368" s="71" t="str">
        <f t="shared" si="6310"/>
        <v/>
      </c>
      <c r="FS368" s="71" t="str">
        <f t="shared" si="6311"/>
        <v/>
      </c>
    </row>
    <row r="369" spans="1:175" ht="16.5">
      <c r="A369" s="133"/>
      <c r="B369" s="80" t="s">
        <v>1006</v>
      </c>
      <c r="C369" s="147" t="s">
        <v>1007</v>
      </c>
      <c r="T369" s="152" t="s">
        <v>1008</v>
      </c>
      <c r="U369" s="85" t="s">
        <v>1009</v>
      </c>
      <c r="CN369" s="70" t="str">
        <f t="shared" si="6161"/>
        <v>InitUnitState('IK2A',,,,,,,,,,)</v>
      </c>
      <c r="CO369" s="70" t="str">
        <f t="shared" si="6162"/>
        <v>InitUnitNormal('IK2A',,,,,,,,,,)</v>
      </c>
      <c r="CP369" s="70" t="str">
        <f t="shared" si="6163"/>
        <v>InitUnitMagic('IK2A',,,,,,,,,,)</v>
      </c>
      <c r="CQ369" s="70" t="str">
        <f t="shared" si="6164"/>
        <v>InitUnitAdd('IK2A',,,,,,,,,,)</v>
      </c>
      <c r="CR369" s="70" t="str">
        <f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378&amp;CR$1&amp;")"</f>
        <v>InitEquipData('IK2A',,"",,,,,'','','','','','',"ReplaceableTextures\\CommandButtons\\BTNSST11.blp")</v>
      </c>
      <c r="CU369" s="95" t="str">
        <f t="shared" si="6165"/>
        <v>|n</v>
      </c>
      <c r="CV369" s="61" t="str">
        <f t="shared" si="6160"/>
        <v>最大生命|Cffffc926+20%|n|n|r|Cffaaaaaa○刻印槽 【空】|r|n|n|Cff00ff7f点击穿戴或脱卸。|r</v>
      </c>
      <c r="CW369" s="60"/>
      <c r="CX369" s="60"/>
      <c r="CY369" s="60"/>
      <c r="CZ369" s="60"/>
      <c r="DA369" s="60"/>
      <c r="DB369" s="71" t="str">
        <f t="shared" si="6166"/>
        <v/>
      </c>
      <c r="DC369" s="71" t="str">
        <f t="shared" si="6167"/>
        <v/>
      </c>
      <c r="DD369" s="71" t="str">
        <f t="shared" si="6168"/>
        <v/>
      </c>
      <c r="DE369" s="71" t="str">
        <f t="shared" si="6169"/>
        <v/>
      </c>
      <c r="DF369" s="71" t="str">
        <f t="shared" si="6170"/>
        <v/>
      </c>
      <c r="DG369" s="71" t="str">
        <f t="shared" si="6171"/>
        <v/>
      </c>
      <c r="DH369" s="71" t="str">
        <f t="shared" si="6172"/>
        <v/>
      </c>
      <c r="DI369" s="71" t="str">
        <f t="shared" si="6173"/>
        <v/>
      </c>
      <c r="DJ369" s="71" t="str">
        <f t="shared" si="6174"/>
        <v/>
      </c>
      <c r="DK369" s="71" t="str">
        <f t="shared" si="6175"/>
        <v/>
      </c>
      <c r="DL369" s="71" t="str">
        <f t="shared" si="6176"/>
        <v/>
      </c>
      <c r="DM369" s="71" t="str">
        <f t="shared" si="6177"/>
        <v/>
      </c>
      <c r="DN369" s="71" t="str">
        <f t="shared" si="6178"/>
        <v/>
      </c>
      <c r="DO369" s="71" t="str">
        <f t="shared" si="6179"/>
        <v/>
      </c>
      <c r="DP369" s="71" t="str">
        <f t="shared" si="6180"/>
        <v/>
      </c>
      <c r="DQ369" s="71" t="str">
        <f t="shared" si="6181"/>
        <v/>
      </c>
      <c r="DR369" s="71" t="str">
        <f t="shared" si="6182"/>
        <v/>
      </c>
      <c r="DS369" s="71" t="str">
        <f t="shared" si="6183"/>
        <v/>
      </c>
      <c r="DT369" s="71" t="str">
        <f t="shared" si="6184"/>
        <v/>
      </c>
      <c r="DU369" s="71" t="str">
        <f t="shared" si="6185"/>
        <v/>
      </c>
      <c r="DV369" s="71" t="str">
        <f t="shared" si="6186"/>
        <v/>
      </c>
      <c r="DW369" s="71" t="str">
        <f t="shared" si="6187"/>
        <v/>
      </c>
      <c r="DX369" s="71" t="str">
        <f t="shared" si="6188"/>
        <v/>
      </c>
      <c r="DY369" s="71" t="str">
        <f t="shared" si="6189"/>
        <v/>
      </c>
      <c r="DZ369" s="71" t="str">
        <f t="shared" si="6190"/>
        <v/>
      </c>
      <c r="EA369" s="71" t="str">
        <f t="shared" si="6191"/>
        <v/>
      </c>
      <c r="EB369" s="71" t="str">
        <f t="shared" si="6192"/>
        <v/>
      </c>
      <c r="EC369" s="71" t="str">
        <f t="shared" si="6193"/>
        <v/>
      </c>
      <c r="ED369" s="71" t="str">
        <f t="shared" si="6194"/>
        <v/>
      </c>
      <c r="EE369" s="71" t="str">
        <f t="shared" si="6195"/>
        <v/>
      </c>
      <c r="EF369" s="71" t="str">
        <f t="shared" si="6196"/>
        <v/>
      </c>
      <c r="EG369" s="71" t="str">
        <f t="shared" si="6197"/>
        <v/>
      </c>
      <c r="EH369" s="71" t="str">
        <f t="shared" si="6198"/>
        <v/>
      </c>
      <c r="EI369" s="71" t="str">
        <f t="shared" si="6199"/>
        <v/>
      </c>
      <c r="EJ369" s="71" t="str">
        <f t="shared" si="6200"/>
        <v/>
      </c>
      <c r="EK369" s="71" t="str">
        <f t="shared" si="6201"/>
        <v/>
      </c>
      <c r="EL369" s="71" t="str">
        <f t="shared" si="6202"/>
        <v/>
      </c>
      <c r="EM369" s="71" t="str">
        <f t="shared" si="6203"/>
        <v/>
      </c>
      <c r="EN369" s="71" t="str">
        <f t="shared" si="6204"/>
        <v/>
      </c>
      <c r="EO369" s="71" t="str">
        <f t="shared" si="6205"/>
        <v/>
      </c>
      <c r="EP369" s="71" t="str">
        <f t="shared" si="6206"/>
        <v/>
      </c>
      <c r="EQ369" s="71" t="str">
        <f t="shared" si="6207"/>
        <v/>
      </c>
      <c r="ER369" s="71" t="str">
        <f t="shared" si="6208"/>
        <v/>
      </c>
      <c r="ES369" s="71" t="str">
        <f t="shared" si="6209"/>
        <v/>
      </c>
      <c r="ET369" s="71" t="str">
        <f t="shared" si="6210"/>
        <v/>
      </c>
      <c r="EU369" s="71" t="str">
        <f t="shared" si="6211"/>
        <v/>
      </c>
      <c r="EV369" s="71" t="str">
        <f t="shared" si="6212"/>
        <v/>
      </c>
      <c r="EW369" s="71" t="str">
        <f t="shared" si="6213"/>
        <v/>
      </c>
      <c r="EX369" s="71" t="str">
        <f t="shared" si="6214"/>
        <v/>
      </c>
      <c r="EY369" s="71" t="str">
        <f t="shared" si="6215"/>
        <v/>
      </c>
      <c r="EZ369" s="71" t="str">
        <f t="shared" si="6216"/>
        <v/>
      </c>
      <c r="FA369" s="71" t="str">
        <f t="shared" si="6217"/>
        <v/>
      </c>
      <c r="FB369" s="71" t="str">
        <f t="shared" si="6218"/>
        <v/>
      </c>
      <c r="FC369" s="71" t="str">
        <f t="shared" si="6219"/>
        <v/>
      </c>
      <c r="FD369" s="71" t="str">
        <f t="shared" si="6220"/>
        <v/>
      </c>
      <c r="FE369" s="71" t="str">
        <f t="shared" si="6221"/>
        <v/>
      </c>
      <c r="FF369" s="71" t="str">
        <f t="shared" si="6222"/>
        <v/>
      </c>
      <c r="FG369" s="71" t="str">
        <f t="shared" si="6223"/>
        <v/>
      </c>
      <c r="FH369" s="71" t="str">
        <f t="shared" si="6224"/>
        <v/>
      </c>
      <c r="FI369" s="71" t="str">
        <f t="shared" si="6225"/>
        <v/>
      </c>
      <c r="FJ369" s="71" t="str">
        <f t="shared" si="6226"/>
        <v/>
      </c>
      <c r="FK369" s="71" t="str">
        <f t="shared" si="6227"/>
        <v/>
      </c>
      <c r="FL369" s="71" t="str">
        <f t="shared" si="6228"/>
        <v/>
      </c>
      <c r="FM369" s="71" t="str">
        <f t="shared" si="6229"/>
        <v/>
      </c>
      <c r="FN369" s="71" t="str">
        <f t="shared" si="6230"/>
        <v/>
      </c>
      <c r="FO369" s="71" t="str">
        <f t="shared" si="6231"/>
        <v/>
      </c>
      <c r="FP369" s="71" t="str">
        <f t="shared" si="6232"/>
        <v/>
      </c>
      <c r="FQ369" s="71" t="str">
        <f t="shared" si="6233"/>
        <v/>
      </c>
      <c r="FR369" s="71" t="str">
        <f t="shared" si="6234"/>
        <v/>
      </c>
      <c r="FS369" s="71" t="str">
        <f t="shared" si="6235"/>
        <v/>
      </c>
    </row>
    <row r="370" spans="1:175" ht="16.5">
      <c r="A370" s="133"/>
      <c r="B370" s="80" t="s">
        <v>1010</v>
      </c>
      <c r="C370" s="147" t="s">
        <v>1007</v>
      </c>
      <c r="K370" s="149"/>
      <c r="T370" s="152" t="s">
        <v>1011</v>
      </c>
      <c r="U370" s="85" t="s">
        <v>1009</v>
      </c>
      <c r="CN370" s="70" t="str">
        <f t="shared" ref="CN370:CN377" si="6312">"InitUnitState('"&amp;B370&amp;"',"&amp;V370&amp;","&amp;W370&amp;","&amp;X370&amp;","&amp;Y370&amp;","&amp;Z370&amp;","&amp;AA370&amp;","&amp;AB370&amp;","&amp;AC370&amp;","&amp;AD370&amp;","&amp;AE370&amp;")"</f>
        <v>InitUnitState('IK2B',,,,,,,,,,)</v>
      </c>
      <c r="CO370" s="70" t="str">
        <f t="shared" ref="CO370:CO377" si="6313">"InitUnitNormal('"&amp;B370&amp;"',"&amp;AF370&amp;","&amp;AG370&amp;","&amp;AH370&amp;","&amp;AI370&amp;","&amp;AJ370&amp;","&amp;AK370&amp;","&amp;AL370&amp;","&amp;AM370&amp;","&amp;AN370&amp;","&amp;AO370&amp;")"</f>
        <v>InitUnitNormal('IK2B',,,,,,,,,,)</v>
      </c>
      <c r="CP370" s="70" t="str">
        <f t="shared" ref="CP370:CP377" si="6314">"InitUnitMagic('"&amp;B370&amp;"',"&amp;AP370&amp;","&amp;AQ370&amp;","&amp;AR370&amp;","&amp;AS370&amp;","&amp;AT370&amp;","&amp;AU370&amp;","&amp;AV370&amp;","&amp;AW370&amp;","&amp;BI370&amp;","&amp;BJ370&amp;")"</f>
        <v>InitUnitMagic('IK2B',,,,,,,,,,)</v>
      </c>
      <c r="CQ370" s="70" t="str">
        <f t="shared" ref="CQ370:CQ377" si="6315">"InitUnitAdd('"&amp;B370&amp;"',"&amp;BK370&amp;","&amp;BL370&amp;","&amp;BM370&amp;","&amp;BN370&amp;","&amp;BO370&amp;","&amp;BP370&amp;","&amp;BQ370&amp;","&amp;BR370&amp;","&amp;BS370&amp;","&amp;BT370&amp;")"</f>
        <v>InitUnitAdd('IK2B',,,,,,,,,,)</v>
      </c>
      <c r="CR370" s="70" t="str">
        <f t="shared" ref="CR370:CR377" si="6316"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379&amp;CR$1&amp;")"</f>
        <v>InitEquipData('IK2B',,"",,,,,'','','','','','',"ReplaceableTextures\\CommandButtons\\BTNSST11.blp")</v>
      </c>
      <c r="CU370" s="95" t="str">
        <f t="shared" ref="CU370:CU377" si="6317">CONCATENATE(DB370,DC370,DD370,DE370,DF370,DG370,DH370,DI370,DJ370,DK370,DL370,DM370,DN370,DO370,DP370,DQ370,DR370,DS370,DT370,DU370,DV370,DW370,DX370,DY370,DZ370,EA370,EB370,EC370,ED370,EE370,EF370,EG370,EH370,EI370,EJ370,EK370,EL370,EM370,EN370,EO370,EP370&amp;"|n")</f>
        <v>|n</v>
      </c>
      <c r="CV370" s="61" t="str">
        <f t="shared" si="6160"/>
        <v>最大生命|Cffffc926+20%|n|n|r|Cffaaaaaa○|CffFFD24D金之符印+1|r|r|n|n|Cff00ff7f点击穿戴或脱卸。|r</v>
      </c>
      <c r="CW370" s="60"/>
      <c r="CX370" s="60"/>
      <c r="CY370" s="60"/>
      <c r="CZ370" s="60"/>
      <c r="DA370" s="60"/>
      <c r="DB370" s="71" t="str">
        <f t="shared" ref="DB370:DB377" si="6318">IF(V370="","","|n"&amp;DB$2&amp;"+"&amp;V370&amp;DB$1)</f>
        <v/>
      </c>
      <c r="DC370" s="71" t="str">
        <f t="shared" ref="DC370:DC377" si="6319">IF(W370="","","|n"&amp;DC$2&amp;"+"&amp;W370&amp;DC$1)</f>
        <v/>
      </c>
      <c r="DD370" s="71" t="str">
        <f t="shared" ref="DD370:DD377" si="6320">IF(X370="","","|n"&amp;DD$2&amp;"+"&amp;X370&amp;DD$1)</f>
        <v/>
      </c>
      <c r="DE370" s="71" t="str">
        <f t="shared" ref="DE370:DE377" si="6321">IF(Y370="","","|n"&amp;DE$2&amp;"+"&amp;Y370&amp;DE$1)</f>
        <v/>
      </c>
      <c r="DF370" s="71" t="str">
        <f t="shared" ref="DF370:DF377" si="6322">IF(Z370="","","|n"&amp;DF$2&amp;"+"&amp;Z370&amp;DF$1)</f>
        <v/>
      </c>
      <c r="DG370" s="71" t="str">
        <f t="shared" ref="DG370:DG377" si="6323">IF(AA370="","","|n"&amp;DG$2&amp;"+"&amp;AA370&amp;DG$1)</f>
        <v/>
      </c>
      <c r="DH370" s="71" t="str">
        <f t="shared" ref="DH370:DH377" si="6324">IF(AB370="","","|n"&amp;DH$2&amp;"+"&amp;AB370&amp;DH$1)</f>
        <v/>
      </c>
      <c r="DI370" s="71" t="str">
        <f t="shared" ref="DI370:DI377" si="6325">IF(AC370="","","|n"&amp;DI$2&amp;"+"&amp;AC370&amp;DI$1)</f>
        <v/>
      </c>
      <c r="DJ370" s="71" t="str">
        <f t="shared" ref="DJ370:DJ377" si="6326">IF(AD370="","","|n"&amp;DJ$2&amp;"+"&amp;AD370&amp;DJ$1)</f>
        <v/>
      </c>
      <c r="DK370" s="71" t="str">
        <f t="shared" ref="DK370:DK377" si="6327">IF(AE370="","","|n"&amp;DK$2&amp;"+"&amp;AE370&amp;DK$1)</f>
        <v/>
      </c>
      <c r="DL370" s="71" t="str">
        <f t="shared" ref="DL370:DL377" si="6328">IF(AF370="","","|n"&amp;DL$2&amp;"+"&amp;AF370&amp;DL$1)</f>
        <v/>
      </c>
      <c r="DM370" s="71" t="str">
        <f t="shared" ref="DM370:DM377" si="6329">IF(AG370="","","|n"&amp;DM$2&amp;"+"&amp;AG370&amp;DM$1)</f>
        <v/>
      </c>
      <c r="DN370" s="71" t="str">
        <f t="shared" ref="DN370:DN377" si="6330">IF(AH370="","","|n"&amp;DN$2&amp;"+"&amp;AH370&amp;DN$1)</f>
        <v/>
      </c>
      <c r="DO370" s="71" t="str">
        <f t="shared" ref="DO370:DO377" si="6331">IF(AI370="","","|n"&amp;DO$2&amp;"+"&amp;AI370&amp;DO$1)</f>
        <v/>
      </c>
      <c r="DP370" s="71" t="str">
        <f t="shared" ref="DP370:DP377" si="6332">IF(AJ370="","","|n"&amp;DP$2&amp;"+"&amp;AJ370&amp;DP$1)</f>
        <v/>
      </c>
      <c r="DQ370" s="71" t="str">
        <f t="shared" ref="DQ370:DQ377" si="6333">IF(AK370="","","|n"&amp;DQ$2&amp;"+"&amp;AK370&amp;DQ$1)</f>
        <v/>
      </c>
      <c r="DR370" s="71" t="str">
        <f t="shared" ref="DR370:DR377" si="6334">IF(AL370="","","|n"&amp;DR$2&amp;"+"&amp;AL370&amp;DR$1)</f>
        <v/>
      </c>
      <c r="DS370" s="71" t="str">
        <f t="shared" ref="DS370:DS377" si="6335">IF(AM370="","","|n"&amp;DS$2&amp;"+"&amp;AM370&amp;DS$1)</f>
        <v/>
      </c>
      <c r="DT370" s="71" t="str">
        <f t="shared" ref="DT370:DT377" si="6336">IF(AN370="","","|n"&amp;DT$2&amp;"+"&amp;AN370&amp;DT$1)</f>
        <v/>
      </c>
      <c r="DU370" s="71" t="str">
        <f t="shared" ref="DU370:DU377" si="6337">IF(AO370="","","|n"&amp;DU$2&amp;"+"&amp;AO370&amp;DU$1)</f>
        <v/>
      </c>
      <c r="DV370" s="71" t="str">
        <f t="shared" ref="DV370:DV377" si="6338">IF(AP370="","","|n"&amp;DV$2&amp;"+"&amp;AP370&amp;DV$1)</f>
        <v/>
      </c>
      <c r="DW370" s="71" t="str">
        <f t="shared" ref="DW370:DW377" si="6339">IF(AQ370="","","|n"&amp;DW$2&amp;"+"&amp;AQ370&amp;DW$1)</f>
        <v/>
      </c>
      <c r="DX370" s="71" t="str">
        <f t="shared" ref="DX370:DX377" si="6340">IF(AR370="","","|n"&amp;DX$2&amp;"+"&amp;AR370&amp;DX$1)</f>
        <v/>
      </c>
      <c r="DY370" s="71" t="str">
        <f t="shared" ref="DY370:DY377" si="6341">IF(AS370="","","|n"&amp;DY$2&amp;"+"&amp;AS370&amp;DY$1)</f>
        <v/>
      </c>
      <c r="DZ370" s="71" t="str">
        <f t="shared" ref="DZ370:DZ377" si="6342">IF(AT370="","","|n"&amp;DZ$2&amp;"+"&amp;AT370&amp;DZ$1)</f>
        <v/>
      </c>
      <c r="EA370" s="71" t="str">
        <f t="shared" ref="EA370:EA377" si="6343">IF(AU370="","","|n"&amp;EA$2&amp;"+"&amp;AU370&amp;EA$1)</f>
        <v/>
      </c>
      <c r="EB370" s="71" t="str">
        <f t="shared" ref="EB370:EB377" si="6344">IF(AV370="","","|n"&amp;EB$2&amp;"+"&amp;AV370&amp;EB$1)</f>
        <v/>
      </c>
      <c r="EC370" s="71" t="str">
        <f t="shared" ref="EC370:EC377" si="6345">IF(AW370="","","|n"&amp;EC$2&amp;"+"&amp;AW370&amp;EC$1)</f>
        <v/>
      </c>
      <c r="ED370" s="71" t="str">
        <f t="shared" ref="ED370:ED377" si="6346">IF(AX370="","","|n"&amp;ED$2&amp;"+"&amp;AX370&amp;ED$1)</f>
        <v/>
      </c>
      <c r="EE370" s="71" t="str">
        <f t="shared" ref="EE370:EE377" si="6347">IF(AY370="","","|n"&amp;EE$2&amp;"+"&amp;AY370&amp;EE$1)</f>
        <v/>
      </c>
      <c r="EF370" s="71" t="str">
        <f t="shared" ref="EF370:EF377" si="6348">IF(AZ370="","","|n"&amp;EF$2&amp;"+"&amp;AZ370&amp;EF$1)</f>
        <v/>
      </c>
      <c r="EG370" s="71" t="str">
        <f t="shared" ref="EG370:EG377" si="6349">IF(BA370="","","|n"&amp;EG$2&amp;"+"&amp;BA370&amp;EG$1)</f>
        <v/>
      </c>
      <c r="EH370" s="71" t="str">
        <f t="shared" ref="EH370:EH377" si="6350">IF(BB370="","","|n"&amp;EH$2&amp;"+"&amp;BB370&amp;EH$1)</f>
        <v/>
      </c>
      <c r="EI370" s="71" t="str">
        <f t="shared" ref="EI370:EI377" si="6351">IF(BC370="","","|n"&amp;EI$2&amp;"+"&amp;BC370&amp;EI$1)</f>
        <v/>
      </c>
      <c r="EJ370" s="71" t="str">
        <f t="shared" ref="EJ370:EJ377" si="6352">IF(BD370="","","|n"&amp;EJ$2&amp;"+"&amp;BD370&amp;EJ$1)</f>
        <v/>
      </c>
      <c r="EK370" s="71" t="str">
        <f t="shared" ref="EK370:EK377" si="6353">IF(BE370="","","|n"&amp;EK$2&amp;"+"&amp;BE370&amp;EK$1)</f>
        <v/>
      </c>
      <c r="EL370" s="71" t="str">
        <f t="shared" ref="EL370:EL377" si="6354">IF(BF370="","","|n"&amp;EL$2&amp;"+"&amp;BF370&amp;EL$1)</f>
        <v/>
      </c>
      <c r="EM370" s="71" t="str">
        <f t="shared" ref="EM370:EM377" si="6355">IF(BG370="","","|n"&amp;EM$2&amp;"+"&amp;BG370&amp;EM$1)</f>
        <v/>
      </c>
      <c r="EN370" s="71" t="str">
        <f t="shared" ref="EN370:EN377" si="6356">IF(BH370="","","|n"&amp;EN$2&amp;"+"&amp;BH370&amp;EN$1)</f>
        <v/>
      </c>
      <c r="EO370" s="71" t="str">
        <f t="shared" ref="EO370:EO377" si="6357">IF(BI370="","","|n"&amp;EO$2&amp;"+"&amp;BI370&amp;EO$1)</f>
        <v/>
      </c>
      <c r="EP370" s="71" t="str">
        <f t="shared" ref="EP370:EP377" si="6358">IF(BJ370="","","|n"&amp;EP$2&amp;"+"&amp;BJ370&amp;EP$1)</f>
        <v/>
      </c>
      <c r="EQ370" s="71" t="str">
        <f t="shared" ref="EQ370:EQ377" si="6359">IF(BK370="","","|n"&amp;EQ$2&amp;"+"&amp;BK370&amp;EQ$1)</f>
        <v/>
      </c>
      <c r="ER370" s="71" t="str">
        <f t="shared" ref="ER370:ER377" si="6360">IF(BL370="","","|n"&amp;ER$2&amp;"+"&amp;BL370&amp;ER$1)</f>
        <v/>
      </c>
      <c r="ES370" s="71" t="str">
        <f t="shared" ref="ES370:ES377" si="6361">IF(BM370="","","|n"&amp;ES$2&amp;"+"&amp;BM370&amp;ES$1)</f>
        <v/>
      </c>
      <c r="ET370" s="71" t="str">
        <f t="shared" ref="ET370:ET377" si="6362">IF(BN370="","","|n"&amp;ET$2&amp;"+"&amp;BN370&amp;ET$1)</f>
        <v/>
      </c>
      <c r="EU370" s="71" t="str">
        <f t="shared" ref="EU370:EU377" si="6363">IF(BO370="","","|n"&amp;EU$2&amp;"+"&amp;BO370&amp;EU$1)</f>
        <v/>
      </c>
      <c r="EV370" s="71" t="str">
        <f t="shared" ref="EV370:EV377" si="6364">IF(BP370="","","|n"&amp;EV$2&amp;"+"&amp;BP370&amp;EV$1)</f>
        <v/>
      </c>
      <c r="EW370" s="71" t="str">
        <f t="shared" ref="EW370:EW377" si="6365">IF(BQ370="","","|n"&amp;EW$2&amp;"+"&amp;BQ370&amp;EW$1)</f>
        <v/>
      </c>
      <c r="EX370" s="71" t="str">
        <f t="shared" ref="EX370:EX377" si="6366">IF(BR370="","","|n"&amp;EX$2&amp;"+"&amp;BR370&amp;EX$1)</f>
        <v/>
      </c>
      <c r="EY370" s="71" t="str">
        <f t="shared" ref="EY370:EY377" si="6367">IF(BS370="","","|n"&amp;EY$2&amp;"+"&amp;BS370&amp;EY$1)</f>
        <v/>
      </c>
      <c r="EZ370" s="71" t="str">
        <f t="shared" ref="EZ370:EZ377" si="6368">IF(BT370="","","|n"&amp;EZ$2&amp;"+"&amp;BT370&amp;EZ$1)</f>
        <v/>
      </c>
      <c r="FA370" s="71" t="str">
        <f t="shared" ref="FA370:FA377" si="6369">IF(BU370="","","|n"&amp;FA$2&amp;"+"&amp;BU370&amp;FA$1)</f>
        <v/>
      </c>
      <c r="FB370" s="71" t="str">
        <f t="shared" ref="FB370:FB377" si="6370">IF(BV370="","","|n"&amp;FB$2&amp;"+"&amp;BV370&amp;FB$1)</f>
        <v/>
      </c>
      <c r="FC370" s="71" t="str">
        <f t="shared" ref="FC370:FC377" si="6371">IF(BW370="","","|n"&amp;FC$2&amp;"+"&amp;BW370&amp;FC$1)</f>
        <v/>
      </c>
      <c r="FD370" s="71" t="str">
        <f t="shared" ref="FD370:FD377" si="6372">IF(BX370="","","|n"&amp;FD$2&amp;"+"&amp;BX370&amp;FD$1)</f>
        <v/>
      </c>
      <c r="FE370" s="71" t="str">
        <f t="shared" ref="FE370:FE377" si="6373">IF(BY370="","","|n"&amp;FE$2&amp;"+"&amp;BY370&amp;FE$1)</f>
        <v/>
      </c>
      <c r="FF370" s="71" t="str">
        <f t="shared" ref="FF370:FF377" si="6374">IF(BZ370="","","|n"&amp;FF$2&amp;"+"&amp;BZ370&amp;FF$1)</f>
        <v/>
      </c>
      <c r="FG370" s="71" t="str">
        <f t="shared" ref="FG370:FG377" si="6375">IF(CA370="","","|n"&amp;FG$2&amp;"+"&amp;CA370&amp;FG$1)</f>
        <v/>
      </c>
      <c r="FH370" s="71" t="str">
        <f t="shared" ref="FH370:FH377" si="6376">IF(CB370="","","|n"&amp;FH$2&amp;"+"&amp;CB370&amp;FH$1)</f>
        <v/>
      </c>
      <c r="FI370" s="71" t="str">
        <f t="shared" ref="FI370:FI377" si="6377">IF(CC370="","","|n"&amp;FI$2&amp;"+"&amp;CC370&amp;FI$1)</f>
        <v/>
      </c>
      <c r="FJ370" s="71" t="str">
        <f t="shared" ref="FJ370:FJ377" si="6378">IF(CD370="","","|n"&amp;FJ$2&amp;"+"&amp;CD370&amp;FJ$1)</f>
        <v/>
      </c>
      <c r="FK370" s="71" t="str">
        <f t="shared" ref="FK370:FK377" si="6379">IF(CE370="","","|n"&amp;FK$2&amp;"+"&amp;CE370&amp;FK$1)</f>
        <v/>
      </c>
      <c r="FL370" s="71" t="str">
        <f t="shared" ref="FL370:FL377" si="6380">IF(CF370="","","|n"&amp;FL$2&amp;"+"&amp;CF370&amp;FL$1)</f>
        <v/>
      </c>
      <c r="FM370" s="71" t="str">
        <f t="shared" ref="FM370:FM377" si="6381">IF(CG370="","","|n"&amp;FM$2&amp;"+"&amp;CG370&amp;FM$1)</f>
        <v/>
      </c>
      <c r="FN370" s="71" t="str">
        <f t="shared" ref="FN370:FN377" si="6382">IF(CH370="","","|n"&amp;FN$2&amp;"+"&amp;CH370&amp;FN$1)</f>
        <v/>
      </c>
      <c r="FO370" s="71" t="str">
        <f t="shared" ref="FO370:FO377" si="6383">IF(CI370="","","|n"&amp;FO$2&amp;"+"&amp;CI370&amp;FO$1)</f>
        <v/>
      </c>
      <c r="FP370" s="71" t="str">
        <f t="shared" ref="FP370:FP377" si="6384">IF(CJ370="","","|n"&amp;FP$2&amp;"+"&amp;CJ370&amp;FP$1)</f>
        <v/>
      </c>
      <c r="FQ370" s="71" t="str">
        <f t="shared" ref="FQ370:FQ377" si="6385">IF(CK370="","","|n"&amp;FQ$2&amp;"+"&amp;CK370&amp;FQ$1)</f>
        <v/>
      </c>
      <c r="FR370" s="71" t="str">
        <f t="shared" ref="FR370:FR377" si="6386">IF(CL370="","","|n"&amp;FR$2&amp;"+"&amp;CL370&amp;FR$1)</f>
        <v/>
      </c>
      <c r="FS370" s="71" t="str">
        <f t="shared" ref="FS370:FS377" si="6387">IF(CM370="","","|n"&amp;FS$2&amp;"+"&amp;CM370&amp;FS$1)</f>
        <v/>
      </c>
    </row>
    <row r="371" spans="1:175" ht="16.5">
      <c r="A371" s="133"/>
      <c r="B371" s="80" t="s">
        <v>1012</v>
      </c>
      <c r="C371" s="147" t="s">
        <v>1007</v>
      </c>
      <c r="K371" s="150"/>
      <c r="T371" s="152" t="s">
        <v>1013</v>
      </c>
      <c r="U371" s="85" t="s">
        <v>1009</v>
      </c>
      <c r="CN371" s="70" t="str">
        <f t="shared" si="6312"/>
        <v>InitUnitState('IK2C',,,,,,,,,,)</v>
      </c>
      <c r="CO371" s="70" t="str">
        <f t="shared" si="6313"/>
        <v>InitUnitNormal('IK2C',,,,,,,,,,)</v>
      </c>
      <c r="CP371" s="70" t="str">
        <f t="shared" si="6314"/>
        <v>InitUnitMagic('IK2C',,,,,,,,,,)</v>
      </c>
      <c r="CQ371" s="70" t="str">
        <f t="shared" si="6315"/>
        <v>InitUnitAdd('IK2C',,,,,,,,,,)</v>
      </c>
      <c r="CR371" s="70" t="str">
        <f t="shared" si="6316"/>
        <v>InitEquipData('IK2C',,"",,,,,'','','','','','',"ReplaceableTextures\\CommandButtons\\BTNSST11.blp")</v>
      </c>
      <c r="CU371" s="95" t="str">
        <f t="shared" si="6317"/>
        <v>|n</v>
      </c>
      <c r="CV371" s="61" t="str">
        <f t="shared" si="6160"/>
        <v>最大生命|Cffffc926+20%|n|n|r|Cffaaaaaa○|CffFFD24D木之符印+1|r|r|n|n|Cff00ff7f点击穿戴或脱卸。|r</v>
      </c>
      <c r="CW371" s="60"/>
      <c r="CX371" s="60"/>
      <c r="CY371" s="60"/>
      <c r="CZ371" s="60"/>
      <c r="DA371" s="60"/>
      <c r="DB371" s="71" t="str">
        <f t="shared" si="6318"/>
        <v/>
      </c>
      <c r="DC371" s="71" t="str">
        <f t="shared" si="6319"/>
        <v/>
      </c>
      <c r="DD371" s="71" t="str">
        <f t="shared" si="6320"/>
        <v/>
      </c>
      <c r="DE371" s="71" t="str">
        <f t="shared" si="6321"/>
        <v/>
      </c>
      <c r="DF371" s="71" t="str">
        <f t="shared" si="6322"/>
        <v/>
      </c>
      <c r="DG371" s="71" t="str">
        <f t="shared" si="6323"/>
        <v/>
      </c>
      <c r="DH371" s="71" t="str">
        <f t="shared" si="6324"/>
        <v/>
      </c>
      <c r="DI371" s="71" t="str">
        <f t="shared" si="6325"/>
        <v/>
      </c>
      <c r="DJ371" s="71" t="str">
        <f t="shared" si="6326"/>
        <v/>
      </c>
      <c r="DK371" s="71" t="str">
        <f t="shared" si="6327"/>
        <v/>
      </c>
      <c r="DL371" s="71" t="str">
        <f t="shared" si="6328"/>
        <v/>
      </c>
      <c r="DM371" s="71" t="str">
        <f t="shared" si="6329"/>
        <v/>
      </c>
      <c r="DN371" s="71" t="str">
        <f t="shared" si="6330"/>
        <v/>
      </c>
      <c r="DO371" s="71" t="str">
        <f t="shared" si="6331"/>
        <v/>
      </c>
      <c r="DP371" s="71" t="str">
        <f t="shared" si="6332"/>
        <v/>
      </c>
      <c r="DQ371" s="71" t="str">
        <f t="shared" si="6333"/>
        <v/>
      </c>
      <c r="DR371" s="71" t="str">
        <f t="shared" si="6334"/>
        <v/>
      </c>
      <c r="DS371" s="71" t="str">
        <f t="shared" si="6335"/>
        <v/>
      </c>
      <c r="DT371" s="71" t="str">
        <f t="shared" si="6336"/>
        <v/>
      </c>
      <c r="DU371" s="71" t="str">
        <f t="shared" si="6337"/>
        <v/>
      </c>
      <c r="DV371" s="71" t="str">
        <f t="shared" si="6338"/>
        <v/>
      </c>
      <c r="DW371" s="71" t="str">
        <f t="shared" si="6339"/>
        <v/>
      </c>
      <c r="DX371" s="71" t="str">
        <f t="shared" si="6340"/>
        <v/>
      </c>
      <c r="DY371" s="71" t="str">
        <f t="shared" si="6341"/>
        <v/>
      </c>
      <c r="DZ371" s="71" t="str">
        <f t="shared" si="6342"/>
        <v/>
      </c>
      <c r="EA371" s="71" t="str">
        <f t="shared" si="6343"/>
        <v/>
      </c>
      <c r="EB371" s="71" t="str">
        <f t="shared" si="6344"/>
        <v/>
      </c>
      <c r="EC371" s="71" t="str">
        <f t="shared" si="6345"/>
        <v/>
      </c>
      <c r="ED371" s="71" t="str">
        <f t="shared" si="6346"/>
        <v/>
      </c>
      <c r="EE371" s="71" t="str">
        <f t="shared" si="6347"/>
        <v/>
      </c>
      <c r="EF371" s="71" t="str">
        <f t="shared" si="6348"/>
        <v/>
      </c>
      <c r="EG371" s="71" t="str">
        <f t="shared" si="6349"/>
        <v/>
      </c>
      <c r="EH371" s="71" t="str">
        <f t="shared" si="6350"/>
        <v/>
      </c>
      <c r="EI371" s="71" t="str">
        <f t="shared" si="6351"/>
        <v/>
      </c>
      <c r="EJ371" s="71" t="str">
        <f t="shared" si="6352"/>
        <v/>
      </c>
      <c r="EK371" s="71" t="str">
        <f t="shared" si="6353"/>
        <v/>
      </c>
      <c r="EL371" s="71" t="str">
        <f t="shared" si="6354"/>
        <v/>
      </c>
      <c r="EM371" s="71" t="str">
        <f t="shared" si="6355"/>
        <v/>
      </c>
      <c r="EN371" s="71" t="str">
        <f t="shared" si="6356"/>
        <v/>
      </c>
      <c r="EO371" s="71" t="str">
        <f t="shared" si="6357"/>
        <v/>
      </c>
      <c r="EP371" s="71" t="str">
        <f t="shared" si="6358"/>
        <v/>
      </c>
      <c r="EQ371" s="71" t="str">
        <f t="shared" si="6359"/>
        <v/>
      </c>
      <c r="ER371" s="71" t="str">
        <f t="shared" si="6360"/>
        <v/>
      </c>
      <c r="ES371" s="71" t="str">
        <f t="shared" si="6361"/>
        <v/>
      </c>
      <c r="ET371" s="71" t="str">
        <f t="shared" si="6362"/>
        <v/>
      </c>
      <c r="EU371" s="71" t="str">
        <f t="shared" si="6363"/>
        <v/>
      </c>
      <c r="EV371" s="71" t="str">
        <f t="shared" si="6364"/>
        <v/>
      </c>
      <c r="EW371" s="71" t="str">
        <f t="shared" si="6365"/>
        <v/>
      </c>
      <c r="EX371" s="71" t="str">
        <f t="shared" si="6366"/>
        <v/>
      </c>
      <c r="EY371" s="71" t="str">
        <f t="shared" si="6367"/>
        <v/>
      </c>
      <c r="EZ371" s="71" t="str">
        <f t="shared" si="6368"/>
        <v/>
      </c>
      <c r="FA371" s="71" t="str">
        <f t="shared" si="6369"/>
        <v/>
      </c>
      <c r="FB371" s="71" t="str">
        <f t="shared" si="6370"/>
        <v/>
      </c>
      <c r="FC371" s="71" t="str">
        <f t="shared" si="6371"/>
        <v/>
      </c>
      <c r="FD371" s="71" t="str">
        <f t="shared" si="6372"/>
        <v/>
      </c>
      <c r="FE371" s="71" t="str">
        <f t="shared" si="6373"/>
        <v/>
      </c>
      <c r="FF371" s="71" t="str">
        <f t="shared" si="6374"/>
        <v/>
      </c>
      <c r="FG371" s="71" t="str">
        <f t="shared" si="6375"/>
        <v/>
      </c>
      <c r="FH371" s="71" t="str">
        <f t="shared" si="6376"/>
        <v/>
      </c>
      <c r="FI371" s="71" t="str">
        <f t="shared" si="6377"/>
        <v/>
      </c>
      <c r="FJ371" s="71" t="str">
        <f t="shared" si="6378"/>
        <v/>
      </c>
      <c r="FK371" s="71" t="str">
        <f t="shared" si="6379"/>
        <v/>
      </c>
      <c r="FL371" s="71" t="str">
        <f t="shared" si="6380"/>
        <v/>
      </c>
      <c r="FM371" s="71" t="str">
        <f t="shared" si="6381"/>
        <v/>
      </c>
      <c r="FN371" s="71" t="str">
        <f t="shared" si="6382"/>
        <v/>
      </c>
      <c r="FO371" s="71" t="str">
        <f t="shared" si="6383"/>
        <v/>
      </c>
      <c r="FP371" s="71" t="str">
        <f t="shared" si="6384"/>
        <v/>
      </c>
      <c r="FQ371" s="71" t="str">
        <f t="shared" si="6385"/>
        <v/>
      </c>
      <c r="FR371" s="71" t="str">
        <f t="shared" si="6386"/>
        <v/>
      </c>
      <c r="FS371" s="71" t="str">
        <f t="shared" si="6387"/>
        <v/>
      </c>
    </row>
    <row r="372" spans="1:175" ht="16.5">
      <c r="A372" s="133"/>
      <c r="B372" s="80" t="s">
        <v>1014</v>
      </c>
      <c r="C372" s="147" t="s">
        <v>1007</v>
      </c>
      <c r="K372" s="150"/>
      <c r="T372" s="152" t="s">
        <v>1015</v>
      </c>
      <c r="U372" s="85" t="s">
        <v>1009</v>
      </c>
      <c r="CN372" s="70" t="str">
        <f t="shared" si="6312"/>
        <v>InitUnitState('IK2D',,,,,,,,,,)</v>
      </c>
      <c r="CO372" s="70" t="str">
        <f t="shared" si="6313"/>
        <v>InitUnitNormal('IK2D',,,,,,,,,,)</v>
      </c>
      <c r="CP372" s="70" t="str">
        <f t="shared" si="6314"/>
        <v>InitUnitMagic('IK2D',,,,,,,,,,)</v>
      </c>
      <c r="CQ372" s="70" t="str">
        <f t="shared" si="6315"/>
        <v>InitUnitAdd('IK2D',,,,,,,,,,)</v>
      </c>
      <c r="CR372" s="70" t="str">
        <f t="shared" si="6316"/>
        <v>InitEquipData('IK2D',,"",,,,,'','','','','','',"ReplaceableTextures\\CommandButtons\\BTNSST11.blp")</v>
      </c>
      <c r="CU372" s="95" t="str">
        <f t="shared" si="6317"/>
        <v>|n</v>
      </c>
      <c r="CV372" s="61" t="str">
        <f t="shared" si="6160"/>
        <v>最大生命|Cffffc926+20%|n|n|r|Cffaaaaaa○|CffFFD24D水之符印+1|r|r|n|n|Cff00ff7f点击穿戴或脱卸。|r</v>
      </c>
      <c r="CW372" s="60"/>
      <c r="CX372" s="60"/>
      <c r="CY372" s="60"/>
      <c r="CZ372" s="60"/>
      <c r="DA372" s="60"/>
      <c r="DB372" s="71" t="str">
        <f t="shared" si="6318"/>
        <v/>
      </c>
      <c r="DC372" s="71" t="str">
        <f t="shared" si="6319"/>
        <v/>
      </c>
      <c r="DD372" s="71" t="str">
        <f t="shared" si="6320"/>
        <v/>
      </c>
      <c r="DE372" s="71" t="str">
        <f t="shared" si="6321"/>
        <v/>
      </c>
      <c r="DF372" s="71" t="str">
        <f t="shared" si="6322"/>
        <v/>
      </c>
      <c r="DG372" s="71" t="str">
        <f t="shared" si="6323"/>
        <v/>
      </c>
      <c r="DH372" s="71" t="str">
        <f t="shared" si="6324"/>
        <v/>
      </c>
      <c r="DI372" s="71" t="str">
        <f t="shared" si="6325"/>
        <v/>
      </c>
      <c r="DJ372" s="71" t="str">
        <f t="shared" si="6326"/>
        <v/>
      </c>
      <c r="DK372" s="71" t="str">
        <f t="shared" si="6327"/>
        <v/>
      </c>
      <c r="DL372" s="71" t="str">
        <f t="shared" si="6328"/>
        <v/>
      </c>
      <c r="DM372" s="71" t="str">
        <f t="shared" si="6329"/>
        <v/>
      </c>
      <c r="DN372" s="71" t="str">
        <f t="shared" si="6330"/>
        <v/>
      </c>
      <c r="DO372" s="71" t="str">
        <f t="shared" si="6331"/>
        <v/>
      </c>
      <c r="DP372" s="71" t="str">
        <f t="shared" si="6332"/>
        <v/>
      </c>
      <c r="DQ372" s="71" t="str">
        <f t="shared" si="6333"/>
        <v/>
      </c>
      <c r="DR372" s="71" t="str">
        <f t="shared" si="6334"/>
        <v/>
      </c>
      <c r="DS372" s="71" t="str">
        <f t="shared" si="6335"/>
        <v/>
      </c>
      <c r="DT372" s="71" t="str">
        <f t="shared" si="6336"/>
        <v/>
      </c>
      <c r="DU372" s="71" t="str">
        <f t="shared" si="6337"/>
        <v/>
      </c>
      <c r="DV372" s="71" t="str">
        <f t="shared" si="6338"/>
        <v/>
      </c>
      <c r="DW372" s="71" t="str">
        <f t="shared" si="6339"/>
        <v/>
      </c>
      <c r="DX372" s="71" t="str">
        <f t="shared" si="6340"/>
        <v/>
      </c>
      <c r="DY372" s="71" t="str">
        <f t="shared" si="6341"/>
        <v/>
      </c>
      <c r="DZ372" s="71" t="str">
        <f t="shared" si="6342"/>
        <v/>
      </c>
      <c r="EA372" s="71" t="str">
        <f t="shared" si="6343"/>
        <v/>
      </c>
      <c r="EB372" s="71" t="str">
        <f t="shared" si="6344"/>
        <v/>
      </c>
      <c r="EC372" s="71" t="str">
        <f t="shared" si="6345"/>
        <v/>
      </c>
      <c r="ED372" s="71" t="str">
        <f t="shared" si="6346"/>
        <v/>
      </c>
      <c r="EE372" s="71" t="str">
        <f t="shared" si="6347"/>
        <v/>
      </c>
      <c r="EF372" s="71" t="str">
        <f t="shared" si="6348"/>
        <v/>
      </c>
      <c r="EG372" s="71" t="str">
        <f t="shared" si="6349"/>
        <v/>
      </c>
      <c r="EH372" s="71" t="str">
        <f t="shared" si="6350"/>
        <v/>
      </c>
      <c r="EI372" s="71" t="str">
        <f t="shared" si="6351"/>
        <v/>
      </c>
      <c r="EJ372" s="71" t="str">
        <f t="shared" si="6352"/>
        <v/>
      </c>
      <c r="EK372" s="71" t="str">
        <f t="shared" si="6353"/>
        <v/>
      </c>
      <c r="EL372" s="71" t="str">
        <f t="shared" si="6354"/>
        <v/>
      </c>
      <c r="EM372" s="71" t="str">
        <f t="shared" si="6355"/>
        <v/>
      </c>
      <c r="EN372" s="71" t="str">
        <f t="shared" si="6356"/>
        <v/>
      </c>
      <c r="EO372" s="71" t="str">
        <f t="shared" si="6357"/>
        <v/>
      </c>
      <c r="EP372" s="71" t="str">
        <f t="shared" si="6358"/>
        <v/>
      </c>
      <c r="EQ372" s="71" t="str">
        <f t="shared" si="6359"/>
        <v/>
      </c>
      <c r="ER372" s="71" t="str">
        <f t="shared" si="6360"/>
        <v/>
      </c>
      <c r="ES372" s="71" t="str">
        <f t="shared" si="6361"/>
        <v/>
      </c>
      <c r="ET372" s="71" t="str">
        <f t="shared" si="6362"/>
        <v/>
      </c>
      <c r="EU372" s="71" t="str">
        <f t="shared" si="6363"/>
        <v/>
      </c>
      <c r="EV372" s="71" t="str">
        <f t="shared" si="6364"/>
        <v/>
      </c>
      <c r="EW372" s="71" t="str">
        <f t="shared" si="6365"/>
        <v/>
      </c>
      <c r="EX372" s="71" t="str">
        <f t="shared" si="6366"/>
        <v/>
      </c>
      <c r="EY372" s="71" t="str">
        <f t="shared" si="6367"/>
        <v/>
      </c>
      <c r="EZ372" s="71" t="str">
        <f t="shared" si="6368"/>
        <v/>
      </c>
      <c r="FA372" s="71" t="str">
        <f t="shared" si="6369"/>
        <v/>
      </c>
      <c r="FB372" s="71" t="str">
        <f t="shared" si="6370"/>
        <v/>
      </c>
      <c r="FC372" s="71" t="str">
        <f t="shared" si="6371"/>
        <v/>
      </c>
      <c r="FD372" s="71" t="str">
        <f t="shared" si="6372"/>
        <v/>
      </c>
      <c r="FE372" s="71" t="str">
        <f t="shared" si="6373"/>
        <v/>
      </c>
      <c r="FF372" s="71" t="str">
        <f t="shared" si="6374"/>
        <v/>
      </c>
      <c r="FG372" s="71" t="str">
        <f t="shared" si="6375"/>
        <v/>
      </c>
      <c r="FH372" s="71" t="str">
        <f t="shared" si="6376"/>
        <v/>
      </c>
      <c r="FI372" s="71" t="str">
        <f t="shared" si="6377"/>
        <v/>
      </c>
      <c r="FJ372" s="71" t="str">
        <f t="shared" si="6378"/>
        <v/>
      </c>
      <c r="FK372" s="71" t="str">
        <f t="shared" si="6379"/>
        <v/>
      </c>
      <c r="FL372" s="71" t="str">
        <f t="shared" si="6380"/>
        <v/>
      </c>
      <c r="FM372" s="71" t="str">
        <f t="shared" si="6381"/>
        <v/>
      </c>
      <c r="FN372" s="71" t="str">
        <f t="shared" si="6382"/>
        <v/>
      </c>
      <c r="FO372" s="71" t="str">
        <f t="shared" si="6383"/>
        <v/>
      </c>
      <c r="FP372" s="71" t="str">
        <f t="shared" si="6384"/>
        <v/>
      </c>
      <c r="FQ372" s="71" t="str">
        <f t="shared" si="6385"/>
        <v/>
      </c>
      <c r="FR372" s="71" t="str">
        <f t="shared" si="6386"/>
        <v/>
      </c>
      <c r="FS372" s="71" t="str">
        <f t="shared" si="6387"/>
        <v/>
      </c>
    </row>
    <row r="373" spans="1:175" ht="16.5">
      <c r="A373" s="133"/>
      <c r="B373" s="80" t="s">
        <v>1016</v>
      </c>
      <c r="C373" s="147" t="s">
        <v>1007</v>
      </c>
      <c r="K373" s="150"/>
      <c r="T373" s="152" t="s">
        <v>1017</v>
      </c>
      <c r="U373" s="85" t="s">
        <v>1009</v>
      </c>
      <c r="CN373" s="70" t="str">
        <f t="shared" si="6312"/>
        <v>InitUnitState('IK2E',,,,,,,,,,)</v>
      </c>
      <c r="CO373" s="70" t="str">
        <f t="shared" si="6313"/>
        <v>InitUnitNormal('IK2E',,,,,,,,,,)</v>
      </c>
      <c r="CP373" s="70" t="str">
        <f t="shared" si="6314"/>
        <v>InitUnitMagic('IK2E',,,,,,,,,,)</v>
      </c>
      <c r="CQ373" s="70" t="str">
        <f t="shared" si="6315"/>
        <v>InitUnitAdd('IK2E',,,,,,,,,,)</v>
      </c>
      <c r="CR373" s="70" t="str">
        <f t="shared" si="6316"/>
        <v>InitEquipData('IK2E',,"",,,,,'','','','','','',"ReplaceableTextures\\CommandButtons\\BTNSST11.blp")</v>
      </c>
      <c r="CU373" s="95" t="str">
        <f t="shared" si="6317"/>
        <v>|n</v>
      </c>
      <c r="CV373" s="61" t="str">
        <f t="shared" si="6160"/>
        <v>最大生命|Cffffc926+20%|n|n|r|Cffaaaaaa○|CffFFD24D火之符印+1|r|r|n|n|Cff00ff7f点击穿戴或脱卸。|r</v>
      </c>
      <c r="CW373" s="60"/>
      <c r="CX373" s="60"/>
      <c r="CY373" s="60"/>
      <c r="CZ373" s="60"/>
      <c r="DA373" s="60"/>
      <c r="DB373" s="71" t="str">
        <f t="shared" si="6318"/>
        <v/>
      </c>
      <c r="DC373" s="71" t="str">
        <f t="shared" si="6319"/>
        <v/>
      </c>
      <c r="DD373" s="71" t="str">
        <f t="shared" si="6320"/>
        <v/>
      </c>
      <c r="DE373" s="71" t="str">
        <f t="shared" si="6321"/>
        <v/>
      </c>
      <c r="DF373" s="71" t="str">
        <f t="shared" si="6322"/>
        <v/>
      </c>
      <c r="DG373" s="71" t="str">
        <f t="shared" si="6323"/>
        <v/>
      </c>
      <c r="DH373" s="71" t="str">
        <f t="shared" si="6324"/>
        <v/>
      </c>
      <c r="DI373" s="71" t="str">
        <f t="shared" si="6325"/>
        <v/>
      </c>
      <c r="DJ373" s="71" t="str">
        <f t="shared" si="6326"/>
        <v/>
      </c>
      <c r="DK373" s="71" t="str">
        <f t="shared" si="6327"/>
        <v/>
      </c>
      <c r="DL373" s="71" t="str">
        <f t="shared" si="6328"/>
        <v/>
      </c>
      <c r="DM373" s="71" t="str">
        <f t="shared" si="6329"/>
        <v/>
      </c>
      <c r="DN373" s="71" t="str">
        <f t="shared" si="6330"/>
        <v/>
      </c>
      <c r="DO373" s="71" t="str">
        <f t="shared" si="6331"/>
        <v/>
      </c>
      <c r="DP373" s="71" t="str">
        <f t="shared" si="6332"/>
        <v/>
      </c>
      <c r="DQ373" s="71" t="str">
        <f t="shared" si="6333"/>
        <v/>
      </c>
      <c r="DR373" s="71" t="str">
        <f t="shared" si="6334"/>
        <v/>
      </c>
      <c r="DS373" s="71" t="str">
        <f t="shared" si="6335"/>
        <v/>
      </c>
      <c r="DT373" s="71" t="str">
        <f t="shared" si="6336"/>
        <v/>
      </c>
      <c r="DU373" s="71" t="str">
        <f t="shared" si="6337"/>
        <v/>
      </c>
      <c r="DV373" s="71" t="str">
        <f t="shared" si="6338"/>
        <v/>
      </c>
      <c r="DW373" s="71" t="str">
        <f t="shared" si="6339"/>
        <v/>
      </c>
      <c r="DX373" s="71" t="str">
        <f t="shared" si="6340"/>
        <v/>
      </c>
      <c r="DY373" s="71" t="str">
        <f t="shared" si="6341"/>
        <v/>
      </c>
      <c r="DZ373" s="71" t="str">
        <f t="shared" si="6342"/>
        <v/>
      </c>
      <c r="EA373" s="71" t="str">
        <f t="shared" si="6343"/>
        <v/>
      </c>
      <c r="EB373" s="71" t="str">
        <f t="shared" si="6344"/>
        <v/>
      </c>
      <c r="EC373" s="71" t="str">
        <f t="shared" si="6345"/>
        <v/>
      </c>
      <c r="ED373" s="71" t="str">
        <f t="shared" si="6346"/>
        <v/>
      </c>
      <c r="EE373" s="71" t="str">
        <f t="shared" si="6347"/>
        <v/>
      </c>
      <c r="EF373" s="71" t="str">
        <f t="shared" si="6348"/>
        <v/>
      </c>
      <c r="EG373" s="71" t="str">
        <f t="shared" si="6349"/>
        <v/>
      </c>
      <c r="EH373" s="71" t="str">
        <f t="shared" si="6350"/>
        <v/>
      </c>
      <c r="EI373" s="71" t="str">
        <f t="shared" si="6351"/>
        <v/>
      </c>
      <c r="EJ373" s="71" t="str">
        <f t="shared" si="6352"/>
        <v/>
      </c>
      <c r="EK373" s="71" t="str">
        <f t="shared" si="6353"/>
        <v/>
      </c>
      <c r="EL373" s="71" t="str">
        <f t="shared" si="6354"/>
        <v/>
      </c>
      <c r="EM373" s="71" t="str">
        <f t="shared" si="6355"/>
        <v/>
      </c>
      <c r="EN373" s="71" t="str">
        <f t="shared" si="6356"/>
        <v/>
      </c>
      <c r="EO373" s="71" t="str">
        <f t="shared" si="6357"/>
        <v/>
      </c>
      <c r="EP373" s="71" t="str">
        <f t="shared" si="6358"/>
        <v/>
      </c>
      <c r="EQ373" s="71" t="str">
        <f t="shared" si="6359"/>
        <v/>
      </c>
      <c r="ER373" s="71" t="str">
        <f t="shared" si="6360"/>
        <v/>
      </c>
      <c r="ES373" s="71" t="str">
        <f t="shared" si="6361"/>
        <v/>
      </c>
      <c r="ET373" s="71" t="str">
        <f t="shared" si="6362"/>
        <v/>
      </c>
      <c r="EU373" s="71" t="str">
        <f t="shared" si="6363"/>
        <v/>
      </c>
      <c r="EV373" s="71" t="str">
        <f t="shared" si="6364"/>
        <v/>
      </c>
      <c r="EW373" s="71" t="str">
        <f t="shared" si="6365"/>
        <v/>
      </c>
      <c r="EX373" s="71" t="str">
        <f t="shared" si="6366"/>
        <v/>
      </c>
      <c r="EY373" s="71" t="str">
        <f t="shared" si="6367"/>
        <v/>
      </c>
      <c r="EZ373" s="71" t="str">
        <f t="shared" si="6368"/>
        <v/>
      </c>
      <c r="FA373" s="71" t="str">
        <f t="shared" si="6369"/>
        <v/>
      </c>
      <c r="FB373" s="71" t="str">
        <f t="shared" si="6370"/>
        <v/>
      </c>
      <c r="FC373" s="71" t="str">
        <f t="shared" si="6371"/>
        <v/>
      </c>
      <c r="FD373" s="71" t="str">
        <f t="shared" si="6372"/>
        <v/>
      </c>
      <c r="FE373" s="71" t="str">
        <f t="shared" si="6373"/>
        <v/>
      </c>
      <c r="FF373" s="71" t="str">
        <f t="shared" si="6374"/>
        <v/>
      </c>
      <c r="FG373" s="71" t="str">
        <f t="shared" si="6375"/>
        <v/>
      </c>
      <c r="FH373" s="71" t="str">
        <f t="shared" si="6376"/>
        <v/>
      </c>
      <c r="FI373" s="71" t="str">
        <f t="shared" si="6377"/>
        <v/>
      </c>
      <c r="FJ373" s="71" t="str">
        <f t="shared" si="6378"/>
        <v/>
      </c>
      <c r="FK373" s="71" t="str">
        <f t="shared" si="6379"/>
        <v/>
      </c>
      <c r="FL373" s="71" t="str">
        <f t="shared" si="6380"/>
        <v/>
      </c>
      <c r="FM373" s="71" t="str">
        <f t="shared" si="6381"/>
        <v/>
      </c>
      <c r="FN373" s="71" t="str">
        <f t="shared" si="6382"/>
        <v/>
      </c>
      <c r="FO373" s="71" t="str">
        <f t="shared" si="6383"/>
        <v/>
      </c>
      <c r="FP373" s="71" t="str">
        <f t="shared" si="6384"/>
        <v/>
      </c>
      <c r="FQ373" s="71" t="str">
        <f t="shared" si="6385"/>
        <v/>
      </c>
      <c r="FR373" s="71" t="str">
        <f t="shared" si="6386"/>
        <v/>
      </c>
      <c r="FS373" s="71" t="str">
        <f t="shared" si="6387"/>
        <v/>
      </c>
    </row>
    <row r="374" spans="1:175" ht="16.5">
      <c r="A374" s="133"/>
      <c r="B374" s="80" t="s">
        <v>1018</v>
      </c>
      <c r="C374" s="147" t="s">
        <v>1007</v>
      </c>
      <c r="K374" s="150"/>
      <c r="T374" s="152" t="s">
        <v>1019</v>
      </c>
      <c r="U374" s="85" t="s">
        <v>1009</v>
      </c>
      <c r="CN374" s="70" t="str">
        <f t="shared" si="6312"/>
        <v>InitUnitState('IK2F',,,,,,,,,,)</v>
      </c>
      <c r="CO374" s="70" t="str">
        <f t="shared" si="6313"/>
        <v>InitUnitNormal('IK2F',,,,,,,,,,)</v>
      </c>
      <c r="CP374" s="70" t="str">
        <f t="shared" si="6314"/>
        <v>InitUnitMagic('IK2F',,,,,,,,,,)</v>
      </c>
      <c r="CQ374" s="70" t="str">
        <f t="shared" si="6315"/>
        <v>InitUnitAdd('IK2F',,,,,,,,,,)</v>
      </c>
      <c r="CR374" s="70" t="str">
        <f t="shared" si="6316"/>
        <v>InitEquipData('IK2F',,"",,,,,'','','','','','',"ReplaceableTextures\\CommandButtons\\BTNSST11.blp")</v>
      </c>
      <c r="CU374" s="95" t="str">
        <f t="shared" si="6317"/>
        <v>|n</v>
      </c>
      <c r="CV374" s="61" t="str">
        <f t="shared" si="6160"/>
        <v>最大生命|Cffffc926+20%|n|n|r|Cffaaaaaa○|CffFFD24D土之符印+1|r|r|n|n|Cff00ff7f点击穿戴或脱卸。|r</v>
      </c>
      <c r="CW374" s="60"/>
      <c r="CX374" s="60"/>
      <c r="CY374" s="60"/>
      <c r="CZ374" s="60"/>
      <c r="DA374" s="60"/>
      <c r="DB374" s="71" t="str">
        <f t="shared" si="6318"/>
        <v/>
      </c>
      <c r="DC374" s="71" t="str">
        <f t="shared" si="6319"/>
        <v/>
      </c>
      <c r="DD374" s="71" t="str">
        <f t="shared" si="6320"/>
        <v/>
      </c>
      <c r="DE374" s="71" t="str">
        <f t="shared" si="6321"/>
        <v/>
      </c>
      <c r="DF374" s="71" t="str">
        <f t="shared" si="6322"/>
        <v/>
      </c>
      <c r="DG374" s="71" t="str">
        <f t="shared" si="6323"/>
        <v/>
      </c>
      <c r="DH374" s="71" t="str">
        <f t="shared" si="6324"/>
        <v/>
      </c>
      <c r="DI374" s="71" t="str">
        <f t="shared" si="6325"/>
        <v/>
      </c>
      <c r="DJ374" s="71" t="str">
        <f t="shared" si="6326"/>
        <v/>
      </c>
      <c r="DK374" s="71" t="str">
        <f t="shared" si="6327"/>
        <v/>
      </c>
      <c r="DL374" s="71" t="str">
        <f t="shared" si="6328"/>
        <v/>
      </c>
      <c r="DM374" s="71" t="str">
        <f t="shared" si="6329"/>
        <v/>
      </c>
      <c r="DN374" s="71" t="str">
        <f t="shared" si="6330"/>
        <v/>
      </c>
      <c r="DO374" s="71" t="str">
        <f t="shared" si="6331"/>
        <v/>
      </c>
      <c r="DP374" s="71" t="str">
        <f t="shared" si="6332"/>
        <v/>
      </c>
      <c r="DQ374" s="71" t="str">
        <f t="shared" si="6333"/>
        <v/>
      </c>
      <c r="DR374" s="71" t="str">
        <f t="shared" si="6334"/>
        <v/>
      </c>
      <c r="DS374" s="71" t="str">
        <f t="shared" si="6335"/>
        <v/>
      </c>
      <c r="DT374" s="71" t="str">
        <f t="shared" si="6336"/>
        <v/>
      </c>
      <c r="DU374" s="71" t="str">
        <f t="shared" si="6337"/>
        <v/>
      </c>
      <c r="DV374" s="71" t="str">
        <f t="shared" si="6338"/>
        <v/>
      </c>
      <c r="DW374" s="71" t="str">
        <f t="shared" si="6339"/>
        <v/>
      </c>
      <c r="DX374" s="71" t="str">
        <f t="shared" si="6340"/>
        <v/>
      </c>
      <c r="DY374" s="71" t="str">
        <f t="shared" si="6341"/>
        <v/>
      </c>
      <c r="DZ374" s="71" t="str">
        <f t="shared" si="6342"/>
        <v/>
      </c>
      <c r="EA374" s="71" t="str">
        <f t="shared" si="6343"/>
        <v/>
      </c>
      <c r="EB374" s="71" t="str">
        <f t="shared" si="6344"/>
        <v/>
      </c>
      <c r="EC374" s="71" t="str">
        <f t="shared" si="6345"/>
        <v/>
      </c>
      <c r="ED374" s="71" t="str">
        <f t="shared" si="6346"/>
        <v/>
      </c>
      <c r="EE374" s="71" t="str">
        <f t="shared" si="6347"/>
        <v/>
      </c>
      <c r="EF374" s="71" t="str">
        <f t="shared" si="6348"/>
        <v/>
      </c>
      <c r="EG374" s="71" t="str">
        <f t="shared" si="6349"/>
        <v/>
      </c>
      <c r="EH374" s="71" t="str">
        <f t="shared" si="6350"/>
        <v/>
      </c>
      <c r="EI374" s="71" t="str">
        <f t="shared" si="6351"/>
        <v/>
      </c>
      <c r="EJ374" s="71" t="str">
        <f t="shared" si="6352"/>
        <v/>
      </c>
      <c r="EK374" s="71" t="str">
        <f t="shared" si="6353"/>
        <v/>
      </c>
      <c r="EL374" s="71" t="str">
        <f t="shared" si="6354"/>
        <v/>
      </c>
      <c r="EM374" s="71" t="str">
        <f t="shared" si="6355"/>
        <v/>
      </c>
      <c r="EN374" s="71" t="str">
        <f t="shared" si="6356"/>
        <v/>
      </c>
      <c r="EO374" s="71" t="str">
        <f t="shared" si="6357"/>
        <v/>
      </c>
      <c r="EP374" s="71" t="str">
        <f t="shared" si="6358"/>
        <v/>
      </c>
      <c r="EQ374" s="71" t="str">
        <f t="shared" si="6359"/>
        <v/>
      </c>
      <c r="ER374" s="71" t="str">
        <f t="shared" si="6360"/>
        <v/>
      </c>
      <c r="ES374" s="71" t="str">
        <f t="shared" si="6361"/>
        <v/>
      </c>
      <c r="ET374" s="71" t="str">
        <f t="shared" si="6362"/>
        <v/>
      </c>
      <c r="EU374" s="71" t="str">
        <f t="shared" si="6363"/>
        <v/>
      </c>
      <c r="EV374" s="71" t="str">
        <f t="shared" si="6364"/>
        <v/>
      </c>
      <c r="EW374" s="71" t="str">
        <f t="shared" si="6365"/>
        <v/>
      </c>
      <c r="EX374" s="71" t="str">
        <f t="shared" si="6366"/>
        <v/>
      </c>
      <c r="EY374" s="71" t="str">
        <f t="shared" si="6367"/>
        <v/>
      </c>
      <c r="EZ374" s="71" t="str">
        <f t="shared" si="6368"/>
        <v/>
      </c>
      <c r="FA374" s="71" t="str">
        <f t="shared" si="6369"/>
        <v/>
      </c>
      <c r="FB374" s="71" t="str">
        <f t="shared" si="6370"/>
        <v/>
      </c>
      <c r="FC374" s="71" t="str">
        <f t="shared" si="6371"/>
        <v/>
      </c>
      <c r="FD374" s="71" t="str">
        <f t="shared" si="6372"/>
        <v/>
      </c>
      <c r="FE374" s="71" t="str">
        <f t="shared" si="6373"/>
        <v/>
      </c>
      <c r="FF374" s="71" t="str">
        <f t="shared" si="6374"/>
        <v/>
      </c>
      <c r="FG374" s="71" t="str">
        <f t="shared" si="6375"/>
        <v/>
      </c>
      <c r="FH374" s="71" t="str">
        <f t="shared" si="6376"/>
        <v/>
      </c>
      <c r="FI374" s="71" t="str">
        <f t="shared" si="6377"/>
        <v/>
      </c>
      <c r="FJ374" s="71" t="str">
        <f t="shared" si="6378"/>
        <v/>
      </c>
      <c r="FK374" s="71" t="str">
        <f t="shared" si="6379"/>
        <v/>
      </c>
      <c r="FL374" s="71" t="str">
        <f t="shared" si="6380"/>
        <v/>
      </c>
      <c r="FM374" s="71" t="str">
        <f t="shared" si="6381"/>
        <v/>
      </c>
      <c r="FN374" s="71" t="str">
        <f t="shared" si="6382"/>
        <v/>
      </c>
      <c r="FO374" s="71" t="str">
        <f t="shared" si="6383"/>
        <v/>
      </c>
      <c r="FP374" s="71" t="str">
        <f t="shared" si="6384"/>
        <v/>
      </c>
      <c r="FQ374" s="71" t="str">
        <f t="shared" si="6385"/>
        <v/>
      </c>
      <c r="FR374" s="71" t="str">
        <f t="shared" si="6386"/>
        <v/>
      </c>
      <c r="FS374" s="71" t="str">
        <f t="shared" si="6387"/>
        <v/>
      </c>
    </row>
    <row r="375" spans="1:175" ht="16.5">
      <c r="A375" s="133"/>
      <c r="B375" s="80" t="s">
        <v>1020</v>
      </c>
      <c r="C375" s="147" t="s">
        <v>1007</v>
      </c>
      <c r="K375" s="150"/>
      <c r="T375" s="152" t="s">
        <v>1021</v>
      </c>
      <c r="U375" s="85" t="s">
        <v>1009</v>
      </c>
      <c r="CN375" s="70" t="str">
        <f t="shared" si="6312"/>
        <v>InitUnitState('IK2G',,,,,,,,,,)</v>
      </c>
      <c r="CO375" s="70" t="str">
        <f t="shared" si="6313"/>
        <v>InitUnitNormal('IK2G',,,,,,,,,,)</v>
      </c>
      <c r="CP375" s="70" t="str">
        <f t="shared" si="6314"/>
        <v>InitUnitMagic('IK2G',,,,,,,,,,)</v>
      </c>
      <c r="CQ375" s="70" t="str">
        <f t="shared" si="6315"/>
        <v>InitUnitAdd('IK2G',,,,,,,,,,)</v>
      </c>
      <c r="CR375" s="70" t="str">
        <f t="shared" si="6316"/>
        <v>InitEquipData('IK2G',,"",,,,,'','','','','','',"ReplaceableTextures\\CommandButtons\\BTNSST11.blp")</v>
      </c>
      <c r="CU375" s="95" t="str">
        <f t="shared" si="6317"/>
        <v>|n</v>
      </c>
      <c r="CV375" s="61" t="str">
        <f t="shared" si="6160"/>
        <v>最大生命|Cffffc926+20%|n|n|r|Cffaaaaaa○|CffFFD24D光之符印+1|r|r|n|n|Cff00ff7f点击穿戴或脱卸。|r</v>
      </c>
      <c r="CW375" s="60"/>
      <c r="CX375" s="60"/>
      <c r="CY375" s="60"/>
      <c r="CZ375" s="60"/>
      <c r="DA375" s="60"/>
      <c r="DB375" s="71" t="str">
        <f t="shared" si="6318"/>
        <v/>
      </c>
      <c r="DC375" s="71" t="str">
        <f t="shared" si="6319"/>
        <v/>
      </c>
      <c r="DD375" s="71" t="str">
        <f t="shared" si="6320"/>
        <v/>
      </c>
      <c r="DE375" s="71" t="str">
        <f t="shared" si="6321"/>
        <v/>
      </c>
      <c r="DF375" s="71" t="str">
        <f t="shared" si="6322"/>
        <v/>
      </c>
      <c r="DG375" s="71" t="str">
        <f t="shared" si="6323"/>
        <v/>
      </c>
      <c r="DH375" s="71" t="str">
        <f t="shared" si="6324"/>
        <v/>
      </c>
      <c r="DI375" s="71" t="str">
        <f t="shared" si="6325"/>
        <v/>
      </c>
      <c r="DJ375" s="71" t="str">
        <f t="shared" si="6326"/>
        <v/>
      </c>
      <c r="DK375" s="71" t="str">
        <f t="shared" si="6327"/>
        <v/>
      </c>
      <c r="DL375" s="71" t="str">
        <f t="shared" si="6328"/>
        <v/>
      </c>
      <c r="DM375" s="71" t="str">
        <f t="shared" si="6329"/>
        <v/>
      </c>
      <c r="DN375" s="71" t="str">
        <f t="shared" si="6330"/>
        <v/>
      </c>
      <c r="DO375" s="71" t="str">
        <f t="shared" si="6331"/>
        <v/>
      </c>
      <c r="DP375" s="71" t="str">
        <f t="shared" si="6332"/>
        <v/>
      </c>
      <c r="DQ375" s="71" t="str">
        <f t="shared" si="6333"/>
        <v/>
      </c>
      <c r="DR375" s="71" t="str">
        <f t="shared" si="6334"/>
        <v/>
      </c>
      <c r="DS375" s="71" t="str">
        <f t="shared" si="6335"/>
        <v/>
      </c>
      <c r="DT375" s="71" t="str">
        <f t="shared" si="6336"/>
        <v/>
      </c>
      <c r="DU375" s="71" t="str">
        <f t="shared" si="6337"/>
        <v/>
      </c>
      <c r="DV375" s="71" t="str">
        <f t="shared" si="6338"/>
        <v/>
      </c>
      <c r="DW375" s="71" t="str">
        <f t="shared" si="6339"/>
        <v/>
      </c>
      <c r="DX375" s="71" t="str">
        <f t="shared" si="6340"/>
        <v/>
      </c>
      <c r="DY375" s="71" t="str">
        <f t="shared" si="6341"/>
        <v/>
      </c>
      <c r="DZ375" s="71" t="str">
        <f t="shared" si="6342"/>
        <v/>
      </c>
      <c r="EA375" s="71" t="str">
        <f t="shared" si="6343"/>
        <v/>
      </c>
      <c r="EB375" s="71" t="str">
        <f t="shared" si="6344"/>
        <v/>
      </c>
      <c r="EC375" s="71" t="str">
        <f t="shared" si="6345"/>
        <v/>
      </c>
      <c r="ED375" s="71" t="str">
        <f t="shared" si="6346"/>
        <v/>
      </c>
      <c r="EE375" s="71" t="str">
        <f t="shared" si="6347"/>
        <v/>
      </c>
      <c r="EF375" s="71" t="str">
        <f t="shared" si="6348"/>
        <v/>
      </c>
      <c r="EG375" s="71" t="str">
        <f t="shared" si="6349"/>
        <v/>
      </c>
      <c r="EH375" s="71" t="str">
        <f t="shared" si="6350"/>
        <v/>
      </c>
      <c r="EI375" s="71" t="str">
        <f t="shared" si="6351"/>
        <v/>
      </c>
      <c r="EJ375" s="71" t="str">
        <f t="shared" si="6352"/>
        <v/>
      </c>
      <c r="EK375" s="71" t="str">
        <f t="shared" si="6353"/>
        <v/>
      </c>
      <c r="EL375" s="71" t="str">
        <f t="shared" si="6354"/>
        <v/>
      </c>
      <c r="EM375" s="71" t="str">
        <f t="shared" si="6355"/>
        <v/>
      </c>
      <c r="EN375" s="71" t="str">
        <f t="shared" si="6356"/>
        <v/>
      </c>
      <c r="EO375" s="71" t="str">
        <f t="shared" si="6357"/>
        <v/>
      </c>
      <c r="EP375" s="71" t="str">
        <f t="shared" si="6358"/>
        <v/>
      </c>
      <c r="EQ375" s="71" t="str">
        <f t="shared" si="6359"/>
        <v/>
      </c>
      <c r="ER375" s="71" t="str">
        <f t="shared" si="6360"/>
        <v/>
      </c>
      <c r="ES375" s="71" t="str">
        <f t="shared" si="6361"/>
        <v/>
      </c>
      <c r="ET375" s="71" t="str">
        <f t="shared" si="6362"/>
        <v/>
      </c>
      <c r="EU375" s="71" t="str">
        <f t="shared" si="6363"/>
        <v/>
      </c>
      <c r="EV375" s="71" t="str">
        <f t="shared" si="6364"/>
        <v/>
      </c>
      <c r="EW375" s="71" t="str">
        <f t="shared" si="6365"/>
        <v/>
      </c>
      <c r="EX375" s="71" t="str">
        <f t="shared" si="6366"/>
        <v/>
      </c>
      <c r="EY375" s="71" t="str">
        <f t="shared" si="6367"/>
        <v/>
      </c>
      <c r="EZ375" s="71" t="str">
        <f t="shared" si="6368"/>
        <v/>
      </c>
      <c r="FA375" s="71" t="str">
        <f t="shared" si="6369"/>
        <v/>
      </c>
      <c r="FB375" s="71" t="str">
        <f t="shared" si="6370"/>
        <v/>
      </c>
      <c r="FC375" s="71" t="str">
        <f t="shared" si="6371"/>
        <v/>
      </c>
      <c r="FD375" s="71" t="str">
        <f t="shared" si="6372"/>
        <v/>
      </c>
      <c r="FE375" s="71" t="str">
        <f t="shared" si="6373"/>
        <v/>
      </c>
      <c r="FF375" s="71" t="str">
        <f t="shared" si="6374"/>
        <v/>
      </c>
      <c r="FG375" s="71" t="str">
        <f t="shared" si="6375"/>
        <v/>
      </c>
      <c r="FH375" s="71" t="str">
        <f t="shared" si="6376"/>
        <v/>
      </c>
      <c r="FI375" s="71" t="str">
        <f t="shared" si="6377"/>
        <v/>
      </c>
      <c r="FJ375" s="71" t="str">
        <f t="shared" si="6378"/>
        <v/>
      </c>
      <c r="FK375" s="71" t="str">
        <f t="shared" si="6379"/>
        <v/>
      </c>
      <c r="FL375" s="71" t="str">
        <f t="shared" si="6380"/>
        <v/>
      </c>
      <c r="FM375" s="71" t="str">
        <f t="shared" si="6381"/>
        <v/>
      </c>
      <c r="FN375" s="71" t="str">
        <f t="shared" si="6382"/>
        <v/>
      </c>
      <c r="FO375" s="71" t="str">
        <f t="shared" si="6383"/>
        <v/>
      </c>
      <c r="FP375" s="71" t="str">
        <f t="shared" si="6384"/>
        <v/>
      </c>
      <c r="FQ375" s="71" t="str">
        <f t="shared" si="6385"/>
        <v/>
      </c>
      <c r="FR375" s="71" t="str">
        <f t="shared" si="6386"/>
        <v/>
      </c>
      <c r="FS375" s="71" t="str">
        <f t="shared" si="6387"/>
        <v/>
      </c>
    </row>
    <row r="376" spans="1:175" ht="16.5">
      <c r="A376" s="133"/>
      <c r="B376" s="80" t="s">
        <v>1022</v>
      </c>
      <c r="C376" s="147" t="s">
        <v>1007</v>
      </c>
      <c r="K376" s="150"/>
      <c r="T376" s="152" t="s">
        <v>1023</v>
      </c>
      <c r="U376" s="85" t="s">
        <v>1009</v>
      </c>
      <c r="CN376" s="70" t="str">
        <f t="shared" si="6312"/>
        <v>InitUnitState('IK2H',,,,,,,,,,)</v>
      </c>
      <c r="CO376" s="70" t="str">
        <f t="shared" si="6313"/>
        <v>InitUnitNormal('IK2H',,,,,,,,,,)</v>
      </c>
      <c r="CP376" s="70" t="str">
        <f t="shared" si="6314"/>
        <v>InitUnitMagic('IK2H',,,,,,,,,,)</v>
      </c>
      <c r="CQ376" s="70" t="str">
        <f t="shared" si="6315"/>
        <v>InitUnitAdd('IK2H',,,,,,,,,,)</v>
      </c>
      <c r="CR376" s="70" t="str">
        <f t="shared" si="6316"/>
        <v>InitEquipData('IK2H',,"",,,,,'','','','','','',"ReplaceableTextures\\CommandButtons\\BTNSST11.blp")</v>
      </c>
      <c r="CU376" s="95" t="str">
        <f t="shared" si="6317"/>
        <v>|n</v>
      </c>
      <c r="CV376" s="61" t="str">
        <f t="shared" si="6160"/>
        <v>最大生命|Cffffc926+20%|n|n|r|Cffaaaaaa○|CffFFD24D雷之符印+1|r|r|n|n|Cff00ff7f点击穿戴或脱卸。|r</v>
      </c>
      <c r="CW376" s="60"/>
      <c r="CX376" s="60"/>
      <c r="CY376" s="60"/>
      <c r="CZ376" s="60"/>
      <c r="DA376" s="60"/>
      <c r="DB376" s="71" t="str">
        <f t="shared" si="6318"/>
        <v/>
      </c>
      <c r="DC376" s="71" t="str">
        <f t="shared" si="6319"/>
        <v/>
      </c>
      <c r="DD376" s="71" t="str">
        <f t="shared" si="6320"/>
        <v/>
      </c>
      <c r="DE376" s="71" t="str">
        <f t="shared" si="6321"/>
        <v/>
      </c>
      <c r="DF376" s="71" t="str">
        <f t="shared" si="6322"/>
        <v/>
      </c>
      <c r="DG376" s="71" t="str">
        <f t="shared" si="6323"/>
        <v/>
      </c>
      <c r="DH376" s="71" t="str">
        <f t="shared" si="6324"/>
        <v/>
      </c>
      <c r="DI376" s="71" t="str">
        <f t="shared" si="6325"/>
        <v/>
      </c>
      <c r="DJ376" s="71" t="str">
        <f t="shared" si="6326"/>
        <v/>
      </c>
      <c r="DK376" s="71" t="str">
        <f t="shared" si="6327"/>
        <v/>
      </c>
      <c r="DL376" s="71" t="str">
        <f t="shared" si="6328"/>
        <v/>
      </c>
      <c r="DM376" s="71" t="str">
        <f t="shared" si="6329"/>
        <v/>
      </c>
      <c r="DN376" s="71" t="str">
        <f t="shared" si="6330"/>
        <v/>
      </c>
      <c r="DO376" s="71" t="str">
        <f t="shared" si="6331"/>
        <v/>
      </c>
      <c r="DP376" s="71" t="str">
        <f t="shared" si="6332"/>
        <v/>
      </c>
      <c r="DQ376" s="71" t="str">
        <f t="shared" si="6333"/>
        <v/>
      </c>
      <c r="DR376" s="71" t="str">
        <f t="shared" si="6334"/>
        <v/>
      </c>
      <c r="DS376" s="71" t="str">
        <f t="shared" si="6335"/>
        <v/>
      </c>
      <c r="DT376" s="71" t="str">
        <f t="shared" si="6336"/>
        <v/>
      </c>
      <c r="DU376" s="71" t="str">
        <f t="shared" si="6337"/>
        <v/>
      </c>
      <c r="DV376" s="71" t="str">
        <f t="shared" si="6338"/>
        <v/>
      </c>
      <c r="DW376" s="71" t="str">
        <f t="shared" si="6339"/>
        <v/>
      </c>
      <c r="DX376" s="71" t="str">
        <f t="shared" si="6340"/>
        <v/>
      </c>
      <c r="DY376" s="71" t="str">
        <f t="shared" si="6341"/>
        <v/>
      </c>
      <c r="DZ376" s="71" t="str">
        <f t="shared" si="6342"/>
        <v/>
      </c>
      <c r="EA376" s="71" t="str">
        <f t="shared" si="6343"/>
        <v/>
      </c>
      <c r="EB376" s="71" t="str">
        <f t="shared" si="6344"/>
        <v/>
      </c>
      <c r="EC376" s="71" t="str">
        <f t="shared" si="6345"/>
        <v/>
      </c>
      <c r="ED376" s="71" t="str">
        <f t="shared" si="6346"/>
        <v/>
      </c>
      <c r="EE376" s="71" t="str">
        <f t="shared" si="6347"/>
        <v/>
      </c>
      <c r="EF376" s="71" t="str">
        <f t="shared" si="6348"/>
        <v/>
      </c>
      <c r="EG376" s="71" t="str">
        <f t="shared" si="6349"/>
        <v/>
      </c>
      <c r="EH376" s="71" t="str">
        <f t="shared" si="6350"/>
        <v/>
      </c>
      <c r="EI376" s="71" t="str">
        <f t="shared" si="6351"/>
        <v/>
      </c>
      <c r="EJ376" s="71" t="str">
        <f t="shared" si="6352"/>
        <v/>
      </c>
      <c r="EK376" s="71" t="str">
        <f t="shared" si="6353"/>
        <v/>
      </c>
      <c r="EL376" s="71" t="str">
        <f t="shared" si="6354"/>
        <v/>
      </c>
      <c r="EM376" s="71" t="str">
        <f t="shared" si="6355"/>
        <v/>
      </c>
      <c r="EN376" s="71" t="str">
        <f t="shared" si="6356"/>
        <v/>
      </c>
      <c r="EO376" s="71" t="str">
        <f t="shared" si="6357"/>
        <v/>
      </c>
      <c r="EP376" s="71" t="str">
        <f t="shared" si="6358"/>
        <v/>
      </c>
      <c r="EQ376" s="71" t="str">
        <f t="shared" si="6359"/>
        <v/>
      </c>
      <c r="ER376" s="71" t="str">
        <f t="shared" si="6360"/>
        <v/>
      </c>
      <c r="ES376" s="71" t="str">
        <f t="shared" si="6361"/>
        <v/>
      </c>
      <c r="ET376" s="71" t="str">
        <f t="shared" si="6362"/>
        <v/>
      </c>
      <c r="EU376" s="71" t="str">
        <f t="shared" si="6363"/>
        <v/>
      </c>
      <c r="EV376" s="71" t="str">
        <f t="shared" si="6364"/>
        <v/>
      </c>
      <c r="EW376" s="71" t="str">
        <f t="shared" si="6365"/>
        <v/>
      </c>
      <c r="EX376" s="71" t="str">
        <f t="shared" si="6366"/>
        <v/>
      </c>
      <c r="EY376" s="71" t="str">
        <f t="shared" si="6367"/>
        <v/>
      </c>
      <c r="EZ376" s="71" t="str">
        <f t="shared" si="6368"/>
        <v/>
      </c>
      <c r="FA376" s="71" t="str">
        <f t="shared" si="6369"/>
        <v/>
      </c>
      <c r="FB376" s="71" t="str">
        <f t="shared" si="6370"/>
        <v/>
      </c>
      <c r="FC376" s="71" t="str">
        <f t="shared" si="6371"/>
        <v/>
      </c>
      <c r="FD376" s="71" t="str">
        <f t="shared" si="6372"/>
        <v/>
      </c>
      <c r="FE376" s="71" t="str">
        <f t="shared" si="6373"/>
        <v/>
      </c>
      <c r="FF376" s="71" t="str">
        <f t="shared" si="6374"/>
        <v/>
      </c>
      <c r="FG376" s="71" t="str">
        <f t="shared" si="6375"/>
        <v/>
      </c>
      <c r="FH376" s="71" t="str">
        <f t="shared" si="6376"/>
        <v/>
      </c>
      <c r="FI376" s="71" t="str">
        <f t="shared" si="6377"/>
        <v/>
      </c>
      <c r="FJ376" s="71" t="str">
        <f t="shared" si="6378"/>
        <v/>
      </c>
      <c r="FK376" s="71" t="str">
        <f t="shared" si="6379"/>
        <v/>
      </c>
      <c r="FL376" s="71" t="str">
        <f t="shared" si="6380"/>
        <v/>
      </c>
      <c r="FM376" s="71" t="str">
        <f t="shared" si="6381"/>
        <v/>
      </c>
      <c r="FN376" s="71" t="str">
        <f t="shared" si="6382"/>
        <v/>
      </c>
      <c r="FO376" s="71" t="str">
        <f t="shared" si="6383"/>
        <v/>
      </c>
      <c r="FP376" s="71" t="str">
        <f t="shared" si="6384"/>
        <v/>
      </c>
      <c r="FQ376" s="71" t="str">
        <f t="shared" si="6385"/>
        <v/>
      </c>
      <c r="FR376" s="71" t="str">
        <f t="shared" si="6386"/>
        <v/>
      </c>
      <c r="FS376" s="71" t="str">
        <f t="shared" si="6387"/>
        <v/>
      </c>
    </row>
    <row r="377" spans="1:175" ht="16.5">
      <c r="A377" s="133"/>
      <c r="B377" s="80" t="s">
        <v>1024</v>
      </c>
      <c r="C377" s="147" t="s">
        <v>1007</v>
      </c>
      <c r="K377" s="151"/>
      <c r="T377" s="152" t="s">
        <v>1025</v>
      </c>
      <c r="U377" s="85" t="s">
        <v>1009</v>
      </c>
      <c r="CN377" s="70" t="str">
        <f t="shared" si="6312"/>
        <v>InitUnitState('IK2I',,,,,,,,,,)</v>
      </c>
      <c r="CO377" s="70" t="str">
        <f t="shared" si="6313"/>
        <v>InitUnitNormal('IK2I',,,,,,,,,,)</v>
      </c>
      <c r="CP377" s="70" t="str">
        <f t="shared" si="6314"/>
        <v>InitUnitMagic('IK2I',,,,,,,,,,)</v>
      </c>
      <c r="CQ377" s="70" t="str">
        <f t="shared" si="6315"/>
        <v>InitUnitAdd('IK2I',,,,,,,,,,)</v>
      </c>
      <c r="CR377" s="70" t="str">
        <f t="shared" si="6316"/>
        <v>InitEquipData('IK2I',,"",,,,,'','','','','','',"ReplaceableTextures\\CommandButtons\\BTNSST11.blp")</v>
      </c>
      <c r="CU377" s="95" t="str">
        <f t="shared" si="6317"/>
        <v>|n</v>
      </c>
      <c r="CV377" s="61" t="str">
        <f t="shared" si="6160"/>
        <v>最大生命|Cffffc926+20%|n|n|r|Cffaaaaaa○|CffFFD24D暗之符印+1|r|r|n|n|Cff00ff7f点击穿戴或脱卸。|r</v>
      </c>
      <c r="CW377" s="60"/>
      <c r="CX377" s="60"/>
      <c r="CY377" s="60"/>
      <c r="CZ377" s="60"/>
      <c r="DA377" s="60"/>
      <c r="DB377" s="71" t="str">
        <f t="shared" si="6318"/>
        <v/>
      </c>
      <c r="DC377" s="71" t="str">
        <f t="shared" si="6319"/>
        <v/>
      </c>
      <c r="DD377" s="71" t="str">
        <f t="shared" si="6320"/>
        <v/>
      </c>
      <c r="DE377" s="71" t="str">
        <f t="shared" si="6321"/>
        <v/>
      </c>
      <c r="DF377" s="71" t="str">
        <f t="shared" si="6322"/>
        <v/>
      </c>
      <c r="DG377" s="71" t="str">
        <f t="shared" si="6323"/>
        <v/>
      </c>
      <c r="DH377" s="71" t="str">
        <f t="shared" si="6324"/>
        <v/>
      </c>
      <c r="DI377" s="71" t="str">
        <f t="shared" si="6325"/>
        <v/>
      </c>
      <c r="DJ377" s="71" t="str">
        <f t="shared" si="6326"/>
        <v/>
      </c>
      <c r="DK377" s="71" t="str">
        <f t="shared" si="6327"/>
        <v/>
      </c>
      <c r="DL377" s="71" t="str">
        <f t="shared" si="6328"/>
        <v/>
      </c>
      <c r="DM377" s="71" t="str">
        <f t="shared" si="6329"/>
        <v/>
      </c>
      <c r="DN377" s="71" t="str">
        <f t="shared" si="6330"/>
        <v/>
      </c>
      <c r="DO377" s="71" t="str">
        <f t="shared" si="6331"/>
        <v/>
      </c>
      <c r="DP377" s="71" t="str">
        <f t="shared" si="6332"/>
        <v/>
      </c>
      <c r="DQ377" s="71" t="str">
        <f t="shared" si="6333"/>
        <v/>
      </c>
      <c r="DR377" s="71" t="str">
        <f t="shared" si="6334"/>
        <v/>
      </c>
      <c r="DS377" s="71" t="str">
        <f t="shared" si="6335"/>
        <v/>
      </c>
      <c r="DT377" s="71" t="str">
        <f t="shared" si="6336"/>
        <v/>
      </c>
      <c r="DU377" s="71" t="str">
        <f t="shared" si="6337"/>
        <v/>
      </c>
      <c r="DV377" s="71" t="str">
        <f t="shared" si="6338"/>
        <v/>
      </c>
      <c r="DW377" s="71" t="str">
        <f t="shared" si="6339"/>
        <v/>
      </c>
      <c r="DX377" s="71" t="str">
        <f t="shared" si="6340"/>
        <v/>
      </c>
      <c r="DY377" s="71" t="str">
        <f t="shared" si="6341"/>
        <v/>
      </c>
      <c r="DZ377" s="71" t="str">
        <f t="shared" si="6342"/>
        <v/>
      </c>
      <c r="EA377" s="71" t="str">
        <f t="shared" si="6343"/>
        <v/>
      </c>
      <c r="EB377" s="71" t="str">
        <f t="shared" si="6344"/>
        <v/>
      </c>
      <c r="EC377" s="71" t="str">
        <f t="shared" si="6345"/>
        <v/>
      </c>
      <c r="ED377" s="71" t="str">
        <f t="shared" si="6346"/>
        <v/>
      </c>
      <c r="EE377" s="71" t="str">
        <f t="shared" si="6347"/>
        <v/>
      </c>
      <c r="EF377" s="71" t="str">
        <f t="shared" si="6348"/>
        <v/>
      </c>
      <c r="EG377" s="71" t="str">
        <f t="shared" si="6349"/>
        <v/>
      </c>
      <c r="EH377" s="71" t="str">
        <f t="shared" si="6350"/>
        <v/>
      </c>
      <c r="EI377" s="71" t="str">
        <f t="shared" si="6351"/>
        <v/>
      </c>
      <c r="EJ377" s="71" t="str">
        <f t="shared" si="6352"/>
        <v/>
      </c>
      <c r="EK377" s="71" t="str">
        <f t="shared" si="6353"/>
        <v/>
      </c>
      <c r="EL377" s="71" t="str">
        <f t="shared" si="6354"/>
        <v/>
      </c>
      <c r="EM377" s="71" t="str">
        <f t="shared" si="6355"/>
        <v/>
      </c>
      <c r="EN377" s="71" t="str">
        <f t="shared" si="6356"/>
        <v/>
      </c>
      <c r="EO377" s="71" t="str">
        <f t="shared" si="6357"/>
        <v/>
      </c>
      <c r="EP377" s="71" t="str">
        <f t="shared" si="6358"/>
        <v/>
      </c>
      <c r="EQ377" s="71" t="str">
        <f t="shared" si="6359"/>
        <v/>
      </c>
      <c r="ER377" s="71" t="str">
        <f t="shared" si="6360"/>
        <v/>
      </c>
      <c r="ES377" s="71" t="str">
        <f t="shared" si="6361"/>
        <v/>
      </c>
      <c r="ET377" s="71" t="str">
        <f t="shared" si="6362"/>
        <v/>
      </c>
      <c r="EU377" s="71" t="str">
        <f t="shared" si="6363"/>
        <v/>
      </c>
      <c r="EV377" s="71" t="str">
        <f t="shared" si="6364"/>
        <v/>
      </c>
      <c r="EW377" s="71" t="str">
        <f t="shared" si="6365"/>
        <v/>
      </c>
      <c r="EX377" s="71" t="str">
        <f t="shared" si="6366"/>
        <v/>
      </c>
      <c r="EY377" s="71" t="str">
        <f t="shared" si="6367"/>
        <v/>
      </c>
      <c r="EZ377" s="71" t="str">
        <f t="shared" si="6368"/>
        <v/>
      </c>
      <c r="FA377" s="71" t="str">
        <f t="shared" si="6369"/>
        <v/>
      </c>
      <c r="FB377" s="71" t="str">
        <f t="shared" si="6370"/>
        <v/>
      </c>
      <c r="FC377" s="71" t="str">
        <f t="shared" si="6371"/>
        <v/>
      </c>
      <c r="FD377" s="71" t="str">
        <f t="shared" si="6372"/>
        <v/>
      </c>
      <c r="FE377" s="71" t="str">
        <f t="shared" si="6373"/>
        <v/>
      </c>
      <c r="FF377" s="71" t="str">
        <f t="shared" si="6374"/>
        <v/>
      </c>
      <c r="FG377" s="71" t="str">
        <f t="shared" si="6375"/>
        <v/>
      </c>
      <c r="FH377" s="71" t="str">
        <f t="shared" si="6376"/>
        <v/>
      </c>
      <c r="FI377" s="71" t="str">
        <f t="shared" si="6377"/>
        <v/>
      </c>
      <c r="FJ377" s="71" t="str">
        <f t="shared" si="6378"/>
        <v/>
      </c>
      <c r="FK377" s="71" t="str">
        <f t="shared" si="6379"/>
        <v/>
      </c>
      <c r="FL377" s="71" t="str">
        <f t="shared" si="6380"/>
        <v/>
      </c>
      <c r="FM377" s="71" t="str">
        <f t="shared" si="6381"/>
        <v/>
      </c>
      <c r="FN377" s="71" t="str">
        <f t="shared" si="6382"/>
        <v/>
      </c>
      <c r="FO377" s="71" t="str">
        <f t="shared" si="6383"/>
        <v/>
      </c>
      <c r="FP377" s="71" t="str">
        <f t="shared" si="6384"/>
        <v/>
      </c>
      <c r="FQ377" s="71" t="str">
        <f t="shared" si="6385"/>
        <v/>
      </c>
      <c r="FR377" s="71" t="str">
        <f t="shared" si="6386"/>
        <v/>
      </c>
      <c r="FS377" s="71" t="str">
        <f t="shared" si="6387"/>
        <v/>
      </c>
    </row>
    <row r="378" spans="1:175" ht="16.5">
      <c r="A378" s="134"/>
      <c r="B378" s="80" t="s">
        <v>1026</v>
      </c>
      <c r="C378" s="147" t="s">
        <v>1027</v>
      </c>
      <c r="T378" s="152" t="s">
        <v>1028</v>
      </c>
      <c r="U378" s="85" t="s">
        <v>1029</v>
      </c>
      <c r="CN378" s="70" t="str">
        <f t="shared" si="6161"/>
        <v>InitUnitState('IK3A',,,,,,,,,,)</v>
      </c>
      <c r="CO378" s="70" t="str">
        <f t="shared" si="6162"/>
        <v>InitUnitNormal('IK3A',,,,,,,,,,)</v>
      </c>
      <c r="CP378" s="70" t="str">
        <f t="shared" si="6163"/>
        <v>InitUnitMagic('IK3A',,,,,,,,,,)</v>
      </c>
      <c r="CQ378" s="70" t="str">
        <f t="shared" si="6164"/>
        <v>InitUnitAdd('IK3A',,,,,,,,,,)</v>
      </c>
      <c r="CR378" s="70" t="str">
        <f>"InitEquipData('"&amp;B378&amp;"',"&amp;D378&amp;","&amp;CR$1&amp;A378&amp;CR$1&amp;","&amp;E378&amp;","&amp;I378&amp;","&amp;F378&amp;","&amp;G378&amp;",'"&amp;J378&amp;"','"&amp;K378&amp;"','"&amp;L378&amp;"','"&amp;M378&amp;"','"&amp;N378&amp;"','"&amp;O378&amp;"',"&amp;CR$1&amp;U387&amp;CR$1&amp;")"</f>
        <v>InitEquipData('IK3A',,"",,,,,'','','','','','',"ReplaceableTextures\\CommandButtons\\BTNSST12.blp")</v>
      </c>
      <c r="CU378" s="95" t="str">
        <f t="shared" si="6165"/>
        <v>|n</v>
      </c>
      <c r="CV378" s="61" t="str">
        <f t="shared" si="6160"/>
        <v>道兵伤害|Cffffc926+60%|n|n|r|Cffaaaaaa○刻印槽 【空】|r|n|n|Cff00ff7f点击穿戴或脱卸。|r</v>
      </c>
      <c r="CW378" s="60"/>
      <c r="CX378" s="60"/>
      <c r="CY378" s="60"/>
      <c r="CZ378" s="60"/>
      <c r="DA378" s="60"/>
      <c r="DB378" s="71" t="str">
        <f t="shared" si="6166"/>
        <v/>
      </c>
      <c r="DC378" s="71" t="str">
        <f t="shared" si="6167"/>
        <v/>
      </c>
      <c r="DD378" s="71" t="str">
        <f t="shared" si="6168"/>
        <v/>
      </c>
      <c r="DE378" s="71" t="str">
        <f t="shared" si="6169"/>
        <v/>
      </c>
      <c r="DF378" s="71" t="str">
        <f t="shared" si="6170"/>
        <v/>
      </c>
      <c r="DG378" s="71" t="str">
        <f t="shared" si="6171"/>
        <v/>
      </c>
      <c r="DH378" s="71" t="str">
        <f t="shared" si="6172"/>
        <v/>
      </c>
      <c r="DI378" s="71" t="str">
        <f t="shared" si="6173"/>
        <v/>
      </c>
      <c r="DJ378" s="71" t="str">
        <f t="shared" si="6174"/>
        <v/>
      </c>
      <c r="DK378" s="71" t="str">
        <f t="shared" si="6175"/>
        <v/>
      </c>
      <c r="DL378" s="71" t="str">
        <f t="shared" si="6176"/>
        <v/>
      </c>
      <c r="DM378" s="71" t="str">
        <f t="shared" si="6177"/>
        <v/>
      </c>
      <c r="DN378" s="71" t="str">
        <f t="shared" si="6178"/>
        <v/>
      </c>
      <c r="DO378" s="71" t="str">
        <f t="shared" si="6179"/>
        <v/>
      </c>
      <c r="DP378" s="71" t="str">
        <f t="shared" si="6180"/>
        <v/>
      </c>
      <c r="DQ378" s="71" t="str">
        <f t="shared" si="6181"/>
        <v/>
      </c>
      <c r="DR378" s="71" t="str">
        <f t="shared" si="6182"/>
        <v/>
      </c>
      <c r="DS378" s="71" t="str">
        <f t="shared" si="6183"/>
        <v/>
      </c>
      <c r="DT378" s="71" t="str">
        <f t="shared" si="6184"/>
        <v/>
      </c>
      <c r="DU378" s="71" t="str">
        <f t="shared" si="6185"/>
        <v/>
      </c>
      <c r="DV378" s="71" t="str">
        <f t="shared" si="6186"/>
        <v/>
      </c>
      <c r="DW378" s="71" t="str">
        <f t="shared" si="6187"/>
        <v/>
      </c>
      <c r="DX378" s="71" t="str">
        <f t="shared" si="6188"/>
        <v/>
      </c>
      <c r="DY378" s="71" t="str">
        <f t="shared" si="6189"/>
        <v/>
      </c>
      <c r="DZ378" s="71" t="str">
        <f t="shared" si="6190"/>
        <v/>
      </c>
      <c r="EA378" s="71" t="str">
        <f t="shared" si="6191"/>
        <v/>
      </c>
      <c r="EB378" s="71" t="str">
        <f t="shared" si="6192"/>
        <v/>
      </c>
      <c r="EC378" s="71" t="str">
        <f t="shared" si="6193"/>
        <v/>
      </c>
      <c r="ED378" s="71" t="str">
        <f t="shared" si="6194"/>
        <v/>
      </c>
      <c r="EE378" s="71" t="str">
        <f t="shared" si="6195"/>
        <v/>
      </c>
      <c r="EF378" s="71" t="str">
        <f t="shared" si="6196"/>
        <v/>
      </c>
      <c r="EG378" s="71" t="str">
        <f t="shared" si="6197"/>
        <v/>
      </c>
      <c r="EH378" s="71" t="str">
        <f t="shared" si="6198"/>
        <v/>
      </c>
      <c r="EI378" s="71" t="str">
        <f t="shared" si="6199"/>
        <v/>
      </c>
      <c r="EJ378" s="71" t="str">
        <f t="shared" si="6200"/>
        <v/>
      </c>
      <c r="EK378" s="71" t="str">
        <f t="shared" si="6201"/>
        <v/>
      </c>
      <c r="EL378" s="71" t="str">
        <f t="shared" si="6202"/>
        <v/>
      </c>
      <c r="EM378" s="71" t="str">
        <f t="shared" si="6203"/>
        <v/>
      </c>
      <c r="EN378" s="71" t="str">
        <f t="shared" si="6204"/>
        <v/>
      </c>
      <c r="EO378" s="71" t="str">
        <f t="shared" si="6205"/>
        <v/>
      </c>
      <c r="EP378" s="71" t="str">
        <f t="shared" si="6206"/>
        <v/>
      </c>
      <c r="EQ378" s="71" t="str">
        <f t="shared" si="6207"/>
        <v/>
      </c>
      <c r="ER378" s="71" t="str">
        <f t="shared" si="6208"/>
        <v/>
      </c>
      <c r="ES378" s="71" t="str">
        <f t="shared" si="6209"/>
        <v/>
      </c>
      <c r="ET378" s="71" t="str">
        <f t="shared" si="6210"/>
        <v/>
      </c>
      <c r="EU378" s="71" t="str">
        <f t="shared" si="6211"/>
        <v/>
      </c>
      <c r="EV378" s="71" t="str">
        <f t="shared" si="6212"/>
        <v/>
      </c>
      <c r="EW378" s="71" t="str">
        <f t="shared" si="6213"/>
        <v/>
      </c>
      <c r="EX378" s="71" t="str">
        <f t="shared" si="6214"/>
        <v/>
      </c>
      <c r="EY378" s="71" t="str">
        <f t="shared" si="6215"/>
        <v/>
      </c>
      <c r="EZ378" s="71" t="str">
        <f t="shared" si="6216"/>
        <v/>
      </c>
      <c r="FA378" s="71" t="str">
        <f t="shared" si="6217"/>
        <v/>
      </c>
      <c r="FB378" s="71" t="str">
        <f t="shared" si="6218"/>
        <v/>
      </c>
      <c r="FC378" s="71" t="str">
        <f t="shared" si="6219"/>
        <v/>
      </c>
      <c r="FD378" s="71" t="str">
        <f t="shared" si="6220"/>
        <v/>
      </c>
      <c r="FE378" s="71" t="str">
        <f t="shared" si="6221"/>
        <v/>
      </c>
      <c r="FF378" s="71" t="str">
        <f t="shared" si="6222"/>
        <v/>
      </c>
      <c r="FG378" s="71" t="str">
        <f t="shared" si="6223"/>
        <v/>
      </c>
      <c r="FH378" s="71" t="str">
        <f t="shared" si="6224"/>
        <v/>
      </c>
      <c r="FI378" s="71" t="str">
        <f t="shared" si="6225"/>
        <v/>
      </c>
      <c r="FJ378" s="71" t="str">
        <f t="shared" si="6226"/>
        <v/>
      </c>
      <c r="FK378" s="71" t="str">
        <f t="shared" si="6227"/>
        <v/>
      </c>
      <c r="FL378" s="71" t="str">
        <f t="shared" si="6228"/>
        <v/>
      </c>
      <c r="FM378" s="71" t="str">
        <f t="shared" si="6229"/>
        <v/>
      </c>
      <c r="FN378" s="71" t="str">
        <f t="shared" si="6230"/>
        <v/>
      </c>
      <c r="FO378" s="71" t="str">
        <f t="shared" si="6231"/>
        <v/>
      </c>
      <c r="FP378" s="71" t="str">
        <f t="shared" si="6232"/>
        <v/>
      </c>
      <c r="FQ378" s="71" t="str">
        <f t="shared" si="6233"/>
        <v/>
      </c>
      <c r="FR378" s="71" t="str">
        <f t="shared" si="6234"/>
        <v/>
      </c>
      <c r="FS378" s="71" t="str">
        <f t="shared" si="6235"/>
        <v/>
      </c>
    </row>
    <row r="379" spans="1:175" ht="16.5">
      <c r="A379" s="134"/>
      <c r="B379" s="80" t="s">
        <v>1030</v>
      </c>
      <c r="C379" s="147" t="s">
        <v>1027</v>
      </c>
      <c r="K379" s="149"/>
      <c r="T379" s="152" t="s">
        <v>1031</v>
      </c>
      <c r="U379" s="85" t="s">
        <v>1029</v>
      </c>
      <c r="CN379" s="70" t="str">
        <f t="shared" ref="CN379:CN386" si="6388">"InitUnitState('"&amp;B379&amp;"',"&amp;V379&amp;","&amp;W379&amp;","&amp;X379&amp;","&amp;Y379&amp;","&amp;Z379&amp;","&amp;AA379&amp;","&amp;AB379&amp;","&amp;AC379&amp;","&amp;AD379&amp;","&amp;AE379&amp;")"</f>
        <v>InitUnitState('IK3B',,,,,,,,,,)</v>
      </c>
      <c r="CO379" s="70" t="str">
        <f t="shared" ref="CO379:CO386" si="6389">"InitUnitNormal('"&amp;B379&amp;"',"&amp;AF379&amp;","&amp;AG379&amp;","&amp;AH379&amp;","&amp;AI379&amp;","&amp;AJ379&amp;","&amp;AK379&amp;","&amp;AL379&amp;","&amp;AM379&amp;","&amp;AN379&amp;","&amp;AO379&amp;")"</f>
        <v>InitUnitNormal('IK3B',,,,,,,,,,)</v>
      </c>
      <c r="CP379" s="70" t="str">
        <f t="shared" ref="CP379:CP386" si="6390">"InitUnitMagic('"&amp;B379&amp;"',"&amp;AP379&amp;","&amp;AQ379&amp;","&amp;AR379&amp;","&amp;AS379&amp;","&amp;AT379&amp;","&amp;AU379&amp;","&amp;AV379&amp;","&amp;AW379&amp;","&amp;BI379&amp;","&amp;BJ379&amp;")"</f>
        <v>InitUnitMagic('IK3B',,,,,,,,,,)</v>
      </c>
      <c r="CQ379" s="70" t="str">
        <f t="shared" ref="CQ379:CQ386" si="6391">"InitUnitAdd('"&amp;B379&amp;"',"&amp;BK379&amp;","&amp;BL379&amp;","&amp;BM379&amp;","&amp;BN379&amp;","&amp;BO379&amp;","&amp;BP379&amp;","&amp;BQ379&amp;","&amp;BR379&amp;","&amp;BS379&amp;","&amp;BT379&amp;")"</f>
        <v>InitUnitAdd('IK3B',,,,,,,,,,)</v>
      </c>
      <c r="CR379" s="70" t="str">
        <f t="shared" ref="CR379:CR386" si="6392">"InitEquipData('"&amp;B379&amp;"',"&amp;D379&amp;","&amp;CR$1&amp;A379&amp;CR$1&amp;","&amp;E379&amp;","&amp;I379&amp;","&amp;F379&amp;","&amp;G379&amp;",'"&amp;J379&amp;"','"&amp;K379&amp;"','"&amp;L379&amp;"','"&amp;M379&amp;"','"&amp;N379&amp;"','"&amp;O379&amp;"',"&amp;CR$1&amp;U388&amp;CR$1&amp;")"</f>
        <v>InitEquipData('IK3B',,"",,,,,'','','','','','',"ReplaceableTextures\\CommandButtons\\BTNSST12.blp")</v>
      </c>
      <c r="CU379" s="95" t="str">
        <f t="shared" ref="CU379:CU386" si="6393">CONCATENATE(DB379,DC379,DD379,DE379,DF379,DG379,DH379,DI379,DJ379,DK379,DL379,DM379,DN379,DO379,DP379,DQ379,DR379,DS379,DT379,DU379,DV379,DW379,DX379,DY379,DZ379,EA379,EB379,EC379,ED379,EE379,EF379,EG379,EH379,EI379,EJ379,EK379,EL379,EM379,EN379,EO379,EP379&amp;"|n")</f>
        <v>|n</v>
      </c>
      <c r="CV379" s="61" t="str">
        <f t="shared" si="6160"/>
        <v>道兵伤害|Cffffc926+60%|n|n|r|Cffaaaaaa○|CffFFD24D金之符印+1|r|r|n|n|Cff00ff7f点击穿戴或脱卸。|r</v>
      </c>
      <c r="CW379" s="60"/>
      <c r="CX379" s="60"/>
      <c r="CY379" s="60"/>
      <c r="CZ379" s="60"/>
      <c r="DA379" s="60"/>
      <c r="DB379" s="71" t="str">
        <f t="shared" ref="DB379:DB386" si="6394">IF(V379="","","|n"&amp;DB$2&amp;"+"&amp;V379&amp;DB$1)</f>
        <v/>
      </c>
      <c r="DC379" s="71" t="str">
        <f t="shared" ref="DC379:DC386" si="6395">IF(W379="","","|n"&amp;DC$2&amp;"+"&amp;W379&amp;DC$1)</f>
        <v/>
      </c>
      <c r="DD379" s="71" t="str">
        <f t="shared" ref="DD379:DD386" si="6396">IF(X379="","","|n"&amp;DD$2&amp;"+"&amp;X379&amp;DD$1)</f>
        <v/>
      </c>
      <c r="DE379" s="71" t="str">
        <f t="shared" ref="DE379:DE386" si="6397">IF(Y379="","","|n"&amp;DE$2&amp;"+"&amp;Y379&amp;DE$1)</f>
        <v/>
      </c>
      <c r="DF379" s="71" t="str">
        <f t="shared" ref="DF379:DF386" si="6398">IF(Z379="","","|n"&amp;DF$2&amp;"+"&amp;Z379&amp;DF$1)</f>
        <v/>
      </c>
      <c r="DG379" s="71" t="str">
        <f t="shared" ref="DG379:DG386" si="6399">IF(AA379="","","|n"&amp;DG$2&amp;"+"&amp;AA379&amp;DG$1)</f>
        <v/>
      </c>
      <c r="DH379" s="71" t="str">
        <f t="shared" ref="DH379:DH386" si="6400">IF(AB379="","","|n"&amp;DH$2&amp;"+"&amp;AB379&amp;DH$1)</f>
        <v/>
      </c>
      <c r="DI379" s="71" t="str">
        <f t="shared" ref="DI379:DI386" si="6401">IF(AC379="","","|n"&amp;DI$2&amp;"+"&amp;AC379&amp;DI$1)</f>
        <v/>
      </c>
      <c r="DJ379" s="71" t="str">
        <f t="shared" ref="DJ379:DJ386" si="6402">IF(AD379="","","|n"&amp;DJ$2&amp;"+"&amp;AD379&amp;DJ$1)</f>
        <v/>
      </c>
      <c r="DK379" s="71" t="str">
        <f t="shared" ref="DK379:DK386" si="6403">IF(AE379="","","|n"&amp;DK$2&amp;"+"&amp;AE379&amp;DK$1)</f>
        <v/>
      </c>
      <c r="DL379" s="71" t="str">
        <f t="shared" ref="DL379:DL386" si="6404">IF(AF379="","","|n"&amp;DL$2&amp;"+"&amp;AF379&amp;DL$1)</f>
        <v/>
      </c>
      <c r="DM379" s="71" t="str">
        <f t="shared" ref="DM379:DM386" si="6405">IF(AG379="","","|n"&amp;DM$2&amp;"+"&amp;AG379&amp;DM$1)</f>
        <v/>
      </c>
      <c r="DN379" s="71" t="str">
        <f t="shared" ref="DN379:DN386" si="6406">IF(AH379="","","|n"&amp;DN$2&amp;"+"&amp;AH379&amp;DN$1)</f>
        <v/>
      </c>
      <c r="DO379" s="71" t="str">
        <f t="shared" ref="DO379:DO386" si="6407">IF(AI379="","","|n"&amp;DO$2&amp;"+"&amp;AI379&amp;DO$1)</f>
        <v/>
      </c>
      <c r="DP379" s="71" t="str">
        <f t="shared" ref="DP379:DP386" si="6408">IF(AJ379="","","|n"&amp;DP$2&amp;"+"&amp;AJ379&amp;DP$1)</f>
        <v/>
      </c>
      <c r="DQ379" s="71" t="str">
        <f t="shared" ref="DQ379:DQ386" si="6409">IF(AK379="","","|n"&amp;DQ$2&amp;"+"&amp;AK379&amp;DQ$1)</f>
        <v/>
      </c>
      <c r="DR379" s="71" t="str">
        <f t="shared" ref="DR379:DR386" si="6410">IF(AL379="","","|n"&amp;DR$2&amp;"+"&amp;AL379&amp;DR$1)</f>
        <v/>
      </c>
      <c r="DS379" s="71" t="str">
        <f t="shared" ref="DS379:DS386" si="6411">IF(AM379="","","|n"&amp;DS$2&amp;"+"&amp;AM379&amp;DS$1)</f>
        <v/>
      </c>
      <c r="DT379" s="71" t="str">
        <f t="shared" ref="DT379:DT386" si="6412">IF(AN379="","","|n"&amp;DT$2&amp;"+"&amp;AN379&amp;DT$1)</f>
        <v/>
      </c>
      <c r="DU379" s="71" t="str">
        <f t="shared" ref="DU379:DU386" si="6413">IF(AO379="","","|n"&amp;DU$2&amp;"+"&amp;AO379&amp;DU$1)</f>
        <v/>
      </c>
      <c r="DV379" s="71" t="str">
        <f t="shared" ref="DV379:DV386" si="6414">IF(AP379="","","|n"&amp;DV$2&amp;"+"&amp;AP379&amp;DV$1)</f>
        <v/>
      </c>
      <c r="DW379" s="71" t="str">
        <f t="shared" ref="DW379:DW386" si="6415">IF(AQ379="","","|n"&amp;DW$2&amp;"+"&amp;AQ379&amp;DW$1)</f>
        <v/>
      </c>
      <c r="DX379" s="71" t="str">
        <f t="shared" ref="DX379:DX386" si="6416">IF(AR379="","","|n"&amp;DX$2&amp;"+"&amp;AR379&amp;DX$1)</f>
        <v/>
      </c>
      <c r="DY379" s="71" t="str">
        <f t="shared" ref="DY379:DY386" si="6417">IF(AS379="","","|n"&amp;DY$2&amp;"+"&amp;AS379&amp;DY$1)</f>
        <v/>
      </c>
      <c r="DZ379" s="71" t="str">
        <f t="shared" ref="DZ379:DZ386" si="6418">IF(AT379="","","|n"&amp;DZ$2&amp;"+"&amp;AT379&amp;DZ$1)</f>
        <v/>
      </c>
      <c r="EA379" s="71" t="str">
        <f t="shared" ref="EA379:EA386" si="6419">IF(AU379="","","|n"&amp;EA$2&amp;"+"&amp;AU379&amp;EA$1)</f>
        <v/>
      </c>
      <c r="EB379" s="71" t="str">
        <f t="shared" ref="EB379:EB386" si="6420">IF(AV379="","","|n"&amp;EB$2&amp;"+"&amp;AV379&amp;EB$1)</f>
        <v/>
      </c>
      <c r="EC379" s="71" t="str">
        <f t="shared" ref="EC379:EC386" si="6421">IF(AW379="","","|n"&amp;EC$2&amp;"+"&amp;AW379&amp;EC$1)</f>
        <v/>
      </c>
      <c r="ED379" s="71" t="str">
        <f t="shared" ref="ED379:ED386" si="6422">IF(AX379="","","|n"&amp;ED$2&amp;"+"&amp;AX379&amp;ED$1)</f>
        <v/>
      </c>
      <c r="EE379" s="71" t="str">
        <f t="shared" ref="EE379:EE386" si="6423">IF(AY379="","","|n"&amp;EE$2&amp;"+"&amp;AY379&amp;EE$1)</f>
        <v/>
      </c>
      <c r="EF379" s="71" t="str">
        <f t="shared" ref="EF379:EF386" si="6424">IF(AZ379="","","|n"&amp;EF$2&amp;"+"&amp;AZ379&amp;EF$1)</f>
        <v/>
      </c>
      <c r="EG379" s="71" t="str">
        <f t="shared" ref="EG379:EG386" si="6425">IF(BA379="","","|n"&amp;EG$2&amp;"+"&amp;BA379&amp;EG$1)</f>
        <v/>
      </c>
      <c r="EH379" s="71" t="str">
        <f t="shared" ref="EH379:EH386" si="6426">IF(BB379="","","|n"&amp;EH$2&amp;"+"&amp;BB379&amp;EH$1)</f>
        <v/>
      </c>
      <c r="EI379" s="71" t="str">
        <f t="shared" ref="EI379:EI386" si="6427">IF(BC379="","","|n"&amp;EI$2&amp;"+"&amp;BC379&amp;EI$1)</f>
        <v/>
      </c>
      <c r="EJ379" s="71" t="str">
        <f t="shared" ref="EJ379:EJ386" si="6428">IF(BD379="","","|n"&amp;EJ$2&amp;"+"&amp;BD379&amp;EJ$1)</f>
        <v/>
      </c>
      <c r="EK379" s="71" t="str">
        <f t="shared" ref="EK379:EK386" si="6429">IF(BE379="","","|n"&amp;EK$2&amp;"+"&amp;BE379&amp;EK$1)</f>
        <v/>
      </c>
      <c r="EL379" s="71" t="str">
        <f t="shared" ref="EL379:EL386" si="6430">IF(BF379="","","|n"&amp;EL$2&amp;"+"&amp;BF379&amp;EL$1)</f>
        <v/>
      </c>
      <c r="EM379" s="71" t="str">
        <f t="shared" ref="EM379:EM386" si="6431">IF(BG379="","","|n"&amp;EM$2&amp;"+"&amp;BG379&amp;EM$1)</f>
        <v/>
      </c>
      <c r="EN379" s="71" t="str">
        <f t="shared" ref="EN379:EN386" si="6432">IF(BH379="","","|n"&amp;EN$2&amp;"+"&amp;BH379&amp;EN$1)</f>
        <v/>
      </c>
      <c r="EO379" s="71" t="str">
        <f t="shared" ref="EO379:EO386" si="6433">IF(BI379="","","|n"&amp;EO$2&amp;"+"&amp;BI379&amp;EO$1)</f>
        <v/>
      </c>
      <c r="EP379" s="71" t="str">
        <f t="shared" ref="EP379:EP386" si="6434">IF(BJ379="","","|n"&amp;EP$2&amp;"+"&amp;BJ379&amp;EP$1)</f>
        <v/>
      </c>
      <c r="EQ379" s="71" t="str">
        <f t="shared" ref="EQ379:EQ386" si="6435">IF(BK379="","","|n"&amp;EQ$2&amp;"+"&amp;BK379&amp;EQ$1)</f>
        <v/>
      </c>
      <c r="ER379" s="71" t="str">
        <f t="shared" ref="ER379:ER386" si="6436">IF(BL379="","","|n"&amp;ER$2&amp;"+"&amp;BL379&amp;ER$1)</f>
        <v/>
      </c>
      <c r="ES379" s="71" t="str">
        <f t="shared" ref="ES379:ES386" si="6437">IF(BM379="","","|n"&amp;ES$2&amp;"+"&amp;BM379&amp;ES$1)</f>
        <v/>
      </c>
      <c r="ET379" s="71" t="str">
        <f t="shared" ref="ET379:ET386" si="6438">IF(BN379="","","|n"&amp;ET$2&amp;"+"&amp;BN379&amp;ET$1)</f>
        <v/>
      </c>
      <c r="EU379" s="71" t="str">
        <f t="shared" ref="EU379:EU386" si="6439">IF(BO379="","","|n"&amp;EU$2&amp;"+"&amp;BO379&amp;EU$1)</f>
        <v/>
      </c>
      <c r="EV379" s="71" t="str">
        <f t="shared" ref="EV379:EV386" si="6440">IF(BP379="","","|n"&amp;EV$2&amp;"+"&amp;BP379&amp;EV$1)</f>
        <v/>
      </c>
      <c r="EW379" s="71" t="str">
        <f t="shared" ref="EW379:EW386" si="6441">IF(BQ379="","","|n"&amp;EW$2&amp;"+"&amp;BQ379&amp;EW$1)</f>
        <v/>
      </c>
      <c r="EX379" s="71" t="str">
        <f t="shared" ref="EX379:EX386" si="6442">IF(BR379="","","|n"&amp;EX$2&amp;"+"&amp;BR379&amp;EX$1)</f>
        <v/>
      </c>
      <c r="EY379" s="71" t="str">
        <f t="shared" ref="EY379:EY386" si="6443">IF(BS379="","","|n"&amp;EY$2&amp;"+"&amp;BS379&amp;EY$1)</f>
        <v/>
      </c>
      <c r="EZ379" s="71" t="str">
        <f t="shared" ref="EZ379:EZ386" si="6444">IF(BT379="","","|n"&amp;EZ$2&amp;"+"&amp;BT379&amp;EZ$1)</f>
        <v/>
      </c>
      <c r="FA379" s="71" t="str">
        <f t="shared" ref="FA379:FA386" si="6445">IF(BU379="","","|n"&amp;FA$2&amp;"+"&amp;BU379&amp;FA$1)</f>
        <v/>
      </c>
      <c r="FB379" s="71" t="str">
        <f t="shared" ref="FB379:FB386" si="6446">IF(BV379="","","|n"&amp;FB$2&amp;"+"&amp;BV379&amp;FB$1)</f>
        <v/>
      </c>
      <c r="FC379" s="71" t="str">
        <f t="shared" ref="FC379:FC386" si="6447">IF(BW379="","","|n"&amp;FC$2&amp;"+"&amp;BW379&amp;FC$1)</f>
        <v/>
      </c>
      <c r="FD379" s="71" t="str">
        <f t="shared" ref="FD379:FD386" si="6448">IF(BX379="","","|n"&amp;FD$2&amp;"+"&amp;BX379&amp;FD$1)</f>
        <v/>
      </c>
      <c r="FE379" s="71" t="str">
        <f t="shared" ref="FE379:FE386" si="6449">IF(BY379="","","|n"&amp;FE$2&amp;"+"&amp;BY379&amp;FE$1)</f>
        <v/>
      </c>
      <c r="FF379" s="71" t="str">
        <f t="shared" ref="FF379:FF386" si="6450">IF(BZ379="","","|n"&amp;FF$2&amp;"+"&amp;BZ379&amp;FF$1)</f>
        <v/>
      </c>
      <c r="FG379" s="71" t="str">
        <f t="shared" ref="FG379:FG386" si="6451">IF(CA379="","","|n"&amp;FG$2&amp;"+"&amp;CA379&amp;FG$1)</f>
        <v/>
      </c>
      <c r="FH379" s="71" t="str">
        <f t="shared" ref="FH379:FH386" si="6452">IF(CB379="","","|n"&amp;FH$2&amp;"+"&amp;CB379&amp;FH$1)</f>
        <v/>
      </c>
      <c r="FI379" s="71" t="str">
        <f t="shared" ref="FI379:FI386" si="6453">IF(CC379="","","|n"&amp;FI$2&amp;"+"&amp;CC379&amp;FI$1)</f>
        <v/>
      </c>
      <c r="FJ379" s="71" t="str">
        <f t="shared" ref="FJ379:FJ386" si="6454">IF(CD379="","","|n"&amp;FJ$2&amp;"+"&amp;CD379&amp;FJ$1)</f>
        <v/>
      </c>
      <c r="FK379" s="71" t="str">
        <f t="shared" ref="FK379:FK386" si="6455">IF(CE379="","","|n"&amp;FK$2&amp;"+"&amp;CE379&amp;FK$1)</f>
        <v/>
      </c>
      <c r="FL379" s="71" t="str">
        <f t="shared" ref="FL379:FL386" si="6456">IF(CF379="","","|n"&amp;FL$2&amp;"+"&amp;CF379&amp;FL$1)</f>
        <v/>
      </c>
      <c r="FM379" s="71" t="str">
        <f t="shared" ref="FM379:FM386" si="6457">IF(CG379="","","|n"&amp;FM$2&amp;"+"&amp;CG379&amp;FM$1)</f>
        <v/>
      </c>
      <c r="FN379" s="71" t="str">
        <f t="shared" ref="FN379:FN386" si="6458">IF(CH379="","","|n"&amp;FN$2&amp;"+"&amp;CH379&amp;FN$1)</f>
        <v/>
      </c>
      <c r="FO379" s="71" t="str">
        <f t="shared" ref="FO379:FO386" si="6459">IF(CI379="","","|n"&amp;FO$2&amp;"+"&amp;CI379&amp;FO$1)</f>
        <v/>
      </c>
      <c r="FP379" s="71" t="str">
        <f t="shared" ref="FP379:FP386" si="6460">IF(CJ379="","","|n"&amp;FP$2&amp;"+"&amp;CJ379&amp;FP$1)</f>
        <v/>
      </c>
      <c r="FQ379" s="71" t="str">
        <f t="shared" ref="FQ379:FQ386" si="6461">IF(CK379="","","|n"&amp;FQ$2&amp;"+"&amp;CK379&amp;FQ$1)</f>
        <v/>
      </c>
      <c r="FR379" s="71" t="str">
        <f t="shared" ref="FR379:FR386" si="6462">IF(CL379="","","|n"&amp;FR$2&amp;"+"&amp;CL379&amp;FR$1)</f>
        <v/>
      </c>
      <c r="FS379" s="71" t="str">
        <f t="shared" ref="FS379:FS386" si="6463">IF(CM379="","","|n"&amp;FS$2&amp;"+"&amp;CM379&amp;FS$1)</f>
        <v/>
      </c>
    </row>
    <row r="380" spans="1:175" ht="16.5">
      <c r="A380" s="134"/>
      <c r="B380" s="80" t="s">
        <v>1032</v>
      </c>
      <c r="C380" s="147" t="s">
        <v>1027</v>
      </c>
      <c r="K380" s="150"/>
      <c r="T380" s="152" t="s">
        <v>1033</v>
      </c>
      <c r="U380" s="85" t="s">
        <v>1029</v>
      </c>
      <c r="CN380" s="70" t="str">
        <f t="shared" si="6388"/>
        <v>InitUnitState('IK3C',,,,,,,,,,)</v>
      </c>
      <c r="CO380" s="70" t="str">
        <f t="shared" si="6389"/>
        <v>InitUnitNormal('IK3C',,,,,,,,,,)</v>
      </c>
      <c r="CP380" s="70" t="str">
        <f t="shared" si="6390"/>
        <v>InitUnitMagic('IK3C',,,,,,,,,,)</v>
      </c>
      <c r="CQ380" s="70" t="str">
        <f t="shared" si="6391"/>
        <v>InitUnitAdd('IK3C',,,,,,,,,,)</v>
      </c>
      <c r="CR380" s="70" t="str">
        <f t="shared" si="6392"/>
        <v>InitEquipData('IK3C',,"",,,,,'','','','','','',"ReplaceableTextures\\CommandButtons\\BTNSST12.blp")</v>
      </c>
      <c r="CU380" s="95" t="str">
        <f t="shared" si="6393"/>
        <v>|n</v>
      </c>
      <c r="CV380" s="61" t="str">
        <f t="shared" si="6160"/>
        <v>道兵伤害|Cffffc926+60%|n|n|r|Cffaaaaaa○|CffFFD24D木之符印+1|r|r|n|n|Cff00ff7f点击穿戴或脱卸。|r</v>
      </c>
      <c r="CW380" s="60"/>
      <c r="CX380" s="60"/>
      <c r="CY380" s="60"/>
      <c r="CZ380" s="60"/>
      <c r="DA380" s="60"/>
      <c r="DB380" s="71" t="str">
        <f t="shared" si="6394"/>
        <v/>
      </c>
      <c r="DC380" s="71" t="str">
        <f t="shared" si="6395"/>
        <v/>
      </c>
      <c r="DD380" s="71" t="str">
        <f t="shared" si="6396"/>
        <v/>
      </c>
      <c r="DE380" s="71" t="str">
        <f t="shared" si="6397"/>
        <v/>
      </c>
      <c r="DF380" s="71" t="str">
        <f t="shared" si="6398"/>
        <v/>
      </c>
      <c r="DG380" s="71" t="str">
        <f t="shared" si="6399"/>
        <v/>
      </c>
      <c r="DH380" s="71" t="str">
        <f t="shared" si="6400"/>
        <v/>
      </c>
      <c r="DI380" s="71" t="str">
        <f t="shared" si="6401"/>
        <v/>
      </c>
      <c r="DJ380" s="71" t="str">
        <f t="shared" si="6402"/>
        <v/>
      </c>
      <c r="DK380" s="71" t="str">
        <f t="shared" si="6403"/>
        <v/>
      </c>
      <c r="DL380" s="71" t="str">
        <f t="shared" si="6404"/>
        <v/>
      </c>
      <c r="DM380" s="71" t="str">
        <f t="shared" si="6405"/>
        <v/>
      </c>
      <c r="DN380" s="71" t="str">
        <f t="shared" si="6406"/>
        <v/>
      </c>
      <c r="DO380" s="71" t="str">
        <f t="shared" si="6407"/>
        <v/>
      </c>
      <c r="DP380" s="71" t="str">
        <f t="shared" si="6408"/>
        <v/>
      </c>
      <c r="DQ380" s="71" t="str">
        <f t="shared" si="6409"/>
        <v/>
      </c>
      <c r="DR380" s="71" t="str">
        <f t="shared" si="6410"/>
        <v/>
      </c>
      <c r="DS380" s="71" t="str">
        <f t="shared" si="6411"/>
        <v/>
      </c>
      <c r="DT380" s="71" t="str">
        <f t="shared" si="6412"/>
        <v/>
      </c>
      <c r="DU380" s="71" t="str">
        <f t="shared" si="6413"/>
        <v/>
      </c>
      <c r="DV380" s="71" t="str">
        <f t="shared" si="6414"/>
        <v/>
      </c>
      <c r="DW380" s="71" t="str">
        <f t="shared" si="6415"/>
        <v/>
      </c>
      <c r="DX380" s="71" t="str">
        <f t="shared" si="6416"/>
        <v/>
      </c>
      <c r="DY380" s="71" t="str">
        <f t="shared" si="6417"/>
        <v/>
      </c>
      <c r="DZ380" s="71" t="str">
        <f t="shared" si="6418"/>
        <v/>
      </c>
      <c r="EA380" s="71" t="str">
        <f t="shared" si="6419"/>
        <v/>
      </c>
      <c r="EB380" s="71" t="str">
        <f t="shared" si="6420"/>
        <v/>
      </c>
      <c r="EC380" s="71" t="str">
        <f t="shared" si="6421"/>
        <v/>
      </c>
      <c r="ED380" s="71" t="str">
        <f t="shared" si="6422"/>
        <v/>
      </c>
      <c r="EE380" s="71" t="str">
        <f t="shared" si="6423"/>
        <v/>
      </c>
      <c r="EF380" s="71" t="str">
        <f t="shared" si="6424"/>
        <v/>
      </c>
      <c r="EG380" s="71" t="str">
        <f t="shared" si="6425"/>
        <v/>
      </c>
      <c r="EH380" s="71" t="str">
        <f t="shared" si="6426"/>
        <v/>
      </c>
      <c r="EI380" s="71" t="str">
        <f t="shared" si="6427"/>
        <v/>
      </c>
      <c r="EJ380" s="71" t="str">
        <f t="shared" si="6428"/>
        <v/>
      </c>
      <c r="EK380" s="71" t="str">
        <f t="shared" si="6429"/>
        <v/>
      </c>
      <c r="EL380" s="71" t="str">
        <f t="shared" si="6430"/>
        <v/>
      </c>
      <c r="EM380" s="71" t="str">
        <f t="shared" si="6431"/>
        <v/>
      </c>
      <c r="EN380" s="71" t="str">
        <f t="shared" si="6432"/>
        <v/>
      </c>
      <c r="EO380" s="71" t="str">
        <f t="shared" si="6433"/>
        <v/>
      </c>
      <c r="EP380" s="71" t="str">
        <f t="shared" si="6434"/>
        <v/>
      </c>
      <c r="EQ380" s="71" t="str">
        <f t="shared" si="6435"/>
        <v/>
      </c>
      <c r="ER380" s="71" t="str">
        <f t="shared" si="6436"/>
        <v/>
      </c>
      <c r="ES380" s="71" t="str">
        <f t="shared" si="6437"/>
        <v/>
      </c>
      <c r="ET380" s="71" t="str">
        <f t="shared" si="6438"/>
        <v/>
      </c>
      <c r="EU380" s="71" t="str">
        <f t="shared" si="6439"/>
        <v/>
      </c>
      <c r="EV380" s="71" t="str">
        <f t="shared" si="6440"/>
        <v/>
      </c>
      <c r="EW380" s="71" t="str">
        <f t="shared" si="6441"/>
        <v/>
      </c>
      <c r="EX380" s="71" t="str">
        <f t="shared" si="6442"/>
        <v/>
      </c>
      <c r="EY380" s="71" t="str">
        <f t="shared" si="6443"/>
        <v/>
      </c>
      <c r="EZ380" s="71" t="str">
        <f t="shared" si="6444"/>
        <v/>
      </c>
      <c r="FA380" s="71" t="str">
        <f t="shared" si="6445"/>
        <v/>
      </c>
      <c r="FB380" s="71" t="str">
        <f t="shared" si="6446"/>
        <v/>
      </c>
      <c r="FC380" s="71" t="str">
        <f t="shared" si="6447"/>
        <v/>
      </c>
      <c r="FD380" s="71" t="str">
        <f t="shared" si="6448"/>
        <v/>
      </c>
      <c r="FE380" s="71" t="str">
        <f t="shared" si="6449"/>
        <v/>
      </c>
      <c r="FF380" s="71" t="str">
        <f t="shared" si="6450"/>
        <v/>
      </c>
      <c r="FG380" s="71" t="str">
        <f t="shared" si="6451"/>
        <v/>
      </c>
      <c r="FH380" s="71" t="str">
        <f t="shared" si="6452"/>
        <v/>
      </c>
      <c r="FI380" s="71" t="str">
        <f t="shared" si="6453"/>
        <v/>
      </c>
      <c r="FJ380" s="71" t="str">
        <f t="shared" si="6454"/>
        <v/>
      </c>
      <c r="FK380" s="71" t="str">
        <f t="shared" si="6455"/>
        <v/>
      </c>
      <c r="FL380" s="71" t="str">
        <f t="shared" si="6456"/>
        <v/>
      </c>
      <c r="FM380" s="71" t="str">
        <f t="shared" si="6457"/>
        <v/>
      </c>
      <c r="FN380" s="71" t="str">
        <f t="shared" si="6458"/>
        <v/>
      </c>
      <c r="FO380" s="71" t="str">
        <f t="shared" si="6459"/>
        <v/>
      </c>
      <c r="FP380" s="71" t="str">
        <f t="shared" si="6460"/>
        <v/>
      </c>
      <c r="FQ380" s="71" t="str">
        <f t="shared" si="6461"/>
        <v/>
      </c>
      <c r="FR380" s="71" t="str">
        <f t="shared" si="6462"/>
        <v/>
      </c>
      <c r="FS380" s="71" t="str">
        <f t="shared" si="6463"/>
        <v/>
      </c>
    </row>
    <row r="381" spans="1:175" ht="16.5">
      <c r="A381" s="134"/>
      <c r="B381" s="80" t="s">
        <v>1034</v>
      </c>
      <c r="C381" s="147" t="s">
        <v>1027</v>
      </c>
      <c r="K381" s="150"/>
      <c r="T381" s="152" t="s">
        <v>1035</v>
      </c>
      <c r="U381" s="85" t="s">
        <v>1029</v>
      </c>
      <c r="CN381" s="70" t="str">
        <f t="shared" si="6388"/>
        <v>InitUnitState('IK3D',,,,,,,,,,)</v>
      </c>
      <c r="CO381" s="70" t="str">
        <f t="shared" si="6389"/>
        <v>InitUnitNormal('IK3D',,,,,,,,,,)</v>
      </c>
      <c r="CP381" s="70" t="str">
        <f t="shared" si="6390"/>
        <v>InitUnitMagic('IK3D',,,,,,,,,,)</v>
      </c>
      <c r="CQ381" s="70" t="str">
        <f t="shared" si="6391"/>
        <v>InitUnitAdd('IK3D',,,,,,,,,,)</v>
      </c>
      <c r="CR381" s="70" t="str">
        <f t="shared" si="6392"/>
        <v>InitEquipData('IK3D',,"",,,,,'','','','','','',"ReplaceableTextures\\CommandButtons\\BTNSST12.blp")</v>
      </c>
      <c r="CU381" s="95" t="str">
        <f t="shared" si="6393"/>
        <v>|n</v>
      </c>
      <c r="CV381" s="61" t="str">
        <f t="shared" si="6160"/>
        <v>道兵伤害|Cffffc926+60%|n|n|r|Cffaaaaaa○|CffFFD24D水之符印+1|r|r|n|n|Cff00ff7f点击穿戴或脱卸。|r</v>
      </c>
      <c r="CW381" s="60"/>
      <c r="CX381" s="60"/>
      <c r="CY381" s="60"/>
      <c r="CZ381" s="60"/>
      <c r="DA381" s="60"/>
      <c r="DB381" s="71" t="str">
        <f t="shared" si="6394"/>
        <v/>
      </c>
      <c r="DC381" s="71" t="str">
        <f t="shared" si="6395"/>
        <v/>
      </c>
      <c r="DD381" s="71" t="str">
        <f t="shared" si="6396"/>
        <v/>
      </c>
      <c r="DE381" s="71" t="str">
        <f t="shared" si="6397"/>
        <v/>
      </c>
      <c r="DF381" s="71" t="str">
        <f t="shared" si="6398"/>
        <v/>
      </c>
      <c r="DG381" s="71" t="str">
        <f t="shared" si="6399"/>
        <v/>
      </c>
      <c r="DH381" s="71" t="str">
        <f t="shared" si="6400"/>
        <v/>
      </c>
      <c r="DI381" s="71" t="str">
        <f t="shared" si="6401"/>
        <v/>
      </c>
      <c r="DJ381" s="71" t="str">
        <f t="shared" si="6402"/>
        <v/>
      </c>
      <c r="DK381" s="71" t="str">
        <f t="shared" si="6403"/>
        <v/>
      </c>
      <c r="DL381" s="71" t="str">
        <f t="shared" si="6404"/>
        <v/>
      </c>
      <c r="DM381" s="71" t="str">
        <f t="shared" si="6405"/>
        <v/>
      </c>
      <c r="DN381" s="71" t="str">
        <f t="shared" si="6406"/>
        <v/>
      </c>
      <c r="DO381" s="71" t="str">
        <f t="shared" si="6407"/>
        <v/>
      </c>
      <c r="DP381" s="71" t="str">
        <f t="shared" si="6408"/>
        <v/>
      </c>
      <c r="DQ381" s="71" t="str">
        <f t="shared" si="6409"/>
        <v/>
      </c>
      <c r="DR381" s="71" t="str">
        <f t="shared" si="6410"/>
        <v/>
      </c>
      <c r="DS381" s="71" t="str">
        <f t="shared" si="6411"/>
        <v/>
      </c>
      <c r="DT381" s="71" t="str">
        <f t="shared" si="6412"/>
        <v/>
      </c>
      <c r="DU381" s="71" t="str">
        <f t="shared" si="6413"/>
        <v/>
      </c>
      <c r="DV381" s="71" t="str">
        <f t="shared" si="6414"/>
        <v/>
      </c>
      <c r="DW381" s="71" t="str">
        <f t="shared" si="6415"/>
        <v/>
      </c>
      <c r="DX381" s="71" t="str">
        <f t="shared" si="6416"/>
        <v/>
      </c>
      <c r="DY381" s="71" t="str">
        <f t="shared" si="6417"/>
        <v/>
      </c>
      <c r="DZ381" s="71" t="str">
        <f t="shared" si="6418"/>
        <v/>
      </c>
      <c r="EA381" s="71" t="str">
        <f t="shared" si="6419"/>
        <v/>
      </c>
      <c r="EB381" s="71" t="str">
        <f t="shared" si="6420"/>
        <v/>
      </c>
      <c r="EC381" s="71" t="str">
        <f t="shared" si="6421"/>
        <v/>
      </c>
      <c r="ED381" s="71" t="str">
        <f t="shared" si="6422"/>
        <v/>
      </c>
      <c r="EE381" s="71" t="str">
        <f t="shared" si="6423"/>
        <v/>
      </c>
      <c r="EF381" s="71" t="str">
        <f t="shared" si="6424"/>
        <v/>
      </c>
      <c r="EG381" s="71" t="str">
        <f t="shared" si="6425"/>
        <v/>
      </c>
      <c r="EH381" s="71" t="str">
        <f t="shared" si="6426"/>
        <v/>
      </c>
      <c r="EI381" s="71" t="str">
        <f t="shared" si="6427"/>
        <v/>
      </c>
      <c r="EJ381" s="71" t="str">
        <f t="shared" si="6428"/>
        <v/>
      </c>
      <c r="EK381" s="71" t="str">
        <f t="shared" si="6429"/>
        <v/>
      </c>
      <c r="EL381" s="71" t="str">
        <f t="shared" si="6430"/>
        <v/>
      </c>
      <c r="EM381" s="71" t="str">
        <f t="shared" si="6431"/>
        <v/>
      </c>
      <c r="EN381" s="71" t="str">
        <f t="shared" si="6432"/>
        <v/>
      </c>
      <c r="EO381" s="71" t="str">
        <f t="shared" si="6433"/>
        <v/>
      </c>
      <c r="EP381" s="71" t="str">
        <f t="shared" si="6434"/>
        <v/>
      </c>
      <c r="EQ381" s="71" t="str">
        <f t="shared" si="6435"/>
        <v/>
      </c>
      <c r="ER381" s="71" t="str">
        <f t="shared" si="6436"/>
        <v/>
      </c>
      <c r="ES381" s="71" t="str">
        <f t="shared" si="6437"/>
        <v/>
      </c>
      <c r="ET381" s="71" t="str">
        <f t="shared" si="6438"/>
        <v/>
      </c>
      <c r="EU381" s="71" t="str">
        <f t="shared" si="6439"/>
        <v/>
      </c>
      <c r="EV381" s="71" t="str">
        <f t="shared" si="6440"/>
        <v/>
      </c>
      <c r="EW381" s="71" t="str">
        <f t="shared" si="6441"/>
        <v/>
      </c>
      <c r="EX381" s="71" t="str">
        <f t="shared" si="6442"/>
        <v/>
      </c>
      <c r="EY381" s="71" t="str">
        <f t="shared" si="6443"/>
        <v/>
      </c>
      <c r="EZ381" s="71" t="str">
        <f t="shared" si="6444"/>
        <v/>
      </c>
      <c r="FA381" s="71" t="str">
        <f t="shared" si="6445"/>
        <v/>
      </c>
      <c r="FB381" s="71" t="str">
        <f t="shared" si="6446"/>
        <v/>
      </c>
      <c r="FC381" s="71" t="str">
        <f t="shared" si="6447"/>
        <v/>
      </c>
      <c r="FD381" s="71" t="str">
        <f t="shared" si="6448"/>
        <v/>
      </c>
      <c r="FE381" s="71" t="str">
        <f t="shared" si="6449"/>
        <v/>
      </c>
      <c r="FF381" s="71" t="str">
        <f t="shared" si="6450"/>
        <v/>
      </c>
      <c r="FG381" s="71" t="str">
        <f t="shared" si="6451"/>
        <v/>
      </c>
      <c r="FH381" s="71" t="str">
        <f t="shared" si="6452"/>
        <v/>
      </c>
      <c r="FI381" s="71" t="str">
        <f t="shared" si="6453"/>
        <v/>
      </c>
      <c r="FJ381" s="71" t="str">
        <f t="shared" si="6454"/>
        <v/>
      </c>
      <c r="FK381" s="71" t="str">
        <f t="shared" si="6455"/>
        <v/>
      </c>
      <c r="FL381" s="71" t="str">
        <f t="shared" si="6456"/>
        <v/>
      </c>
      <c r="FM381" s="71" t="str">
        <f t="shared" si="6457"/>
        <v/>
      </c>
      <c r="FN381" s="71" t="str">
        <f t="shared" si="6458"/>
        <v/>
      </c>
      <c r="FO381" s="71" t="str">
        <f t="shared" si="6459"/>
        <v/>
      </c>
      <c r="FP381" s="71" t="str">
        <f t="shared" si="6460"/>
        <v/>
      </c>
      <c r="FQ381" s="71" t="str">
        <f t="shared" si="6461"/>
        <v/>
      </c>
      <c r="FR381" s="71" t="str">
        <f t="shared" si="6462"/>
        <v/>
      </c>
      <c r="FS381" s="71" t="str">
        <f t="shared" si="6463"/>
        <v/>
      </c>
    </row>
    <row r="382" spans="1:175" ht="16.5">
      <c r="A382" s="134"/>
      <c r="B382" s="80" t="s">
        <v>1036</v>
      </c>
      <c r="C382" s="147" t="s">
        <v>1027</v>
      </c>
      <c r="K382" s="150"/>
      <c r="T382" s="152" t="s">
        <v>1037</v>
      </c>
      <c r="U382" s="85" t="s">
        <v>1029</v>
      </c>
      <c r="CN382" s="70" t="str">
        <f t="shared" si="6388"/>
        <v>InitUnitState('IK3E',,,,,,,,,,)</v>
      </c>
      <c r="CO382" s="70" t="str">
        <f t="shared" si="6389"/>
        <v>InitUnitNormal('IK3E',,,,,,,,,,)</v>
      </c>
      <c r="CP382" s="70" t="str">
        <f t="shared" si="6390"/>
        <v>InitUnitMagic('IK3E',,,,,,,,,,)</v>
      </c>
      <c r="CQ382" s="70" t="str">
        <f t="shared" si="6391"/>
        <v>InitUnitAdd('IK3E',,,,,,,,,,)</v>
      </c>
      <c r="CR382" s="70" t="str">
        <f t="shared" si="6392"/>
        <v>InitEquipData('IK3E',,"",,,,,'','','','','','',"ReplaceableTextures\\CommandButtons\\BTNSST12.blp")</v>
      </c>
      <c r="CU382" s="95" t="str">
        <f t="shared" si="6393"/>
        <v>|n</v>
      </c>
      <c r="CV382" s="61" t="str">
        <f t="shared" si="6160"/>
        <v>道兵伤害|Cffffc926+60%|n|n|r|Cffaaaaaa○|CffFFD24D火之符印+1|r|r|n|n|Cff00ff7f点击穿戴或脱卸。|r</v>
      </c>
      <c r="CW382" s="60"/>
      <c r="CX382" s="60"/>
      <c r="CY382" s="60"/>
      <c r="CZ382" s="60"/>
      <c r="DA382" s="60"/>
      <c r="DB382" s="71" t="str">
        <f t="shared" si="6394"/>
        <v/>
      </c>
      <c r="DC382" s="71" t="str">
        <f t="shared" si="6395"/>
        <v/>
      </c>
      <c r="DD382" s="71" t="str">
        <f t="shared" si="6396"/>
        <v/>
      </c>
      <c r="DE382" s="71" t="str">
        <f t="shared" si="6397"/>
        <v/>
      </c>
      <c r="DF382" s="71" t="str">
        <f t="shared" si="6398"/>
        <v/>
      </c>
      <c r="DG382" s="71" t="str">
        <f t="shared" si="6399"/>
        <v/>
      </c>
      <c r="DH382" s="71" t="str">
        <f t="shared" si="6400"/>
        <v/>
      </c>
      <c r="DI382" s="71" t="str">
        <f t="shared" si="6401"/>
        <v/>
      </c>
      <c r="DJ382" s="71" t="str">
        <f t="shared" si="6402"/>
        <v/>
      </c>
      <c r="DK382" s="71" t="str">
        <f t="shared" si="6403"/>
        <v/>
      </c>
      <c r="DL382" s="71" t="str">
        <f t="shared" si="6404"/>
        <v/>
      </c>
      <c r="DM382" s="71" t="str">
        <f t="shared" si="6405"/>
        <v/>
      </c>
      <c r="DN382" s="71" t="str">
        <f t="shared" si="6406"/>
        <v/>
      </c>
      <c r="DO382" s="71" t="str">
        <f t="shared" si="6407"/>
        <v/>
      </c>
      <c r="DP382" s="71" t="str">
        <f t="shared" si="6408"/>
        <v/>
      </c>
      <c r="DQ382" s="71" t="str">
        <f t="shared" si="6409"/>
        <v/>
      </c>
      <c r="DR382" s="71" t="str">
        <f t="shared" si="6410"/>
        <v/>
      </c>
      <c r="DS382" s="71" t="str">
        <f t="shared" si="6411"/>
        <v/>
      </c>
      <c r="DT382" s="71" t="str">
        <f t="shared" si="6412"/>
        <v/>
      </c>
      <c r="DU382" s="71" t="str">
        <f t="shared" si="6413"/>
        <v/>
      </c>
      <c r="DV382" s="71" t="str">
        <f t="shared" si="6414"/>
        <v/>
      </c>
      <c r="DW382" s="71" t="str">
        <f t="shared" si="6415"/>
        <v/>
      </c>
      <c r="DX382" s="71" t="str">
        <f t="shared" si="6416"/>
        <v/>
      </c>
      <c r="DY382" s="71" t="str">
        <f t="shared" si="6417"/>
        <v/>
      </c>
      <c r="DZ382" s="71" t="str">
        <f t="shared" si="6418"/>
        <v/>
      </c>
      <c r="EA382" s="71" t="str">
        <f t="shared" si="6419"/>
        <v/>
      </c>
      <c r="EB382" s="71" t="str">
        <f t="shared" si="6420"/>
        <v/>
      </c>
      <c r="EC382" s="71" t="str">
        <f t="shared" si="6421"/>
        <v/>
      </c>
      <c r="ED382" s="71" t="str">
        <f t="shared" si="6422"/>
        <v/>
      </c>
      <c r="EE382" s="71" t="str">
        <f t="shared" si="6423"/>
        <v/>
      </c>
      <c r="EF382" s="71" t="str">
        <f t="shared" si="6424"/>
        <v/>
      </c>
      <c r="EG382" s="71" t="str">
        <f t="shared" si="6425"/>
        <v/>
      </c>
      <c r="EH382" s="71" t="str">
        <f t="shared" si="6426"/>
        <v/>
      </c>
      <c r="EI382" s="71" t="str">
        <f t="shared" si="6427"/>
        <v/>
      </c>
      <c r="EJ382" s="71" t="str">
        <f t="shared" si="6428"/>
        <v/>
      </c>
      <c r="EK382" s="71" t="str">
        <f t="shared" si="6429"/>
        <v/>
      </c>
      <c r="EL382" s="71" t="str">
        <f t="shared" si="6430"/>
        <v/>
      </c>
      <c r="EM382" s="71" t="str">
        <f t="shared" si="6431"/>
        <v/>
      </c>
      <c r="EN382" s="71" t="str">
        <f t="shared" si="6432"/>
        <v/>
      </c>
      <c r="EO382" s="71" t="str">
        <f t="shared" si="6433"/>
        <v/>
      </c>
      <c r="EP382" s="71" t="str">
        <f t="shared" si="6434"/>
        <v/>
      </c>
      <c r="EQ382" s="71" t="str">
        <f t="shared" si="6435"/>
        <v/>
      </c>
      <c r="ER382" s="71" t="str">
        <f t="shared" si="6436"/>
        <v/>
      </c>
      <c r="ES382" s="71" t="str">
        <f t="shared" si="6437"/>
        <v/>
      </c>
      <c r="ET382" s="71" t="str">
        <f t="shared" si="6438"/>
        <v/>
      </c>
      <c r="EU382" s="71" t="str">
        <f t="shared" si="6439"/>
        <v/>
      </c>
      <c r="EV382" s="71" t="str">
        <f t="shared" si="6440"/>
        <v/>
      </c>
      <c r="EW382" s="71" t="str">
        <f t="shared" si="6441"/>
        <v/>
      </c>
      <c r="EX382" s="71" t="str">
        <f t="shared" si="6442"/>
        <v/>
      </c>
      <c r="EY382" s="71" t="str">
        <f t="shared" si="6443"/>
        <v/>
      </c>
      <c r="EZ382" s="71" t="str">
        <f t="shared" si="6444"/>
        <v/>
      </c>
      <c r="FA382" s="71" t="str">
        <f t="shared" si="6445"/>
        <v/>
      </c>
      <c r="FB382" s="71" t="str">
        <f t="shared" si="6446"/>
        <v/>
      </c>
      <c r="FC382" s="71" t="str">
        <f t="shared" si="6447"/>
        <v/>
      </c>
      <c r="FD382" s="71" t="str">
        <f t="shared" si="6448"/>
        <v/>
      </c>
      <c r="FE382" s="71" t="str">
        <f t="shared" si="6449"/>
        <v/>
      </c>
      <c r="FF382" s="71" t="str">
        <f t="shared" si="6450"/>
        <v/>
      </c>
      <c r="FG382" s="71" t="str">
        <f t="shared" si="6451"/>
        <v/>
      </c>
      <c r="FH382" s="71" t="str">
        <f t="shared" si="6452"/>
        <v/>
      </c>
      <c r="FI382" s="71" t="str">
        <f t="shared" si="6453"/>
        <v/>
      </c>
      <c r="FJ382" s="71" t="str">
        <f t="shared" si="6454"/>
        <v/>
      </c>
      <c r="FK382" s="71" t="str">
        <f t="shared" si="6455"/>
        <v/>
      </c>
      <c r="FL382" s="71" t="str">
        <f t="shared" si="6456"/>
        <v/>
      </c>
      <c r="FM382" s="71" t="str">
        <f t="shared" si="6457"/>
        <v/>
      </c>
      <c r="FN382" s="71" t="str">
        <f t="shared" si="6458"/>
        <v/>
      </c>
      <c r="FO382" s="71" t="str">
        <f t="shared" si="6459"/>
        <v/>
      </c>
      <c r="FP382" s="71" t="str">
        <f t="shared" si="6460"/>
        <v/>
      </c>
      <c r="FQ382" s="71" t="str">
        <f t="shared" si="6461"/>
        <v/>
      </c>
      <c r="FR382" s="71" t="str">
        <f t="shared" si="6462"/>
        <v/>
      </c>
      <c r="FS382" s="71" t="str">
        <f t="shared" si="6463"/>
        <v/>
      </c>
    </row>
    <row r="383" spans="1:175" ht="16.5">
      <c r="A383" s="134"/>
      <c r="B383" s="80" t="s">
        <v>1038</v>
      </c>
      <c r="C383" s="147" t="s">
        <v>1027</v>
      </c>
      <c r="K383" s="150"/>
      <c r="T383" s="152" t="s">
        <v>1039</v>
      </c>
      <c r="U383" s="85" t="s">
        <v>1029</v>
      </c>
      <c r="CN383" s="70" t="str">
        <f t="shared" si="6388"/>
        <v>InitUnitState('IK3F',,,,,,,,,,)</v>
      </c>
      <c r="CO383" s="70" t="str">
        <f t="shared" si="6389"/>
        <v>InitUnitNormal('IK3F',,,,,,,,,,)</v>
      </c>
      <c r="CP383" s="70" t="str">
        <f t="shared" si="6390"/>
        <v>InitUnitMagic('IK3F',,,,,,,,,,)</v>
      </c>
      <c r="CQ383" s="70" t="str">
        <f t="shared" si="6391"/>
        <v>InitUnitAdd('IK3F',,,,,,,,,,)</v>
      </c>
      <c r="CR383" s="70" t="str">
        <f t="shared" si="6392"/>
        <v>InitEquipData('IK3F',,"",,,,,'','','','','','',"ReplaceableTextures\\CommandButtons\\BTNSST12.blp")</v>
      </c>
      <c r="CU383" s="95" t="str">
        <f t="shared" si="6393"/>
        <v>|n</v>
      </c>
      <c r="CV383" s="61" t="str">
        <f t="shared" si="6160"/>
        <v>道兵伤害|Cffffc926+60%|n|n|r|Cffaaaaaa○|CffFFD24D土之符印+1|r|r|n|n|Cff00ff7f点击穿戴或脱卸。|r</v>
      </c>
      <c r="CW383" s="60"/>
      <c r="CX383" s="60"/>
      <c r="CY383" s="60"/>
      <c r="CZ383" s="60"/>
      <c r="DA383" s="60"/>
      <c r="DB383" s="71" t="str">
        <f t="shared" si="6394"/>
        <v/>
      </c>
      <c r="DC383" s="71" t="str">
        <f t="shared" si="6395"/>
        <v/>
      </c>
      <c r="DD383" s="71" t="str">
        <f t="shared" si="6396"/>
        <v/>
      </c>
      <c r="DE383" s="71" t="str">
        <f t="shared" si="6397"/>
        <v/>
      </c>
      <c r="DF383" s="71" t="str">
        <f t="shared" si="6398"/>
        <v/>
      </c>
      <c r="DG383" s="71" t="str">
        <f t="shared" si="6399"/>
        <v/>
      </c>
      <c r="DH383" s="71" t="str">
        <f t="shared" si="6400"/>
        <v/>
      </c>
      <c r="DI383" s="71" t="str">
        <f t="shared" si="6401"/>
        <v/>
      </c>
      <c r="DJ383" s="71" t="str">
        <f t="shared" si="6402"/>
        <v/>
      </c>
      <c r="DK383" s="71" t="str">
        <f t="shared" si="6403"/>
        <v/>
      </c>
      <c r="DL383" s="71" t="str">
        <f t="shared" si="6404"/>
        <v/>
      </c>
      <c r="DM383" s="71" t="str">
        <f t="shared" si="6405"/>
        <v/>
      </c>
      <c r="DN383" s="71" t="str">
        <f t="shared" si="6406"/>
        <v/>
      </c>
      <c r="DO383" s="71" t="str">
        <f t="shared" si="6407"/>
        <v/>
      </c>
      <c r="DP383" s="71" t="str">
        <f t="shared" si="6408"/>
        <v/>
      </c>
      <c r="DQ383" s="71" t="str">
        <f t="shared" si="6409"/>
        <v/>
      </c>
      <c r="DR383" s="71" t="str">
        <f t="shared" si="6410"/>
        <v/>
      </c>
      <c r="DS383" s="71" t="str">
        <f t="shared" si="6411"/>
        <v/>
      </c>
      <c r="DT383" s="71" t="str">
        <f t="shared" si="6412"/>
        <v/>
      </c>
      <c r="DU383" s="71" t="str">
        <f t="shared" si="6413"/>
        <v/>
      </c>
      <c r="DV383" s="71" t="str">
        <f t="shared" si="6414"/>
        <v/>
      </c>
      <c r="DW383" s="71" t="str">
        <f t="shared" si="6415"/>
        <v/>
      </c>
      <c r="DX383" s="71" t="str">
        <f t="shared" si="6416"/>
        <v/>
      </c>
      <c r="DY383" s="71" t="str">
        <f t="shared" si="6417"/>
        <v/>
      </c>
      <c r="DZ383" s="71" t="str">
        <f t="shared" si="6418"/>
        <v/>
      </c>
      <c r="EA383" s="71" t="str">
        <f t="shared" si="6419"/>
        <v/>
      </c>
      <c r="EB383" s="71" t="str">
        <f t="shared" si="6420"/>
        <v/>
      </c>
      <c r="EC383" s="71" t="str">
        <f t="shared" si="6421"/>
        <v/>
      </c>
      <c r="ED383" s="71" t="str">
        <f t="shared" si="6422"/>
        <v/>
      </c>
      <c r="EE383" s="71" t="str">
        <f t="shared" si="6423"/>
        <v/>
      </c>
      <c r="EF383" s="71" t="str">
        <f t="shared" si="6424"/>
        <v/>
      </c>
      <c r="EG383" s="71" t="str">
        <f t="shared" si="6425"/>
        <v/>
      </c>
      <c r="EH383" s="71" t="str">
        <f t="shared" si="6426"/>
        <v/>
      </c>
      <c r="EI383" s="71" t="str">
        <f t="shared" si="6427"/>
        <v/>
      </c>
      <c r="EJ383" s="71" t="str">
        <f t="shared" si="6428"/>
        <v/>
      </c>
      <c r="EK383" s="71" t="str">
        <f t="shared" si="6429"/>
        <v/>
      </c>
      <c r="EL383" s="71" t="str">
        <f t="shared" si="6430"/>
        <v/>
      </c>
      <c r="EM383" s="71" t="str">
        <f t="shared" si="6431"/>
        <v/>
      </c>
      <c r="EN383" s="71" t="str">
        <f t="shared" si="6432"/>
        <v/>
      </c>
      <c r="EO383" s="71" t="str">
        <f t="shared" si="6433"/>
        <v/>
      </c>
      <c r="EP383" s="71" t="str">
        <f t="shared" si="6434"/>
        <v/>
      </c>
      <c r="EQ383" s="71" t="str">
        <f t="shared" si="6435"/>
        <v/>
      </c>
      <c r="ER383" s="71" t="str">
        <f t="shared" si="6436"/>
        <v/>
      </c>
      <c r="ES383" s="71" t="str">
        <f t="shared" si="6437"/>
        <v/>
      </c>
      <c r="ET383" s="71" t="str">
        <f t="shared" si="6438"/>
        <v/>
      </c>
      <c r="EU383" s="71" t="str">
        <f t="shared" si="6439"/>
        <v/>
      </c>
      <c r="EV383" s="71" t="str">
        <f t="shared" si="6440"/>
        <v/>
      </c>
      <c r="EW383" s="71" t="str">
        <f t="shared" si="6441"/>
        <v/>
      </c>
      <c r="EX383" s="71" t="str">
        <f t="shared" si="6442"/>
        <v/>
      </c>
      <c r="EY383" s="71" t="str">
        <f t="shared" si="6443"/>
        <v/>
      </c>
      <c r="EZ383" s="71" t="str">
        <f t="shared" si="6444"/>
        <v/>
      </c>
      <c r="FA383" s="71" t="str">
        <f t="shared" si="6445"/>
        <v/>
      </c>
      <c r="FB383" s="71" t="str">
        <f t="shared" si="6446"/>
        <v/>
      </c>
      <c r="FC383" s="71" t="str">
        <f t="shared" si="6447"/>
        <v/>
      </c>
      <c r="FD383" s="71" t="str">
        <f t="shared" si="6448"/>
        <v/>
      </c>
      <c r="FE383" s="71" t="str">
        <f t="shared" si="6449"/>
        <v/>
      </c>
      <c r="FF383" s="71" t="str">
        <f t="shared" si="6450"/>
        <v/>
      </c>
      <c r="FG383" s="71" t="str">
        <f t="shared" si="6451"/>
        <v/>
      </c>
      <c r="FH383" s="71" t="str">
        <f t="shared" si="6452"/>
        <v/>
      </c>
      <c r="FI383" s="71" t="str">
        <f t="shared" si="6453"/>
        <v/>
      </c>
      <c r="FJ383" s="71" t="str">
        <f t="shared" si="6454"/>
        <v/>
      </c>
      <c r="FK383" s="71" t="str">
        <f t="shared" si="6455"/>
        <v/>
      </c>
      <c r="FL383" s="71" t="str">
        <f t="shared" si="6456"/>
        <v/>
      </c>
      <c r="FM383" s="71" t="str">
        <f t="shared" si="6457"/>
        <v/>
      </c>
      <c r="FN383" s="71" t="str">
        <f t="shared" si="6458"/>
        <v/>
      </c>
      <c r="FO383" s="71" t="str">
        <f t="shared" si="6459"/>
        <v/>
      </c>
      <c r="FP383" s="71" t="str">
        <f t="shared" si="6460"/>
        <v/>
      </c>
      <c r="FQ383" s="71" t="str">
        <f t="shared" si="6461"/>
        <v/>
      </c>
      <c r="FR383" s="71" t="str">
        <f t="shared" si="6462"/>
        <v/>
      </c>
      <c r="FS383" s="71" t="str">
        <f t="shared" si="6463"/>
        <v/>
      </c>
    </row>
    <row r="384" spans="1:175" ht="16.5">
      <c r="A384" s="134"/>
      <c r="B384" s="80" t="s">
        <v>1040</v>
      </c>
      <c r="C384" s="147" t="s">
        <v>1027</v>
      </c>
      <c r="K384" s="150"/>
      <c r="T384" s="152" t="s">
        <v>1041</v>
      </c>
      <c r="U384" s="85" t="s">
        <v>1029</v>
      </c>
      <c r="CN384" s="70" t="str">
        <f t="shared" si="6388"/>
        <v>InitUnitState('IK3G',,,,,,,,,,)</v>
      </c>
      <c r="CO384" s="70" t="str">
        <f t="shared" si="6389"/>
        <v>InitUnitNormal('IK3G',,,,,,,,,,)</v>
      </c>
      <c r="CP384" s="70" t="str">
        <f t="shared" si="6390"/>
        <v>InitUnitMagic('IK3G',,,,,,,,,,)</v>
      </c>
      <c r="CQ384" s="70" t="str">
        <f t="shared" si="6391"/>
        <v>InitUnitAdd('IK3G',,,,,,,,,,)</v>
      </c>
      <c r="CR384" s="70" t="str">
        <f t="shared" si="6392"/>
        <v>InitEquipData('IK3G',,"",,,,,'','','','','','',"ReplaceableTextures\\CommandButtons\\BTNSST12.blp")</v>
      </c>
      <c r="CU384" s="95" t="str">
        <f t="shared" si="6393"/>
        <v>|n</v>
      </c>
      <c r="CV384" s="61" t="str">
        <f t="shared" si="6160"/>
        <v>道兵伤害|Cffffc926+60%|n|n|r|Cffaaaaaa○|CffFFD24D光之符印+1|r|r|n|n|Cff00ff7f点击穿戴或脱卸。|r</v>
      </c>
      <c r="CW384" s="60"/>
      <c r="CX384" s="60"/>
      <c r="CY384" s="60"/>
      <c r="CZ384" s="60"/>
      <c r="DA384" s="60"/>
      <c r="DB384" s="71" t="str">
        <f t="shared" si="6394"/>
        <v/>
      </c>
      <c r="DC384" s="71" t="str">
        <f t="shared" si="6395"/>
        <v/>
      </c>
      <c r="DD384" s="71" t="str">
        <f t="shared" si="6396"/>
        <v/>
      </c>
      <c r="DE384" s="71" t="str">
        <f t="shared" si="6397"/>
        <v/>
      </c>
      <c r="DF384" s="71" t="str">
        <f t="shared" si="6398"/>
        <v/>
      </c>
      <c r="DG384" s="71" t="str">
        <f t="shared" si="6399"/>
        <v/>
      </c>
      <c r="DH384" s="71" t="str">
        <f t="shared" si="6400"/>
        <v/>
      </c>
      <c r="DI384" s="71" t="str">
        <f t="shared" si="6401"/>
        <v/>
      </c>
      <c r="DJ384" s="71" t="str">
        <f t="shared" si="6402"/>
        <v/>
      </c>
      <c r="DK384" s="71" t="str">
        <f t="shared" si="6403"/>
        <v/>
      </c>
      <c r="DL384" s="71" t="str">
        <f t="shared" si="6404"/>
        <v/>
      </c>
      <c r="DM384" s="71" t="str">
        <f t="shared" si="6405"/>
        <v/>
      </c>
      <c r="DN384" s="71" t="str">
        <f t="shared" si="6406"/>
        <v/>
      </c>
      <c r="DO384" s="71" t="str">
        <f t="shared" si="6407"/>
        <v/>
      </c>
      <c r="DP384" s="71" t="str">
        <f t="shared" si="6408"/>
        <v/>
      </c>
      <c r="DQ384" s="71" t="str">
        <f t="shared" si="6409"/>
        <v/>
      </c>
      <c r="DR384" s="71" t="str">
        <f t="shared" si="6410"/>
        <v/>
      </c>
      <c r="DS384" s="71" t="str">
        <f t="shared" si="6411"/>
        <v/>
      </c>
      <c r="DT384" s="71" t="str">
        <f t="shared" si="6412"/>
        <v/>
      </c>
      <c r="DU384" s="71" t="str">
        <f t="shared" si="6413"/>
        <v/>
      </c>
      <c r="DV384" s="71" t="str">
        <f t="shared" si="6414"/>
        <v/>
      </c>
      <c r="DW384" s="71" t="str">
        <f t="shared" si="6415"/>
        <v/>
      </c>
      <c r="DX384" s="71" t="str">
        <f t="shared" si="6416"/>
        <v/>
      </c>
      <c r="DY384" s="71" t="str">
        <f t="shared" si="6417"/>
        <v/>
      </c>
      <c r="DZ384" s="71" t="str">
        <f t="shared" si="6418"/>
        <v/>
      </c>
      <c r="EA384" s="71" t="str">
        <f t="shared" si="6419"/>
        <v/>
      </c>
      <c r="EB384" s="71" t="str">
        <f t="shared" si="6420"/>
        <v/>
      </c>
      <c r="EC384" s="71" t="str">
        <f t="shared" si="6421"/>
        <v/>
      </c>
      <c r="ED384" s="71" t="str">
        <f t="shared" si="6422"/>
        <v/>
      </c>
      <c r="EE384" s="71" t="str">
        <f t="shared" si="6423"/>
        <v/>
      </c>
      <c r="EF384" s="71" t="str">
        <f t="shared" si="6424"/>
        <v/>
      </c>
      <c r="EG384" s="71" t="str">
        <f t="shared" si="6425"/>
        <v/>
      </c>
      <c r="EH384" s="71" t="str">
        <f t="shared" si="6426"/>
        <v/>
      </c>
      <c r="EI384" s="71" t="str">
        <f t="shared" si="6427"/>
        <v/>
      </c>
      <c r="EJ384" s="71" t="str">
        <f t="shared" si="6428"/>
        <v/>
      </c>
      <c r="EK384" s="71" t="str">
        <f t="shared" si="6429"/>
        <v/>
      </c>
      <c r="EL384" s="71" t="str">
        <f t="shared" si="6430"/>
        <v/>
      </c>
      <c r="EM384" s="71" t="str">
        <f t="shared" si="6431"/>
        <v/>
      </c>
      <c r="EN384" s="71" t="str">
        <f t="shared" si="6432"/>
        <v/>
      </c>
      <c r="EO384" s="71" t="str">
        <f t="shared" si="6433"/>
        <v/>
      </c>
      <c r="EP384" s="71" t="str">
        <f t="shared" si="6434"/>
        <v/>
      </c>
      <c r="EQ384" s="71" t="str">
        <f t="shared" si="6435"/>
        <v/>
      </c>
      <c r="ER384" s="71" t="str">
        <f t="shared" si="6436"/>
        <v/>
      </c>
      <c r="ES384" s="71" t="str">
        <f t="shared" si="6437"/>
        <v/>
      </c>
      <c r="ET384" s="71" t="str">
        <f t="shared" si="6438"/>
        <v/>
      </c>
      <c r="EU384" s="71" t="str">
        <f t="shared" si="6439"/>
        <v/>
      </c>
      <c r="EV384" s="71" t="str">
        <f t="shared" si="6440"/>
        <v/>
      </c>
      <c r="EW384" s="71" t="str">
        <f t="shared" si="6441"/>
        <v/>
      </c>
      <c r="EX384" s="71" t="str">
        <f t="shared" si="6442"/>
        <v/>
      </c>
      <c r="EY384" s="71" t="str">
        <f t="shared" si="6443"/>
        <v/>
      </c>
      <c r="EZ384" s="71" t="str">
        <f t="shared" si="6444"/>
        <v/>
      </c>
      <c r="FA384" s="71" t="str">
        <f t="shared" si="6445"/>
        <v/>
      </c>
      <c r="FB384" s="71" t="str">
        <f t="shared" si="6446"/>
        <v/>
      </c>
      <c r="FC384" s="71" t="str">
        <f t="shared" si="6447"/>
        <v/>
      </c>
      <c r="FD384" s="71" t="str">
        <f t="shared" si="6448"/>
        <v/>
      </c>
      <c r="FE384" s="71" t="str">
        <f t="shared" si="6449"/>
        <v/>
      </c>
      <c r="FF384" s="71" t="str">
        <f t="shared" si="6450"/>
        <v/>
      </c>
      <c r="FG384" s="71" t="str">
        <f t="shared" si="6451"/>
        <v/>
      </c>
      <c r="FH384" s="71" t="str">
        <f t="shared" si="6452"/>
        <v/>
      </c>
      <c r="FI384" s="71" t="str">
        <f t="shared" si="6453"/>
        <v/>
      </c>
      <c r="FJ384" s="71" t="str">
        <f t="shared" si="6454"/>
        <v/>
      </c>
      <c r="FK384" s="71" t="str">
        <f t="shared" si="6455"/>
        <v/>
      </c>
      <c r="FL384" s="71" t="str">
        <f t="shared" si="6456"/>
        <v/>
      </c>
      <c r="FM384" s="71" t="str">
        <f t="shared" si="6457"/>
        <v/>
      </c>
      <c r="FN384" s="71" t="str">
        <f t="shared" si="6458"/>
        <v/>
      </c>
      <c r="FO384" s="71" t="str">
        <f t="shared" si="6459"/>
        <v/>
      </c>
      <c r="FP384" s="71" t="str">
        <f t="shared" si="6460"/>
        <v/>
      </c>
      <c r="FQ384" s="71" t="str">
        <f t="shared" si="6461"/>
        <v/>
      </c>
      <c r="FR384" s="71" t="str">
        <f t="shared" si="6462"/>
        <v/>
      </c>
      <c r="FS384" s="71" t="str">
        <f t="shared" si="6463"/>
        <v/>
      </c>
    </row>
    <row r="385" spans="1:175" ht="16.5">
      <c r="A385" s="134"/>
      <c r="B385" s="80" t="s">
        <v>1042</v>
      </c>
      <c r="C385" s="147" t="s">
        <v>1027</v>
      </c>
      <c r="K385" s="150"/>
      <c r="T385" s="152" t="s">
        <v>1043</v>
      </c>
      <c r="U385" s="85" t="s">
        <v>1029</v>
      </c>
      <c r="CN385" s="70" t="str">
        <f t="shared" si="6388"/>
        <v>InitUnitState('IK3H',,,,,,,,,,)</v>
      </c>
      <c r="CO385" s="70" t="str">
        <f t="shared" si="6389"/>
        <v>InitUnitNormal('IK3H',,,,,,,,,,)</v>
      </c>
      <c r="CP385" s="70" t="str">
        <f t="shared" si="6390"/>
        <v>InitUnitMagic('IK3H',,,,,,,,,,)</v>
      </c>
      <c r="CQ385" s="70" t="str">
        <f t="shared" si="6391"/>
        <v>InitUnitAdd('IK3H',,,,,,,,,,)</v>
      </c>
      <c r="CR385" s="70" t="str">
        <f t="shared" si="6392"/>
        <v>InitEquipData('IK3H',,"",,,,,'','','','','','',"ReplaceableTextures\\CommandButtons\\BTNSST12.blp")</v>
      </c>
      <c r="CU385" s="95" t="str">
        <f t="shared" si="6393"/>
        <v>|n</v>
      </c>
      <c r="CV385" s="61" t="str">
        <f t="shared" si="6160"/>
        <v>道兵伤害|Cffffc926+60%|n|n|r|Cffaaaaaa○|CffFFD24D雷之符印+1|r|r|n|n|Cff00ff7f点击穿戴或脱卸。|r</v>
      </c>
      <c r="CW385" s="60"/>
      <c r="CX385" s="60"/>
      <c r="CY385" s="60"/>
      <c r="CZ385" s="60"/>
      <c r="DA385" s="60"/>
      <c r="DB385" s="71" t="str">
        <f t="shared" si="6394"/>
        <v/>
      </c>
      <c r="DC385" s="71" t="str">
        <f t="shared" si="6395"/>
        <v/>
      </c>
      <c r="DD385" s="71" t="str">
        <f t="shared" si="6396"/>
        <v/>
      </c>
      <c r="DE385" s="71" t="str">
        <f t="shared" si="6397"/>
        <v/>
      </c>
      <c r="DF385" s="71" t="str">
        <f t="shared" si="6398"/>
        <v/>
      </c>
      <c r="DG385" s="71" t="str">
        <f t="shared" si="6399"/>
        <v/>
      </c>
      <c r="DH385" s="71" t="str">
        <f t="shared" si="6400"/>
        <v/>
      </c>
      <c r="DI385" s="71" t="str">
        <f t="shared" si="6401"/>
        <v/>
      </c>
      <c r="DJ385" s="71" t="str">
        <f t="shared" si="6402"/>
        <v/>
      </c>
      <c r="DK385" s="71" t="str">
        <f t="shared" si="6403"/>
        <v/>
      </c>
      <c r="DL385" s="71" t="str">
        <f t="shared" si="6404"/>
        <v/>
      </c>
      <c r="DM385" s="71" t="str">
        <f t="shared" si="6405"/>
        <v/>
      </c>
      <c r="DN385" s="71" t="str">
        <f t="shared" si="6406"/>
        <v/>
      </c>
      <c r="DO385" s="71" t="str">
        <f t="shared" si="6407"/>
        <v/>
      </c>
      <c r="DP385" s="71" t="str">
        <f t="shared" si="6408"/>
        <v/>
      </c>
      <c r="DQ385" s="71" t="str">
        <f t="shared" si="6409"/>
        <v/>
      </c>
      <c r="DR385" s="71" t="str">
        <f t="shared" si="6410"/>
        <v/>
      </c>
      <c r="DS385" s="71" t="str">
        <f t="shared" si="6411"/>
        <v/>
      </c>
      <c r="DT385" s="71" t="str">
        <f t="shared" si="6412"/>
        <v/>
      </c>
      <c r="DU385" s="71" t="str">
        <f t="shared" si="6413"/>
        <v/>
      </c>
      <c r="DV385" s="71" t="str">
        <f t="shared" si="6414"/>
        <v/>
      </c>
      <c r="DW385" s="71" t="str">
        <f t="shared" si="6415"/>
        <v/>
      </c>
      <c r="DX385" s="71" t="str">
        <f t="shared" si="6416"/>
        <v/>
      </c>
      <c r="DY385" s="71" t="str">
        <f t="shared" si="6417"/>
        <v/>
      </c>
      <c r="DZ385" s="71" t="str">
        <f t="shared" si="6418"/>
        <v/>
      </c>
      <c r="EA385" s="71" t="str">
        <f t="shared" si="6419"/>
        <v/>
      </c>
      <c r="EB385" s="71" t="str">
        <f t="shared" si="6420"/>
        <v/>
      </c>
      <c r="EC385" s="71" t="str">
        <f t="shared" si="6421"/>
        <v/>
      </c>
      <c r="ED385" s="71" t="str">
        <f t="shared" si="6422"/>
        <v/>
      </c>
      <c r="EE385" s="71" t="str">
        <f t="shared" si="6423"/>
        <v/>
      </c>
      <c r="EF385" s="71" t="str">
        <f t="shared" si="6424"/>
        <v/>
      </c>
      <c r="EG385" s="71" t="str">
        <f t="shared" si="6425"/>
        <v/>
      </c>
      <c r="EH385" s="71" t="str">
        <f t="shared" si="6426"/>
        <v/>
      </c>
      <c r="EI385" s="71" t="str">
        <f t="shared" si="6427"/>
        <v/>
      </c>
      <c r="EJ385" s="71" t="str">
        <f t="shared" si="6428"/>
        <v/>
      </c>
      <c r="EK385" s="71" t="str">
        <f t="shared" si="6429"/>
        <v/>
      </c>
      <c r="EL385" s="71" t="str">
        <f t="shared" si="6430"/>
        <v/>
      </c>
      <c r="EM385" s="71" t="str">
        <f t="shared" si="6431"/>
        <v/>
      </c>
      <c r="EN385" s="71" t="str">
        <f t="shared" si="6432"/>
        <v/>
      </c>
      <c r="EO385" s="71" t="str">
        <f t="shared" si="6433"/>
        <v/>
      </c>
      <c r="EP385" s="71" t="str">
        <f t="shared" si="6434"/>
        <v/>
      </c>
      <c r="EQ385" s="71" t="str">
        <f t="shared" si="6435"/>
        <v/>
      </c>
      <c r="ER385" s="71" t="str">
        <f t="shared" si="6436"/>
        <v/>
      </c>
      <c r="ES385" s="71" t="str">
        <f t="shared" si="6437"/>
        <v/>
      </c>
      <c r="ET385" s="71" t="str">
        <f t="shared" si="6438"/>
        <v/>
      </c>
      <c r="EU385" s="71" t="str">
        <f t="shared" si="6439"/>
        <v/>
      </c>
      <c r="EV385" s="71" t="str">
        <f t="shared" si="6440"/>
        <v/>
      </c>
      <c r="EW385" s="71" t="str">
        <f t="shared" si="6441"/>
        <v/>
      </c>
      <c r="EX385" s="71" t="str">
        <f t="shared" si="6442"/>
        <v/>
      </c>
      <c r="EY385" s="71" t="str">
        <f t="shared" si="6443"/>
        <v/>
      </c>
      <c r="EZ385" s="71" t="str">
        <f t="shared" si="6444"/>
        <v/>
      </c>
      <c r="FA385" s="71" t="str">
        <f t="shared" si="6445"/>
        <v/>
      </c>
      <c r="FB385" s="71" t="str">
        <f t="shared" si="6446"/>
        <v/>
      </c>
      <c r="FC385" s="71" t="str">
        <f t="shared" si="6447"/>
        <v/>
      </c>
      <c r="FD385" s="71" t="str">
        <f t="shared" si="6448"/>
        <v/>
      </c>
      <c r="FE385" s="71" t="str">
        <f t="shared" si="6449"/>
        <v/>
      </c>
      <c r="FF385" s="71" t="str">
        <f t="shared" si="6450"/>
        <v/>
      </c>
      <c r="FG385" s="71" t="str">
        <f t="shared" si="6451"/>
        <v/>
      </c>
      <c r="FH385" s="71" t="str">
        <f t="shared" si="6452"/>
        <v/>
      </c>
      <c r="FI385" s="71" t="str">
        <f t="shared" si="6453"/>
        <v/>
      </c>
      <c r="FJ385" s="71" t="str">
        <f t="shared" si="6454"/>
        <v/>
      </c>
      <c r="FK385" s="71" t="str">
        <f t="shared" si="6455"/>
        <v/>
      </c>
      <c r="FL385" s="71" t="str">
        <f t="shared" si="6456"/>
        <v/>
      </c>
      <c r="FM385" s="71" t="str">
        <f t="shared" si="6457"/>
        <v/>
      </c>
      <c r="FN385" s="71" t="str">
        <f t="shared" si="6458"/>
        <v/>
      </c>
      <c r="FO385" s="71" t="str">
        <f t="shared" si="6459"/>
        <v/>
      </c>
      <c r="FP385" s="71" t="str">
        <f t="shared" si="6460"/>
        <v/>
      </c>
      <c r="FQ385" s="71" t="str">
        <f t="shared" si="6461"/>
        <v/>
      </c>
      <c r="FR385" s="71" t="str">
        <f t="shared" si="6462"/>
        <v/>
      </c>
      <c r="FS385" s="71" t="str">
        <f t="shared" si="6463"/>
        <v/>
      </c>
    </row>
    <row r="386" spans="1:175" ht="16.5">
      <c r="A386" s="134"/>
      <c r="B386" s="80" t="s">
        <v>1044</v>
      </c>
      <c r="C386" s="147" t="s">
        <v>1027</v>
      </c>
      <c r="K386" s="151"/>
      <c r="T386" s="152" t="s">
        <v>1045</v>
      </c>
      <c r="U386" s="85" t="s">
        <v>1029</v>
      </c>
      <c r="CN386" s="70" t="str">
        <f t="shared" si="6388"/>
        <v>InitUnitState('IK3I',,,,,,,,,,)</v>
      </c>
      <c r="CO386" s="70" t="str">
        <f t="shared" si="6389"/>
        <v>InitUnitNormal('IK3I',,,,,,,,,,)</v>
      </c>
      <c r="CP386" s="70" t="str">
        <f t="shared" si="6390"/>
        <v>InitUnitMagic('IK3I',,,,,,,,,,)</v>
      </c>
      <c r="CQ386" s="70" t="str">
        <f t="shared" si="6391"/>
        <v>InitUnitAdd('IK3I',,,,,,,,,,)</v>
      </c>
      <c r="CR386" s="70" t="str">
        <f t="shared" si="6392"/>
        <v>InitEquipData('IK3I',,"",,,,,'','','','','','',"ReplaceableTextures\\CommandButtons\\BTNSST12.blp")</v>
      </c>
      <c r="CU386" s="95" t="str">
        <f t="shared" si="6393"/>
        <v>|n</v>
      </c>
      <c r="CV386" s="61" t="str">
        <f t="shared" si="6160"/>
        <v>道兵伤害|Cffffc926+60%|n|n|r|Cffaaaaaa○|CffFFD24D暗之符印+1|r|r|n|n|Cff00ff7f点击穿戴或脱卸。|r</v>
      </c>
      <c r="CW386" s="60"/>
      <c r="CX386" s="60"/>
      <c r="CY386" s="60"/>
      <c r="CZ386" s="60"/>
      <c r="DA386" s="60"/>
      <c r="DB386" s="71" t="str">
        <f t="shared" si="6394"/>
        <v/>
      </c>
      <c r="DC386" s="71" t="str">
        <f t="shared" si="6395"/>
        <v/>
      </c>
      <c r="DD386" s="71" t="str">
        <f t="shared" si="6396"/>
        <v/>
      </c>
      <c r="DE386" s="71" t="str">
        <f t="shared" si="6397"/>
        <v/>
      </c>
      <c r="DF386" s="71" t="str">
        <f t="shared" si="6398"/>
        <v/>
      </c>
      <c r="DG386" s="71" t="str">
        <f t="shared" si="6399"/>
        <v/>
      </c>
      <c r="DH386" s="71" t="str">
        <f t="shared" si="6400"/>
        <v/>
      </c>
      <c r="DI386" s="71" t="str">
        <f t="shared" si="6401"/>
        <v/>
      </c>
      <c r="DJ386" s="71" t="str">
        <f t="shared" si="6402"/>
        <v/>
      </c>
      <c r="DK386" s="71" t="str">
        <f t="shared" si="6403"/>
        <v/>
      </c>
      <c r="DL386" s="71" t="str">
        <f t="shared" si="6404"/>
        <v/>
      </c>
      <c r="DM386" s="71" t="str">
        <f t="shared" si="6405"/>
        <v/>
      </c>
      <c r="DN386" s="71" t="str">
        <f t="shared" si="6406"/>
        <v/>
      </c>
      <c r="DO386" s="71" t="str">
        <f t="shared" si="6407"/>
        <v/>
      </c>
      <c r="DP386" s="71" t="str">
        <f t="shared" si="6408"/>
        <v/>
      </c>
      <c r="DQ386" s="71" t="str">
        <f t="shared" si="6409"/>
        <v/>
      </c>
      <c r="DR386" s="71" t="str">
        <f t="shared" si="6410"/>
        <v/>
      </c>
      <c r="DS386" s="71" t="str">
        <f t="shared" si="6411"/>
        <v/>
      </c>
      <c r="DT386" s="71" t="str">
        <f t="shared" si="6412"/>
        <v/>
      </c>
      <c r="DU386" s="71" t="str">
        <f t="shared" si="6413"/>
        <v/>
      </c>
      <c r="DV386" s="71" t="str">
        <f t="shared" si="6414"/>
        <v/>
      </c>
      <c r="DW386" s="71" t="str">
        <f t="shared" si="6415"/>
        <v/>
      </c>
      <c r="DX386" s="71" t="str">
        <f t="shared" si="6416"/>
        <v/>
      </c>
      <c r="DY386" s="71" t="str">
        <f t="shared" si="6417"/>
        <v/>
      </c>
      <c r="DZ386" s="71" t="str">
        <f t="shared" si="6418"/>
        <v/>
      </c>
      <c r="EA386" s="71" t="str">
        <f t="shared" si="6419"/>
        <v/>
      </c>
      <c r="EB386" s="71" t="str">
        <f t="shared" si="6420"/>
        <v/>
      </c>
      <c r="EC386" s="71" t="str">
        <f t="shared" si="6421"/>
        <v/>
      </c>
      <c r="ED386" s="71" t="str">
        <f t="shared" si="6422"/>
        <v/>
      </c>
      <c r="EE386" s="71" t="str">
        <f t="shared" si="6423"/>
        <v/>
      </c>
      <c r="EF386" s="71" t="str">
        <f t="shared" si="6424"/>
        <v/>
      </c>
      <c r="EG386" s="71" t="str">
        <f t="shared" si="6425"/>
        <v/>
      </c>
      <c r="EH386" s="71" t="str">
        <f t="shared" si="6426"/>
        <v/>
      </c>
      <c r="EI386" s="71" t="str">
        <f t="shared" si="6427"/>
        <v/>
      </c>
      <c r="EJ386" s="71" t="str">
        <f t="shared" si="6428"/>
        <v/>
      </c>
      <c r="EK386" s="71" t="str">
        <f t="shared" si="6429"/>
        <v/>
      </c>
      <c r="EL386" s="71" t="str">
        <f t="shared" si="6430"/>
        <v/>
      </c>
      <c r="EM386" s="71" t="str">
        <f t="shared" si="6431"/>
        <v/>
      </c>
      <c r="EN386" s="71" t="str">
        <f t="shared" si="6432"/>
        <v/>
      </c>
      <c r="EO386" s="71" t="str">
        <f t="shared" si="6433"/>
        <v/>
      </c>
      <c r="EP386" s="71" t="str">
        <f t="shared" si="6434"/>
        <v/>
      </c>
      <c r="EQ386" s="71" t="str">
        <f t="shared" si="6435"/>
        <v/>
      </c>
      <c r="ER386" s="71" t="str">
        <f t="shared" si="6436"/>
        <v/>
      </c>
      <c r="ES386" s="71" t="str">
        <f t="shared" si="6437"/>
        <v/>
      </c>
      <c r="ET386" s="71" t="str">
        <f t="shared" si="6438"/>
        <v/>
      </c>
      <c r="EU386" s="71" t="str">
        <f t="shared" si="6439"/>
        <v/>
      </c>
      <c r="EV386" s="71" t="str">
        <f t="shared" si="6440"/>
        <v/>
      </c>
      <c r="EW386" s="71" t="str">
        <f t="shared" si="6441"/>
        <v/>
      </c>
      <c r="EX386" s="71" t="str">
        <f t="shared" si="6442"/>
        <v/>
      </c>
      <c r="EY386" s="71" t="str">
        <f t="shared" si="6443"/>
        <v/>
      </c>
      <c r="EZ386" s="71" t="str">
        <f t="shared" si="6444"/>
        <v/>
      </c>
      <c r="FA386" s="71" t="str">
        <f t="shared" si="6445"/>
        <v/>
      </c>
      <c r="FB386" s="71" t="str">
        <f t="shared" si="6446"/>
        <v/>
      </c>
      <c r="FC386" s="71" t="str">
        <f t="shared" si="6447"/>
        <v/>
      </c>
      <c r="FD386" s="71" t="str">
        <f t="shared" si="6448"/>
        <v/>
      </c>
      <c r="FE386" s="71" t="str">
        <f t="shared" si="6449"/>
        <v/>
      </c>
      <c r="FF386" s="71" t="str">
        <f t="shared" si="6450"/>
        <v/>
      </c>
      <c r="FG386" s="71" t="str">
        <f t="shared" si="6451"/>
        <v/>
      </c>
      <c r="FH386" s="71" t="str">
        <f t="shared" si="6452"/>
        <v/>
      </c>
      <c r="FI386" s="71" t="str">
        <f t="shared" si="6453"/>
        <v/>
      </c>
      <c r="FJ386" s="71" t="str">
        <f t="shared" si="6454"/>
        <v/>
      </c>
      <c r="FK386" s="71" t="str">
        <f t="shared" si="6455"/>
        <v/>
      </c>
      <c r="FL386" s="71" t="str">
        <f t="shared" si="6456"/>
        <v/>
      </c>
      <c r="FM386" s="71" t="str">
        <f t="shared" si="6457"/>
        <v/>
      </c>
      <c r="FN386" s="71" t="str">
        <f t="shared" si="6458"/>
        <v/>
      </c>
      <c r="FO386" s="71" t="str">
        <f t="shared" si="6459"/>
        <v/>
      </c>
      <c r="FP386" s="71" t="str">
        <f t="shared" si="6460"/>
        <v/>
      </c>
      <c r="FQ386" s="71" t="str">
        <f t="shared" si="6461"/>
        <v/>
      </c>
      <c r="FR386" s="71" t="str">
        <f t="shared" si="6462"/>
        <v/>
      </c>
      <c r="FS386" s="71" t="str">
        <f t="shared" si="6463"/>
        <v/>
      </c>
    </row>
    <row r="387" spans="1:175" ht="16.5">
      <c r="A387" s="134"/>
      <c r="B387" s="80" t="s">
        <v>1046</v>
      </c>
      <c r="C387" s="147" t="s">
        <v>1047</v>
      </c>
      <c r="T387" s="152" t="s">
        <v>1048</v>
      </c>
      <c r="U387" s="85" t="s">
        <v>1049</v>
      </c>
      <c r="CN387" s="70" t="str">
        <f t="shared" si="6161"/>
        <v>InitUnitState('IK4A',,,,,,,,,,)</v>
      </c>
      <c r="CO387" s="70" t="str">
        <f t="shared" si="6162"/>
        <v>InitUnitNormal('IK4A',,,,,,,,,,)</v>
      </c>
      <c r="CP387" s="70" t="str">
        <f t="shared" si="6163"/>
        <v>InitUnitMagic('IK4A',,,,,,,,,,)</v>
      </c>
      <c r="CQ387" s="70" t="str">
        <f t="shared" si="6164"/>
        <v>InitUnitAdd('IK4A',,,,,,,,,,)</v>
      </c>
      <c r="CR387" s="70" t="str">
        <f>"InitEquipData('"&amp;B387&amp;"',"&amp;D387&amp;","&amp;CR$1&amp;A387&amp;CR$1&amp;","&amp;E387&amp;","&amp;I387&amp;","&amp;F387&amp;","&amp;G387&amp;",'"&amp;J387&amp;"','"&amp;K387&amp;"','"&amp;L387&amp;"','"&amp;M387&amp;"','"&amp;N387&amp;"','"&amp;O387&amp;"',"&amp;CR$1&amp;U396&amp;CR$1&amp;")"</f>
        <v>InitEquipData('IK4A',,"",,,,,'','','','','','',"ReplaceableTextures\\CommandButtons\\BTNSST13.blp")</v>
      </c>
      <c r="CU387" s="95" t="str">
        <f t="shared" si="6165"/>
        <v>|n</v>
      </c>
      <c r="CV387" s="61" t="str">
        <f t="shared" si="6160"/>
        <v>攻击|Cffffc926+50000|r，攻击|Cffffc926+12%|n|n|r|Cffaaaaaa○刻印槽 【空】|r|n|n|Cff00ff7f点击穿戴或脱卸。|r</v>
      </c>
      <c r="CW387" s="60"/>
      <c r="CX387" s="60"/>
      <c r="CY387" s="60"/>
      <c r="CZ387" s="60"/>
      <c r="DA387" s="60"/>
      <c r="DB387" s="71" t="str">
        <f t="shared" si="6166"/>
        <v/>
      </c>
      <c r="DC387" s="71" t="str">
        <f t="shared" si="6167"/>
        <v/>
      </c>
      <c r="DD387" s="71" t="str">
        <f t="shared" si="6168"/>
        <v/>
      </c>
      <c r="DE387" s="71" t="str">
        <f t="shared" si="6169"/>
        <v/>
      </c>
      <c r="DF387" s="71" t="str">
        <f t="shared" si="6170"/>
        <v/>
      </c>
      <c r="DG387" s="71" t="str">
        <f t="shared" si="6171"/>
        <v/>
      </c>
      <c r="DH387" s="71" t="str">
        <f t="shared" si="6172"/>
        <v/>
      </c>
      <c r="DI387" s="71" t="str">
        <f t="shared" si="6173"/>
        <v/>
      </c>
      <c r="DJ387" s="71" t="str">
        <f t="shared" si="6174"/>
        <v/>
      </c>
      <c r="DK387" s="71" t="str">
        <f t="shared" si="6175"/>
        <v/>
      </c>
      <c r="DL387" s="71" t="str">
        <f t="shared" si="6176"/>
        <v/>
      </c>
      <c r="DM387" s="71" t="str">
        <f t="shared" si="6177"/>
        <v/>
      </c>
      <c r="DN387" s="71" t="str">
        <f t="shared" si="6178"/>
        <v/>
      </c>
      <c r="DO387" s="71" t="str">
        <f t="shared" si="6179"/>
        <v/>
      </c>
      <c r="DP387" s="71" t="str">
        <f t="shared" si="6180"/>
        <v/>
      </c>
      <c r="DQ387" s="71" t="str">
        <f t="shared" si="6181"/>
        <v/>
      </c>
      <c r="DR387" s="71" t="str">
        <f t="shared" si="6182"/>
        <v/>
      </c>
      <c r="DS387" s="71" t="str">
        <f t="shared" si="6183"/>
        <v/>
      </c>
      <c r="DT387" s="71" t="str">
        <f t="shared" si="6184"/>
        <v/>
      </c>
      <c r="DU387" s="71" t="str">
        <f t="shared" si="6185"/>
        <v/>
      </c>
      <c r="DV387" s="71" t="str">
        <f t="shared" si="6186"/>
        <v/>
      </c>
      <c r="DW387" s="71" t="str">
        <f t="shared" si="6187"/>
        <v/>
      </c>
      <c r="DX387" s="71" t="str">
        <f t="shared" si="6188"/>
        <v/>
      </c>
      <c r="DY387" s="71" t="str">
        <f t="shared" si="6189"/>
        <v/>
      </c>
      <c r="DZ387" s="71" t="str">
        <f t="shared" si="6190"/>
        <v/>
      </c>
      <c r="EA387" s="71" t="str">
        <f t="shared" si="6191"/>
        <v/>
      </c>
      <c r="EB387" s="71" t="str">
        <f t="shared" si="6192"/>
        <v/>
      </c>
      <c r="EC387" s="71" t="str">
        <f t="shared" si="6193"/>
        <v/>
      </c>
      <c r="ED387" s="71" t="str">
        <f t="shared" si="6194"/>
        <v/>
      </c>
      <c r="EE387" s="71" t="str">
        <f t="shared" si="6195"/>
        <v/>
      </c>
      <c r="EF387" s="71" t="str">
        <f t="shared" si="6196"/>
        <v/>
      </c>
      <c r="EG387" s="71" t="str">
        <f t="shared" si="6197"/>
        <v/>
      </c>
      <c r="EH387" s="71" t="str">
        <f t="shared" si="6198"/>
        <v/>
      </c>
      <c r="EI387" s="71" t="str">
        <f t="shared" si="6199"/>
        <v/>
      </c>
      <c r="EJ387" s="71" t="str">
        <f t="shared" si="6200"/>
        <v/>
      </c>
      <c r="EK387" s="71" t="str">
        <f t="shared" si="6201"/>
        <v/>
      </c>
      <c r="EL387" s="71" t="str">
        <f t="shared" si="6202"/>
        <v/>
      </c>
      <c r="EM387" s="71" t="str">
        <f t="shared" si="6203"/>
        <v/>
      </c>
      <c r="EN387" s="71" t="str">
        <f t="shared" si="6204"/>
        <v/>
      </c>
      <c r="EO387" s="71" t="str">
        <f t="shared" si="6205"/>
        <v/>
      </c>
      <c r="EP387" s="71" t="str">
        <f t="shared" si="6206"/>
        <v/>
      </c>
      <c r="EQ387" s="71" t="str">
        <f t="shared" si="6207"/>
        <v/>
      </c>
      <c r="ER387" s="71" t="str">
        <f t="shared" si="6208"/>
        <v/>
      </c>
      <c r="ES387" s="71" t="str">
        <f t="shared" si="6209"/>
        <v/>
      </c>
      <c r="ET387" s="71" t="str">
        <f t="shared" si="6210"/>
        <v/>
      </c>
      <c r="EU387" s="71" t="str">
        <f t="shared" si="6211"/>
        <v/>
      </c>
      <c r="EV387" s="71" t="str">
        <f t="shared" si="6212"/>
        <v/>
      </c>
      <c r="EW387" s="71" t="str">
        <f t="shared" si="6213"/>
        <v/>
      </c>
      <c r="EX387" s="71" t="str">
        <f t="shared" si="6214"/>
        <v/>
      </c>
      <c r="EY387" s="71" t="str">
        <f t="shared" si="6215"/>
        <v/>
      </c>
      <c r="EZ387" s="71" t="str">
        <f t="shared" si="6216"/>
        <v/>
      </c>
      <c r="FA387" s="71" t="str">
        <f t="shared" si="6217"/>
        <v/>
      </c>
      <c r="FB387" s="71" t="str">
        <f t="shared" si="6218"/>
        <v/>
      </c>
      <c r="FC387" s="71" t="str">
        <f t="shared" si="6219"/>
        <v/>
      </c>
      <c r="FD387" s="71" t="str">
        <f t="shared" si="6220"/>
        <v/>
      </c>
      <c r="FE387" s="71" t="str">
        <f t="shared" si="6221"/>
        <v/>
      </c>
      <c r="FF387" s="71" t="str">
        <f t="shared" si="6222"/>
        <v/>
      </c>
      <c r="FG387" s="71" t="str">
        <f t="shared" si="6223"/>
        <v/>
      </c>
      <c r="FH387" s="71" t="str">
        <f t="shared" si="6224"/>
        <v/>
      </c>
      <c r="FI387" s="71" t="str">
        <f t="shared" si="6225"/>
        <v/>
      </c>
      <c r="FJ387" s="71" t="str">
        <f t="shared" si="6226"/>
        <v/>
      </c>
      <c r="FK387" s="71" t="str">
        <f t="shared" si="6227"/>
        <v/>
      </c>
      <c r="FL387" s="71" t="str">
        <f t="shared" si="6228"/>
        <v/>
      </c>
      <c r="FM387" s="71" t="str">
        <f t="shared" si="6229"/>
        <v/>
      </c>
      <c r="FN387" s="71" t="str">
        <f t="shared" si="6230"/>
        <v/>
      </c>
      <c r="FO387" s="71" t="str">
        <f t="shared" si="6231"/>
        <v/>
      </c>
      <c r="FP387" s="71" t="str">
        <f t="shared" si="6232"/>
        <v/>
      </c>
      <c r="FQ387" s="71" t="str">
        <f t="shared" si="6233"/>
        <v/>
      </c>
      <c r="FR387" s="71" t="str">
        <f t="shared" si="6234"/>
        <v/>
      </c>
      <c r="FS387" s="71" t="str">
        <f t="shared" si="6235"/>
        <v/>
      </c>
    </row>
    <row r="388" spans="1:175" ht="16.5">
      <c r="A388" s="134"/>
      <c r="B388" s="80" t="s">
        <v>1050</v>
      </c>
      <c r="C388" s="147" t="s">
        <v>1047</v>
      </c>
      <c r="K388" s="149"/>
      <c r="T388" s="152" t="s">
        <v>1051</v>
      </c>
      <c r="U388" s="85" t="s">
        <v>1049</v>
      </c>
      <c r="CN388" s="70" t="str">
        <f t="shared" ref="CN388:CN395" si="6464">"InitUnitState('"&amp;B388&amp;"',"&amp;V388&amp;","&amp;W388&amp;","&amp;X388&amp;","&amp;Y388&amp;","&amp;Z388&amp;","&amp;AA388&amp;","&amp;AB388&amp;","&amp;AC388&amp;","&amp;AD388&amp;","&amp;AE388&amp;")"</f>
        <v>InitUnitState('IK4B',,,,,,,,,,)</v>
      </c>
      <c r="CO388" s="70" t="str">
        <f t="shared" ref="CO388:CO395" si="6465">"InitUnitNormal('"&amp;B388&amp;"',"&amp;AF388&amp;","&amp;AG388&amp;","&amp;AH388&amp;","&amp;AI388&amp;","&amp;AJ388&amp;","&amp;AK388&amp;","&amp;AL388&amp;","&amp;AM388&amp;","&amp;AN388&amp;","&amp;AO388&amp;")"</f>
        <v>InitUnitNormal('IK4B',,,,,,,,,,)</v>
      </c>
      <c r="CP388" s="70" t="str">
        <f t="shared" ref="CP388:CP395" si="6466">"InitUnitMagic('"&amp;B388&amp;"',"&amp;AP388&amp;","&amp;AQ388&amp;","&amp;AR388&amp;","&amp;AS388&amp;","&amp;AT388&amp;","&amp;AU388&amp;","&amp;AV388&amp;","&amp;AW388&amp;","&amp;BI388&amp;","&amp;BJ388&amp;")"</f>
        <v>InitUnitMagic('IK4B',,,,,,,,,,)</v>
      </c>
      <c r="CQ388" s="70" t="str">
        <f t="shared" ref="CQ388:CQ395" si="6467">"InitUnitAdd('"&amp;B388&amp;"',"&amp;BK388&amp;","&amp;BL388&amp;","&amp;BM388&amp;","&amp;BN388&amp;","&amp;BO388&amp;","&amp;BP388&amp;","&amp;BQ388&amp;","&amp;BR388&amp;","&amp;BS388&amp;","&amp;BT388&amp;")"</f>
        <v>InitUnitAdd('IK4B',,,,,,,,,,)</v>
      </c>
      <c r="CR388" s="70" t="str">
        <f t="shared" ref="CR388:CR395" si="6468">"InitEquipData('"&amp;B388&amp;"',"&amp;D388&amp;","&amp;CR$1&amp;A388&amp;CR$1&amp;","&amp;E388&amp;","&amp;I388&amp;","&amp;F388&amp;","&amp;G388&amp;",'"&amp;J388&amp;"','"&amp;K388&amp;"','"&amp;L388&amp;"','"&amp;M388&amp;"','"&amp;N388&amp;"','"&amp;O388&amp;"',"&amp;CR$1&amp;U397&amp;CR$1&amp;")"</f>
        <v>InitEquipData('IK4B',,"",,,,,'','','','','','',"ReplaceableTextures\\CommandButtons\\BTNSST13.blp")</v>
      </c>
      <c r="CU388" s="95" t="str">
        <f t="shared" ref="CU388:CU395" si="6469">CONCATENATE(DB388,DC388,DD388,DE388,DF388,DG388,DH388,DI388,DJ388,DK388,DL388,DM388,DN388,DO388,DP388,DQ388,DR388,DS388,DT388,DU388,DV388,DW388,DX388,DY388,DZ388,EA388,EB388,EC388,ED388,EE388,EF388,EG388,EH388,EI388,EJ388,EK388,EL388,EM388,EN388,EO388,EP388&amp;"|n")</f>
        <v>|n</v>
      </c>
      <c r="CV388" s="61" t="str">
        <f t="shared" si="6160"/>
        <v>攻击|Cffffc926+50000|r，攻击|Cffffc926+12%|n|n|r|Cffaaaaaa○|CffFFD24D金之符印+1|r|r|n|n|Cff00ff7f点击穿戴或脱卸。|r</v>
      </c>
      <c r="CW388" s="60"/>
      <c r="CX388" s="60"/>
      <c r="CY388" s="60"/>
      <c r="CZ388" s="60"/>
      <c r="DA388" s="60"/>
      <c r="DB388" s="71" t="str">
        <f t="shared" ref="DB388:DB395" si="6470">IF(V388="","","|n"&amp;DB$2&amp;"+"&amp;V388&amp;DB$1)</f>
        <v/>
      </c>
      <c r="DC388" s="71" t="str">
        <f t="shared" ref="DC388:DC395" si="6471">IF(W388="","","|n"&amp;DC$2&amp;"+"&amp;W388&amp;DC$1)</f>
        <v/>
      </c>
      <c r="DD388" s="71" t="str">
        <f t="shared" ref="DD388:DD395" si="6472">IF(X388="","","|n"&amp;DD$2&amp;"+"&amp;X388&amp;DD$1)</f>
        <v/>
      </c>
      <c r="DE388" s="71" t="str">
        <f t="shared" ref="DE388:DE395" si="6473">IF(Y388="","","|n"&amp;DE$2&amp;"+"&amp;Y388&amp;DE$1)</f>
        <v/>
      </c>
      <c r="DF388" s="71" t="str">
        <f t="shared" ref="DF388:DF395" si="6474">IF(Z388="","","|n"&amp;DF$2&amp;"+"&amp;Z388&amp;DF$1)</f>
        <v/>
      </c>
      <c r="DG388" s="71" t="str">
        <f t="shared" ref="DG388:DG395" si="6475">IF(AA388="","","|n"&amp;DG$2&amp;"+"&amp;AA388&amp;DG$1)</f>
        <v/>
      </c>
      <c r="DH388" s="71" t="str">
        <f t="shared" ref="DH388:DH395" si="6476">IF(AB388="","","|n"&amp;DH$2&amp;"+"&amp;AB388&amp;DH$1)</f>
        <v/>
      </c>
      <c r="DI388" s="71" t="str">
        <f t="shared" ref="DI388:DI395" si="6477">IF(AC388="","","|n"&amp;DI$2&amp;"+"&amp;AC388&amp;DI$1)</f>
        <v/>
      </c>
      <c r="DJ388" s="71" t="str">
        <f t="shared" ref="DJ388:DJ395" si="6478">IF(AD388="","","|n"&amp;DJ$2&amp;"+"&amp;AD388&amp;DJ$1)</f>
        <v/>
      </c>
      <c r="DK388" s="71" t="str">
        <f t="shared" ref="DK388:DK395" si="6479">IF(AE388="","","|n"&amp;DK$2&amp;"+"&amp;AE388&amp;DK$1)</f>
        <v/>
      </c>
      <c r="DL388" s="71" t="str">
        <f t="shared" ref="DL388:DL395" si="6480">IF(AF388="","","|n"&amp;DL$2&amp;"+"&amp;AF388&amp;DL$1)</f>
        <v/>
      </c>
      <c r="DM388" s="71" t="str">
        <f t="shared" ref="DM388:DM395" si="6481">IF(AG388="","","|n"&amp;DM$2&amp;"+"&amp;AG388&amp;DM$1)</f>
        <v/>
      </c>
      <c r="DN388" s="71" t="str">
        <f t="shared" ref="DN388:DN395" si="6482">IF(AH388="","","|n"&amp;DN$2&amp;"+"&amp;AH388&amp;DN$1)</f>
        <v/>
      </c>
      <c r="DO388" s="71" t="str">
        <f t="shared" ref="DO388:DO395" si="6483">IF(AI388="","","|n"&amp;DO$2&amp;"+"&amp;AI388&amp;DO$1)</f>
        <v/>
      </c>
      <c r="DP388" s="71" t="str">
        <f t="shared" ref="DP388:DP395" si="6484">IF(AJ388="","","|n"&amp;DP$2&amp;"+"&amp;AJ388&amp;DP$1)</f>
        <v/>
      </c>
      <c r="DQ388" s="71" t="str">
        <f t="shared" ref="DQ388:DQ395" si="6485">IF(AK388="","","|n"&amp;DQ$2&amp;"+"&amp;AK388&amp;DQ$1)</f>
        <v/>
      </c>
      <c r="DR388" s="71" t="str">
        <f t="shared" ref="DR388:DR395" si="6486">IF(AL388="","","|n"&amp;DR$2&amp;"+"&amp;AL388&amp;DR$1)</f>
        <v/>
      </c>
      <c r="DS388" s="71" t="str">
        <f t="shared" ref="DS388:DS395" si="6487">IF(AM388="","","|n"&amp;DS$2&amp;"+"&amp;AM388&amp;DS$1)</f>
        <v/>
      </c>
      <c r="DT388" s="71" t="str">
        <f t="shared" ref="DT388:DT395" si="6488">IF(AN388="","","|n"&amp;DT$2&amp;"+"&amp;AN388&amp;DT$1)</f>
        <v/>
      </c>
      <c r="DU388" s="71" t="str">
        <f t="shared" ref="DU388:DU395" si="6489">IF(AO388="","","|n"&amp;DU$2&amp;"+"&amp;AO388&amp;DU$1)</f>
        <v/>
      </c>
      <c r="DV388" s="71" t="str">
        <f t="shared" ref="DV388:DV395" si="6490">IF(AP388="","","|n"&amp;DV$2&amp;"+"&amp;AP388&amp;DV$1)</f>
        <v/>
      </c>
      <c r="DW388" s="71" t="str">
        <f t="shared" ref="DW388:DW395" si="6491">IF(AQ388="","","|n"&amp;DW$2&amp;"+"&amp;AQ388&amp;DW$1)</f>
        <v/>
      </c>
      <c r="DX388" s="71" t="str">
        <f t="shared" ref="DX388:DX395" si="6492">IF(AR388="","","|n"&amp;DX$2&amp;"+"&amp;AR388&amp;DX$1)</f>
        <v/>
      </c>
      <c r="DY388" s="71" t="str">
        <f t="shared" ref="DY388:DY395" si="6493">IF(AS388="","","|n"&amp;DY$2&amp;"+"&amp;AS388&amp;DY$1)</f>
        <v/>
      </c>
      <c r="DZ388" s="71" t="str">
        <f t="shared" ref="DZ388:DZ395" si="6494">IF(AT388="","","|n"&amp;DZ$2&amp;"+"&amp;AT388&amp;DZ$1)</f>
        <v/>
      </c>
      <c r="EA388" s="71" t="str">
        <f t="shared" ref="EA388:EA395" si="6495">IF(AU388="","","|n"&amp;EA$2&amp;"+"&amp;AU388&amp;EA$1)</f>
        <v/>
      </c>
      <c r="EB388" s="71" t="str">
        <f t="shared" ref="EB388:EB395" si="6496">IF(AV388="","","|n"&amp;EB$2&amp;"+"&amp;AV388&amp;EB$1)</f>
        <v/>
      </c>
      <c r="EC388" s="71" t="str">
        <f t="shared" ref="EC388:EC395" si="6497">IF(AW388="","","|n"&amp;EC$2&amp;"+"&amp;AW388&amp;EC$1)</f>
        <v/>
      </c>
      <c r="ED388" s="71" t="str">
        <f t="shared" ref="ED388:ED395" si="6498">IF(AX388="","","|n"&amp;ED$2&amp;"+"&amp;AX388&amp;ED$1)</f>
        <v/>
      </c>
      <c r="EE388" s="71" t="str">
        <f t="shared" ref="EE388:EE395" si="6499">IF(AY388="","","|n"&amp;EE$2&amp;"+"&amp;AY388&amp;EE$1)</f>
        <v/>
      </c>
      <c r="EF388" s="71" t="str">
        <f t="shared" ref="EF388:EF395" si="6500">IF(AZ388="","","|n"&amp;EF$2&amp;"+"&amp;AZ388&amp;EF$1)</f>
        <v/>
      </c>
      <c r="EG388" s="71" t="str">
        <f t="shared" ref="EG388:EG395" si="6501">IF(BA388="","","|n"&amp;EG$2&amp;"+"&amp;BA388&amp;EG$1)</f>
        <v/>
      </c>
      <c r="EH388" s="71" t="str">
        <f t="shared" ref="EH388:EH395" si="6502">IF(BB388="","","|n"&amp;EH$2&amp;"+"&amp;BB388&amp;EH$1)</f>
        <v/>
      </c>
      <c r="EI388" s="71" t="str">
        <f t="shared" ref="EI388:EI395" si="6503">IF(BC388="","","|n"&amp;EI$2&amp;"+"&amp;BC388&amp;EI$1)</f>
        <v/>
      </c>
      <c r="EJ388" s="71" t="str">
        <f t="shared" ref="EJ388:EJ395" si="6504">IF(BD388="","","|n"&amp;EJ$2&amp;"+"&amp;BD388&amp;EJ$1)</f>
        <v/>
      </c>
      <c r="EK388" s="71" t="str">
        <f t="shared" ref="EK388:EK395" si="6505">IF(BE388="","","|n"&amp;EK$2&amp;"+"&amp;BE388&amp;EK$1)</f>
        <v/>
      </c>
      <c r="EL388" s="71" t="str">
        <f t="shared" ref="EL388:EL395" si="6506">IF(BF388="","","|n"&amp;EL$2&amp;"+"&amp;BF388&amp;EL$1)</f>
        <v/>
      </c>
      <c r="EM388" s="71" t="str">
        <f t="shared" ref="EM388:EM395" si="6507">IF(BG388="","","|n"&amp;EM$2&amp;"+"&amp;BG388&amp;EM$1)</f>
        <v/>
      </c>
      <c r="EN388" s="71" t="str">
        <f t="shared" ref="EN388:EN395" si="6508">IF(BH388="","","|n"&amp;EN$2&amp;"+"&amp;BH388&amp;EN$1)</f>
        <v/>
      </c>
      <c r="EO388" s="71" t="str">
        <f t="shared" ref="EO388:EO395" si="6509">IF(BI388="","","|n"&amp;EO$2&amp;"+"&amp;BI388&amp;EO$1)</f>
        <v/>
      </c>
      <c r="EP388" s="71" t="str">
        <f t="shared" ref="EP388:EP395" si="6510">IF(BJ388="","","|n"&amp;EP$2&amp;"+"&amp;BJ388&amp;EP$1)</f>
        <v/>
      </c>
      <c r="EQ388" s="71" t="str">
        <f t="shared" ref="EQ388:EQ395" si="6511">IF(BK388="","","|n"&amp;EQ$2&amp;"+"&amp;BK388&amp;EQ$1)</f>
        <v/>
      </c>
      <c r="ER388" s="71" t="str">
        <f t="shared" ref="ER388:ER395" si="6512">IF(BL388="","","|n"&amp;ER$2&amp;"+"&amp;BL388&amp;ER$1)</f>
        <v/>
      </c>
      <c r="ES388" s="71" t="str">
        <f t="shared" ref="ES388:ES395" si="6513">IF(BM388="","","|n"&amp;ES$2&amp;"+"&amp;BM388&amp;ES$1)</f>
        <v/>
      </c>
      <c r="ET388" s="71" t="str">
        <f t="shared" ref="ET388:ET395" si="6514">IF(BN388="","","|n"&amp;ET$2&amp;"+"&amp;BN388&amp;ET$1)</f>
        <v/>
      </c>
      <c r="EU388" s="71" t="str">
        <f t="shared" ref="EU388:EU395" si="6515">IF(BO388="","","|n"&amp;EU$2&amp;"+"&amp;BO388&amp;EU$1)</f>
        <v/>
      </c>
      <c r="EV388" s="71" t="str">
        <f t="shared" ref="EV388:EV395" si="6516">IF(BP388="","","|n"&amp;EV$2&amp;"+"&amp;BP388&amp;EV$1)</f>
        <v/>
      </c>
      <c r="EW388" s="71" t="str">
        <f t="shared" ref="EW388:EW395" si="6517">IF(BQ388="","","|n"&amp;EW$2&amp;"+"&amp;BQ388&amp;EW$1)</f>
        <v/>
      </c>
      <c r="EX388" s="71" t="str">
        <f t="shared" ref="EX388:EX395" si="6518">IF(BR388="","","|n"&amp;EX$2&amp;"+"&amp;BR388&amp;EX$1)</f>
        <v/>
      </c>
      <c r="EY388" s="71" t="str">
        <f t="shared" ref="EY388:EY395" si="6519">IF(BS388="","","|n"&amp;EY$2&amp;"+"&amp;BS388&amp;EY$1)</f>
        <v/>
      </c>
      <c r="EZ388" s="71" t="str">
        <f t="shared" ref="EZ388:EZ395" si="6520">IF(BT388="","","|n"&amp;EZ$2&amp;"+"&amp;BT388&amp;EZ$1)</f>
        <v/>
      </c>
      <c r="FA388" s="71" t="str">
        <f t="shared" ref="FA388:FA395" si="6521">IF(BU388="","","|n"&amp;FA$2&amp;"+"&amp;BU388&amp;FA$1)</f>
        <v/>
      </c>
      <c r="FB388" s="71" t="str">
        <f t="shared" ref="FB388:FB395" si="6522">IF(BV388="","","|n"&amp;FB$2&amp;"+"&amp;BV388&amp;FB$1)</f>
        <v/>
      </c>
      <c r="FC388" s="71" t="str">
        <f t="shared" ref="FC388:FC395" si="6523">IF(BW388="","","|n"&amp;FC$2&amp;"+"&amp;BW388&amp;FC$1)</f>
        <v/>
      </c>
      <c r="FD388" s="71" t="str">
        <f t="shared" ref="FD388:FD395" si="6524">IF(BX388="","","|n"&amp;FD$2&amp;"+"&amp;BX388&amp;FD$1)</f>
        <v/>
      </c>
      <c r="FE388" s="71" t="str">
        <f t="shared" ref="FE388:FE395" si="6525">IF(BY388="","","|n"&amp;FE$2&amp;"+"&amp;BY388&amp;FE$1)</f>
        <v/>
      </c>
      <c r="FF388" s="71" t="str">
        <f t="shared" ref="FF388:FF395" si="6526">IF(BZ388="","","|n"&amp;FF$2&amp;"+"&amp;BZ388&amp;FF$1)</f>
        <v/>
      </c>
      <c r="FG388" s="71" t="str">
        <f t="shared" ref="FG388:FG395" si="6527">IF(CA388="","","|n"&amp;FG$2&amp;"+"&amp;CA388&amp;FG$1)</f>
        <v/>
      </c>
      <c r="FH388" s="71" t="str">
        <f t="shared" ref="FH388:FH395" si="6528">IF(CB388="","","|n"&amp;FH$2&amp;"+"&amp;CB388&amp;FH$1)</f>
        <v/>
      </c>
      <c r="FI388" s="71" t="str">
        <f t="shared" ref="FI388:FI395" si="6529">IF(CC388="","","|n"&amp;FI$2&amp;"+"&amp;CC388&amp;FI$1)</f>
        <v/>
      </c>
      <c r="FJ388" s="71" t="str">
        <f t="shared" ref="FJ388:FJ395" si="6530">IF(CD388="","","|n"&amp;FJ$2&amp;"+"&amp;CD388&amp;FJ$1)</f>
        <v/>
      </c>
      <c r="FK388" s="71" t="str">
        <f t="shared" ref="FK388:FK395" si="6531">IF(CE388="","","|n"&amp;FK$2&amp;"+"&amp;CE388&amp;FK$1)</f>
        <v/>
      </c>
      <c r="FL388" s="71" t="str">
        <f t="shared" ref="FL388:FL395" si="6532">IF(CF388="","","|n"&amp;FL$2&amp;"+"&amp;CF388&amp;FL$1)</f>
        <v/>
      </c>
      <c r="FM388" s="71" t="str">
        <f t="shared" ref="FM388:FM395" si="6533">IF(CG388="","","|n"&amp;FM$2&amp;"+"&amp;CG388&amp;FM$1)</f>
        <v/>
      </c>
      <c r="FN388" s="71" t="str">
        <f t="shared" ref="FN388:FN395" si="6534">IF(CH388="","","|n"&amp;FN$2&amp;"+"&amp;CH388&amp;FN$1)</f>
        <v/>
      </c>
      <c r="FO388" s="71" t="str">
        <f t="shared" ref="FO388:FO395" si="6535">IF(CI388="","","|n"&amp;FO$2&amp;"+"&amp;CI388&amp;FO$1)</f>
        <v/>
      </c>
      <c r="FP388" s="71" t="str">
        <f t="shared" ref="FP388:FP395" si="6536">IF(CJ388="","","|n"&amp;FP$2&amp;"+"&amp;CJ388&amp;FP$1)</f>
        <v/>
      </c>
      <c r="FQ388" s="71" t="str">
        <f t="shared" ref="FQ388:FQ395" si="6537">IF(CK388="","","|n"&amp;FQ$2&amp;"+"&amp;CK388&amp;FQ$1)</f>
        <v/>
      </c>
      <c r="FR388" s="71" t="str">
        <f t="shared" ref="FR388:FR395" si="6538">IF(CL388="","","|n"&amp;FR$2&amp;"+"&amp;CL388&amp;FR$1)</f>
        <v/>
      </c>
      <c r="FS388" s="71" t="str">
        <f t="shared" ref="FS388:FS395" si="6539">IF(CM388="","","|n"&amp;FS$2&amp;"+"&amp;CM388&amp;FS$1)</f>
        <v/>
      </c>
    </row>
    <row r="389" spans="1:175" ht="16.5">
      <c r="A389" s="134"/>
      <c r="B389" s="80" t="s">
        <v>1052</v>
      </c>
      <c r="C389" s="147" t="s">
        <v>1047</v>
      </c>
      <c r="K389" s="150"/>
      <c r="T389" s="152" t="s">
        <v>1053</v>
      </c>
      <c r="U389" s="85" t="s">
        <v>1049</v>
      </c>
      <c r="CN389" s="70" t="str">
        <f t="shared" si="6464"/>
        <v>InitUnitState('IK4C',,,,,,,,,,)</v>
      </c>
      <c r="CO389" s="70" t="str">
        <f t="shared" si="6465"/>
        <v>InitUnitNormal('IK4C',,,,,,,,,,)</v>
      </c>
      <c r="CP389" s="70" t="str">
        <f t="shared" si="6466"/>
        <v>InitUnitMagic('IK4C',,,,,,,,,,)</v>
      </c>
      <c r="CQ389" s="70" t="str">
        <f t="shared" si="6467"/>
        <v>InitUnitAdd('IK4C',,,,,,,,,,)</v>
      </c>
      <c r="CR389" s="70" t="str">
        <f t="shared" si="6468"/>
        <v>InitEquipData('IK4C',,"",,,,,'','','','','','',"ReplaceableTextures\\CommandButtons\\BTNSST13.blp")</v>
      </c>
      <c r="CU389" s="95" t="str">
        <f t="shared" si="6469"/>
        <v>|n</v>
      </c>
      <c r="CV389" s="61" t="str">
        <f t="shared" si="6160"/>
        <v>攻击|Cffffc926+50000|r，攻击|Cffffc926+12%|n|n|r|Cffaaaaaa○|CffFFD24D木之符印+1|r|r|n|n|Cff00ff7f点击穿戴或脱卸。|r</v>
      </c>
      <c r="CW389" s="60"/>
      <c r="CX389" s="60"/>
      <c r="CY389" s="60"/>
      <c r="CZ389" s="60"/>
      <c r="DA389" s="60"/>
      <c r="DB389" s="71" t="str">
        <f t="shared" si="6470"/>
        <v/>
      </c>
      <c r="DC389" s="71" t="str">
        <f t="shared" si="6471"/>
        <v/>
      </c>
      <c r="DD389" s="71" t="str">
        <f t="shared" si="6472"/>
        <v/>
      </c>
      <c r="DE389" s="71" t="str">
        <f t="shared" si="6473"/>
        <v/>
      </c>
      <c r="DF389" s="71" t="str">
        <f t="shared" si="6474"/>
        <v/>
      </c>
      <c r="DG389" s="71" t="str">
        <f t="shared" si="6475"/>
        <v/>
      </c>
      <c r="DH389" s="71" t="str">
        <f t="shared" si="6476"/>
        <v/>
      </c>
      <c r="DI389" s="71" t="str">
        <f t="shared" si="6477"/>
        <v/>
      </c>
      <c r="DJ389" s="71" t="str">
        <f t="shared" si="6478"/>
        <v/>
      </c>
      <c r="DK389" s="71" t="str">
        <f t="shared" si="6479"/>
        <v/>
      </c>
      <c r="DL389" s="71" t="str">
        <f t="shared" si="6480"/>
        <v/>
      </c>
      <c r="DM389" s="71" t="str">
        <f t="shared" si="6481"/>
        <v/>
      </c>
      <c r="DN389" s="71" t="str">
        <f t="shared" si="6482"/>
        <v/>
      </c>
      <c r="DO389" s="71" t="str">
        <f t="shared" si="6483"/>
        <v/>
      </c>
      <c r="DP389" s="71" t="str">
        <f t="shared" si="6484"/>
        <v/>
      </c>
      <c r="DQ389" s="71" t="str">
        <f t="shared" si="6485"/>
        <v/>
      </c>
      <c r="DR389" s="71" t="str">
        <f t="shared" si="6486"/>
        <v/>
      </c>
      <c r="DS389" s="71" t="str">
        <f t="shared" si="6487"/>
        <v/>
      </c>
      <c r="DT389" s="71" t="str">
        <f t="shared" si="6488"/>
        <v/>
      </c>
      <c r="DU389" s="71" t="str">
        <f t="shared" si="6489"/>
        <v/>
      </c>
      <c r="DV389" s="71" t="str">
        <f t="shared" si="6490"/>
        <v/>
      </c>
      <c r="DW389" s="71" t="str">
        <f t="shared" si="6491"/>
        <v/>
      </c>
      <c r="DX389" s="71" t="str">
        <f t="shared" si="6492"/>
        <v/>
      </c>
      <c r="DY389" s="71" t="str">
        <f t="shared" si="6493"/>
        <v/>
      </c>
      <c r="DZ389" s="71" t="str">
        <f t="shared" si="6494"/>
        <v/>
      </c>
      <c r="EA389" s="71" t="str">
        <f t="shared" si="6495"/>
        <v/>
      </c>
      <c r="EB389" s="71" t="str">
        <f t="shared" si="6496"/>
        <v/>
      </c>
      <c r="EC389" s="71" t="str">
        <f t="shared" si="6497"/>
        <v/>
      </c>
      <c r="ED389" s="71" t="str">
        <f t="shared" si="6498"/>
        <v/>
      </c>
      <c r="EE389" s="71" t="str">
        <f t="shared" si="6499"/>
        <v/>
      </c>
      <c r="EF389" s="71" t="str">
        <f t="shared" si="6500"/>
        <v/>
      </c>
      <c r="EG389" s="71" t="str">
        <f t="shared" si="6501"/>
        <v/>
      </c>
      <c r="EH389" s="71" t="str">
        <f t="shared" si="6502"/>
        <v/>
      </c>
      <c r="EI389" s="71" t="str">
        <f t="shared" si="6503"/>
        <v/>
      </c>
      <c r="EJ389" s="71" t="str">
        <f t="shared" si="6504"/>
        <v/>
      </c>
      <c r="EK389" s="71" t="str">
        <f t="shared" si="6505"/>
        <v/>
      </c>
      <c r="EL389" s="71" t="str">
        <f t="shared" si="6506"/>
        <v/>
      </c>
      <c r="EM389" s="71" t="str">
        <f t="shared" si="6507"/>
        <v/>
      </c>
      <c r="EN389" s="71" t="str">
        <f t="shared" si="6508"/>
        <v/>
      </c>
      <c r="EO389" s="71" t="str">
        <f t="shared" si="6509"/>
        <v/>
      </c>
      <c r="EP389" s="71" t="str">
        <f t="shared" si="6510"/>
        <v/>
      </c>
      <c r="EQ389" s="71" t="str">
        <f t="shared" si="6511"/>
        <v/>
      </c>
      <c r="ER389" s="71" t="str">
        <f t="shared" si="6512"/>
        <v/>
      </c>
      <c r="ES389" s="71" t="str">
        <f t="shared" si="6513"/>
        <v/>
      </c>
      <c r="ET389" s="71" t="str">
        <f t="shared" si="6514"/>
        <v/>
      </c>
      <c r="EU389" s="71" t="str">
        <f t="shared" si="6515"/>
        <v/>
      </c>
      <c r="EV389" s="71" t="str">
        <f t="shared" si="6516"/>
        <v/>
      </c>
      <c r="EW389" s="71" t="str">
        <f t="shared" si="6517"/>
        <v/>
      </c>
      <c r="EX389" s="71" t="str">
        <f t="shared" si="6518"/>
        <v/>
      </c>
      <c r="EY389" s="71" t="str">
        <f t="shared" si="6519"/>
        <v/>
      </c>
      <c r="EZ389" s="71" t="str">
        <f t="shared" si="6520"/>
        <v/>
      </c>
      <c r="FA389" s="71" t="str">
        <f t="shared" si="6521"/>
        <v/>
      </c>
      <c r="FB389" s="71" t="str">
        <f t="shared" si="6522"/>
        <v/>
      </c>
      <c r="FC389" s="71" t="str">
        <f t="shared" si="6523"/>
        <v/>
      </c>
      <c r="FD389" s="71" t="str">
        <f t="shared" si="6524"/>
        <v/>
      </c>
      <c r="FE389" s="71" t="str">
        <f t="shared" si="6525"/>
        <v/>
      </c>
      <c r="FF389" s="71" t="str">
        <f t="shared" si="6526"/>
        <v/>
      </c>
      <c r="FG389" s="71" t="str">
        <f t="shared" si="6527"/>
        <v/>
      </c>
      <c r="FH389" s="71" t="str">
        <f t="shared" si="6528"/>
        <v/>
      </c>
      <c r="FI389" s="71" t="str">
        <f t="shared" si="6529"/>
        <v/>
      </c>
      <c r="FJ389" s="71" t="str">
        <f t="shared" si="6530"/>
        <v/>
      </c>
      <c r="FK389" s="71" t="str">
        <f t="shared" si="6531"/>
        <v/>
      </c>
      <c r="FL389" s="71" t="str">
        <f t="shared" si="6532"/>
        <v/>
      </c>
      <c r="FM389" s="71" t="str">
        <f t="shared" si="6533"/>
        <v/>
      </c>
      <c r="FN389" s="71" t="str">
        <f t="shared" si="6534"/>
        <v/>
      </c>
      <c r="FO389" s="71" t="str">
        <f t="shared" si="6535"/>
        <v/>
      </c>
      <c r="FP389" s="71" t="str">
        <f t="shared" si="6536"/>
        <v/>
      </c>
      <c r="FQ389" s="71" t="str">
        <f t="shared" si="6537"/>
        <v/>
      </c>
      <c r="FR389" s="71" t="str">
        <f t="shared" si="6538"/>
        <v/>
      </c>
      <c r="FS389" s="71" t="str">
        <f t="shared" si="6539"/>
        <v/>
      </c>
    </row>
    <row r="390" spans="1:175" ht="16.5">
      <c r="A390" s="134"/>
      <c r="B390" s="80" t="s">
        <v>1054</v>
      </c>
      <c r="C390" s="147" t="s">
        <v>1047</v>
      </c>
      <c r="K390" s="150"/>
      <c r="T390" s="152" t="s">
        <v>1055</v>
      </c>
      <c r="U390" s="85" t="s">
        <v>1049</v>
      </c>
      <c r="CN390" s="70" t="str">
        <f t="shared" si="6464"/>
        <v>InitUnitState('IK4D',,,,,,,,,,)</v>
      </c>
      <c r="CO390" s="70" t="str">
        <f t="shared" si="6465"/>
        <v>InitUnitNormal('IK4D',,,,,,,,,,)</v>
      </c>
      <c r="CP390" s="70" t="str">
        <f t="shared" si="6466"/>
        <v>InitUnitMagic('IK4D',,,,,,,,,,)</v>
      </c>
      <c r="CQ390" s="70" t="str">
        <f t="shared" si="6467"/>
        <v>InitUnitAdd('IK4D',,,,,,,,,,)</v>
      </c>
      <c r="CR390" s="70" t="str">
        <f t="shared" si="6468"/>
        <v>InitEquipData('IK4D',,"",,,,,'','','','','','',"ReplaceableTextures\\CommandButtons\\BTNSST13.blp")</v>
      </c>
      <c r="CU390" s="95" t="str">
        <f t="shared" si="6469"/>
        <v>|n</v>
      </c>
      <c r="CV390" s="61" t="str">
        <f t="shared" si="6160"/>
        <v>攻击|Cffffc926+50000|r，攻击|Cffffc926+12%|n|n|r|Cffaaaaaa○|CffFFD24D水之符印+1|r|r|n|n|Cff00ff7f点击穿戴或脱卸。|r</v>
      </c>
      <c r="CW390" s="60"/>
      <c r="CX390" s="60"/>
      <c r="CY390" s="60"/>
      <c r="CZ390" s="60"/>
      <c r="DA390" s="60"/>
      <c r="DB390" s="71" t="str">
        <f t="shared" si="6470"/>
        <v/>
      </c>
      <c r="DC390" s="71" t="str">
        <f t="shared" si="6471"/>
        <v/>
      </c>
      <c r="DD390" s="71" t="str">
        <f t="shared" si="6472"/>
        <v/>
      </c>
      <c r="DE390" s="71" t="str">
        <f t="shared" si="6473"/>
        <v/>
      </c>
      <c r="DF390" s="71" t="str">
        <f t="shared" si="6474"/>
        <v/>
      </c>
      <c r="DG390" s="71" t="str">
        <f t="shared" si="6475"/>
        <v/>
      </c>
      <c r="DH390" s="71" t="str">
        <f t="shared" si="6476"/>
        <v/>
      </c>
      <c r="DI390" s="71" t="str">
        <f t="shared" si="6477"/>
        <v/>
      </c>
      <c r="DJ390" s="71" t="str">
        <f t="shared" si="6478"/>
        <v/>
      </c>
      <c r="DK390" s="71" t="str">
        <f t="shared" si="6479"/>
        <v/>
      </c>
      <c r="DL390" s="71" t="str">
        <f t="shared" si="6480"/>
        <v/>
      </c>
      <c r="DM390" s="71" t="str">
        <f t="shared" si="6481"/>
        <v/>
      </c>
      <c r="DN390" s="71" t="str">
        <f t="shared" si="6482"/>
        <v/>
      </c>
      <c r="DO390" s="71" t="str">
        <f t="shared" si="6483"/>
        <v/>
      </c>
      <c r="DP390" s="71" t="str">
        <f t="shared" si="6484"/>
        <v/>
      </c>
      <c r="DQ390" s="71" t="str">
        <f t="shared" si="6485"/>
        <v/>
      </c>
      <c r="DR390" s="71" t="str">
        <f t="shared" si="6486"/>
        <v/>
      </c>
      <c r="DS390" s="71" t="str">
        <f t="shared" si="6487"/>
        <v/>
      </c>
      <c r="DT390" s="71" t="str">
        <f t="shared" si="6488"/>
        <v/>
      </c>
      <c r="DU390" s="71" t="str">
        <f t="shared" si="6489"/>
        <v/>
      </c>
      <c r="DV390" s="71" t="str">
        <f t="shared" si="6490"/>
        <v/>
      </c>
      <c r="DW390" s="71" t="str">
        <f t="shared" si="6491"/>
        <v/>
      </c>
      <c r="DX390" s="71" t="str">
        <f t="shared" si="6492"/>
        <v/>
      </c>
      <c r="DY390" s="71" t="str">
        <f t="shared" si="6493"/>
        <v/>
      </c>
      <c r="DZ390" s="71" t="str">
        <f t="shared" si="6494"/>
        <v/>
      </c>
      <c r="EA390" s="71" t="str">
        <f t="shared" si="6495"/>
        <v/>
      </c>
      <c r="EB390" s="71" t="str">
        <f t="shared" si="6496"/>
        <v/>
      </c>
      <c r="EC390" s="71" t="str">
        <f t="shared" si="6497"/>
        <v/>
      </c>
      <c r="ED390" s="71" t="str">
        <f t="shared" si="6498"/>
        <v/>
      </c>
      <c r="EE390" s="71" t="str">
        <f t="shared" si="6499"/>
        <v/>
      </c>
      <c r="EF390" s="71" t="str">
        <f t="shared" si="6500"/>
        <v/>
      </c>
      <c r="EG390" s="71" t="str">
        <f t="shared" si="6501"/>
        <v/>
      </c>
      <c r="EH390" s="71" t="str">
        <f t="shared" si="6502"/>
        <v/>
      </c>
      <c r="EI390" s="71" t="str">
        <f t="shared" si="6503"/>
        <v/>
      </c>
      <c r="EJ390" s="71" t="str">
        <f t="shared" si="6504"/>
        <v/>
      </c>
      <c r="EK390" s="71" t="str">
        <f t="shared" si="6505"/>
        <v/>
      </c>
      <c r="EL390" s="71" t="str">
        <f t="shared" si="6506"/>
        <v/>
      </c>
      <c r="EM390" s="71" t="str">
        <f t="shared" si="6507"/>
        <v/>
      </c>
      <c r="EN390" s="71" t="str">
        <f t="shared" si="6508"/>
        <v/>
      </c>
      <c r="EO390" s="71" t="str">
        <f t="shared" si="6509"/>
        <v/>
      </c>
      <c r="EP390" s="71" t="str">
        <f t="shared" si="6510"/>
        <v/>
      </c>
      <c r="EQ390" s="71" t="str">
        <f t="shared" si="6511"/>
        <v/>
      </c>
      <c r="ER390" s="71" t="str">
        <f t="shared" si="6512"/>
        <v/>
      </c>
      <c r="ES390" s="71" t="str">
        <f t="shared" si="6513"/>
        <v/>
      </c>
      <c r="ET390" s="71" t="str">
        <f t="shared" si="6514"/>
        <v/>
      </c>
      <c r="EU390" s="71" t="str">
        <f t="shared" si="6515"/>
        <v/>
      </c>
      <c r="EV390" s="71" t="str">
        <f t="shared" si="6516"/>
        <v/>
      </c>
      <c r="EW390" s="71" t="str">
        <f t="shared" si="6517"/>
        <v/>
      </c>
      <c r="EX390" s="71" t="str">
        <f t="shared" si="6518"/>
        <v/>
      </c>
      <c r="EY390" s="71" t="str">
        <f t="shared" si="6519"/>
        <v/>
      </c>
      <c r="EZ390" s="71" t="str">
        <f t="shared" si="6520"/>
        <v/>
      </c>
      <c r="FA390" s="71" t="str">
        <f t="shared" si="6521"/>
        <v/>
      </c>
      <c r="FB390" s="71" t="str">
        <f t="shared" si="6522"/>
        <v/>
      </c>
      <c r="FC390" s="71" t="str">
        <f t="shared" si="6523"/>
        <v/>
      </c>
      <c r="FD390" s="71" t="str">
        <f t="shared" si="6524"/>
        <v/>
      </c>
      <c r="FE390" s="71" t="str">
        <f t="shared" si="6525"/>
        <v/>
      </c>
      <c r="FF390" s="71" t="str">
        <f t="shared" si="6526"/>
        <v/>
      </c>
      <c r="FG390" s="71" t="str">
        <f t="shared" si="6527"/>
        <v/>
      </c>
      <c r="FH390" s="71" t="str">
        <f t="shared" si="6528"/>
        <v/>
      </c>
      <c r="FI390" s="71" t="str">
        <f t="shared" si="6529"/>
        <v/>
      </c>
      <c r="FJ390" s="71" t="str">
        <f t="shared" si="6530"/>
        <v/>
      </c>
      <c r="FK390" s="71" t="str">
        <f t="shared" si="6531"/>
        <v/>
      </c>
      <c r="FL390" s="71" t="str">
        <f t="shared" si="6532"/>
        <v/>
      </c>
      <c r="FM390" s="71" t="str">
        <f t="shared" si="6533"/>
        <v/>
      </c>
      <c r="FN390" s="71" t="str">
        <f t="shared" si="6534"/>
        <v/>
      </c>
      <c r="FO390" s="71" t="str">
        <f t="shared" si="6535"/>
        <v/>
      </c>
      <c r="FP390" s="71" t="str">
        <f t="shared" si="6536"/>
        <v/>
      </c>
      <c r="FQ390" s="71" t="str">
        <f t="shared" si="6537"/>
        <v/>
      </c>
      <c r="FR390" s="71" t="str">
        <f t="shared" si="6538"/>
        <v/>
      </c>
      <c r="FS390" s="71" t="str">
        <f t="shared" si="6539"/>
        <v/>
      </c>
    </row>
    <row r="391" spans="1:175" ht="16.5">
      <c r="A391" s="134"/>
      <c r="B391" s="80" t="s">
        <v>1056</v>
      </c>
      <c r="C391" s="147" t="s">
        <v>1047</v>
      </c>
      <c r="K391" s="150"/>
      <c r="T391" s="152" t="s">
        <v>1057</v>
      </c>
      <c r="U391" s="85" t="s">
        <v>1049</v>
      </c>
      <c r="CN391" s="70" t="str">
        <f t="shared" si="6464"/>
        <v>InitUnitState('IK4E',,,,,,,,,,)</v>
      </c>
      <c r="CO391" s="70" t="str">
        <f t="shared" si="6465"/>
        <v>InitUnitNormal('IK4E',,,,,,,,,,)</v>
      </c>
      <c r="CP391" s="70" t="str">
        <f t="shared" si="6466"/>
        <v>InitUnitMagic('IK4E',,,,,,,,,,)</v>
      </c>
      <c r="CQ391" s="70" t="str">
        <f t="shared" si="6467"/>
        <v>InitUnitAdd('IK4E',,,,,,,,,,)</v>
      </c>
      <c r="CR391" s="70" t="str">
        <f t="shared" si="6468"/>
        <v>InitEquipData('IK4E',,"",,,,,'','','','','','',"ReplaceableTextures\\CommandButtons\\BTNSST13.blp")</v>
      </c>
      <c r="CU391" s="95" t="str">
        <f t="shared" si="6469"/>
        <v>|n</v>
      </c>
      <c r="CV391" s="61" t="str">
        <f t="shared" si="6160"/>
        <v>攻击|Cffffc926+50000|r，攻击|Cffffc926+12%|n|n|r|Cffaaaaaa○|CffFFD24D火之符印+1|r|r|n|n|Cff00ff7f点击穿戴或脱卸。|r</v>
      </c>
      <c r="CW391" s="60"/>
      <c r="CX391" s="60"/>
      <c r="CY391" s="60"/>
      <c r="CZ391" s="60"/>
      <c r="DA391" s="60"/>
      <c r="DB391" s="71" t="str">
        <f t="shared" si="6470"/>
        <v/>
      </c>
      <c r="DC391" s="71" t="str">
        <f t="shared" si="6471"/>
        <v/>
      </c>
      <c r="DD391" s="71" t="str">
        <f t="shared" si="6472"/>
        <v/>
      </c>
      <c r="DE391" s="71" t="str">
        <f t="shared" si="6473"/>
        <v/>
      </c>
      <c r="DF391" s="71" t="str">
        <f t="shared" si="6474"/>
        <v/>
      </c>
      <c r="DG391" s="71" t="str">
        <f t="shared" si="6475"/>
        <v/>
      </c>
      <c r="DH391" s="71" t="str">
        <f t="shared" si="6476"/>
        <v/>
      </c>
      <c r="DI391" s="71" t="str">
        <f t="shared" si="6477"/>
        <v/>
      </c>
      <c r="DJ391" s="71" t="str">
        <f t="shared" si="6478"/>
        <v/>
      </c>
      <c r="DK391" s="71" t="str">
        <f t="shared" si="6479"/>
        <v/>
      </c>
      <c r="DL391" s="71" t="str">
        <f t="shared" si="6480"/>
        <v/>
      </c>
      <c r="DM391" s="71" t="str">
        <f t="shared" si="6481"/>
        <v/>
      </c>
      <c r="DN391" s="71" t="str">
        <f t="shared" si="6482"/>
        <v/>
      </c>
      <c r="DO391" s="71" t="str">
        <f t="shared" si="6483"/>
        <v/>
      </c>
      <c r="DP391" s="71" t="str">
        <f t="shared" si="6484"/>
        <v/>
      </c>
      <c r="DQ391" s="71" t="str">
        <f t="shared" si="6485"/>
        <v/>
      </c>
      <c r="DR391" s="71" t="str">
        <f t="shared" si="6486"/>
        <v/>
      </c>
      <c r="DS391" s="71" t="str">
        <f t="shared" si="6487"/>
        <v/>
      </c>
      <c r="DT391" s="71" t="str">
        <f t="shared" si="6488"/>
        <v/>
      </c>
      <c r="DU391" s="71" t="str">
        <f t="shared" si="6489"/>
        <v/>
      </c>
      <c r="DV391" s="71" t="str">
        <f t="shared" si="6490"/>
        <v/>
      </c>
      <c r="DW391" s="71" t="str">
        <f t="shared" si="6491"/>
        <v/>
      </c>
      <c r="DX391" s="71" t="str">
        <f t="shared" si="6492"/>
        <v/>
      </c>
      <c r="DY391" s="71" t="str">
        <f t="shared" si="6493"/>
        <v/>
      </c>
      <c r="DZ391" s="71" t="str">
        <f t="shared" si="6494"/>
        <v/>
      </c>
      <c r="EA391" s="71" t="str">
        <f t="shared" si="6495"/>
        <v/>
      </c>
      <c r="EB391" s="71" t="str">
        <f t="shared" si="6496"/>
        <v/>
      </c>
      <c r="EC391" s="71" t="str">
        <f t="shared" si="6497"/>
        <v/>
      </c>
      <c r="ED391" s="71" t="str">
        <f t="shared" si="6498"/>
        <v/>
      </c>
      <c r="EE391" s="71" t="str">
        <f t="shared" si="6499"/>
        <v/>
      </c>
      <c r="EF391" s="71" t="str">
        <f t="shared" si="6500"/>
        <v/>
      </c>
      <c r="EG391" s="71" t="str">
        <f t="shared" si="6501"/>
        <v/>
      </c>
      <c r="EH391" s="71" t="str">
        <f t="shared" si="6502"/>
        <v/>
      </c>
      <c r="EI391" s="71" t="str">
        <f t="shared" si="6503"/>
        <v/>
      </c>
      <c r="EJ391" s="71" t="str">
        <f t="shared" si="6504"/>
        <v/>
      </c>
      <c r="EK391" s="71" t="str">
        <f t="shared" si="6505"/>
        <v/>
      </c>
      <c r="EL391" s="71" t="str">
        <f t="shared" si="6506"/>
        <v/>
      </c>
      <c r="EM391" s="71" t="str">
        <f t="shared" si="6507"/>
        <v/>
      </c>
      <c r="EN391" s="71" t="str">
        <f t="shared" si="6508"/>
        <v/>
      </c>
      <c r="EO391" s="71" t="str">
        <f t="shared" si="6509"/>
        <v/>
      </c>
      <c r="EP391" s="71" t="str">
        <f t="shared" si="6510"/>
        <v/>
      </c>
      <c r="EQ391" s="71" t="str">
        <f t="shared" si="6511"/>
        <v/>
      </c>
      <c r="ER391" s="71" t="str">
        <f t="shared" si="6512"/>
        <v/>
      </c>
      <c r="ES391" s="71" t="str">
        <f t="shared" si="6513"/>
        <v/>
      </c>
      <c r="ET391" s="71" t="str">
        <f t="shared" si="6514"/>
        <v/>
      </c>
      <c r="EU391" s="71" t="str">
        <f t="shared" si="6515"/>
        <v/>
      </c>
      <c r="EV391" s="71" t="str">
        <f t="shared" si="6516"/>
        <v/>
      </c>
      <c r="EW391" s="71" t="str">
        <f t="shared" si="6517"/>
        <v/>
      </c>
      <c r="EX391" s="71" t="str">
        <f t="shared" si="6518"/>
        <v/>
      </c>
      <c r="EY391" s="71" t="str">
        <f t="shared" si="6519"/>
        <v/>
      </c>
      <c r="EZ391" s="71" t="str">
        <f t="shared" si="6520"/>
        <v/>
      </c>
      <c r="FA391" s="71" t="str">
        <f t="shared" si="6521"/>
        <v/>
      </c>
      <c r="FB391" s="71" t="str">
        <f t="shared" si="6522"/>
        <v/>
      </c>
      <c r="FC391" s="71" t="str">
        <f t="shared" si="6523"/>
        <v/>
      </c>
      <c r="FD391" s="71" t="str">
        <f t="shared" si="6524"/>
        <v/>
      </c>
      <c r="FE391" s="71" t="str">
        <f t="shared" si="6525"/>
        <v/>
      </c>
      <c r="FF391" s="71" t="str">
        <f t="shared" si="6526"/>
        <v/>
      </c>
      <c r="FG391" s="71" t="str">
        <f t="shared" si="6527"/>
        <v/>
      </c>
      <c r="FH391" s="71" t="str">
        <f t="shared" si="6528"/>
        <v/>
      </c>
      <c r="FI391" s="71" t="str">
        <f t="shared" si="6529"/>
        <v/>
      </c>
      <c r="FJ391" s="71" t="str">
        <f t="shared" si="6530"/>
        <v/>
      </c>
      <c r="FK391" s="71" t="str">
        <f t="shared" si="6531"/>
        <v/>
      </c>
      <c r="FL391" s="71" t="str">
        <f t="shared" si="6532"/>
        <v/>
      </c>
      <c r="FM391" s="71" t="str">
        <f t="shared" si="6533"/>
        <v/>
      </c>
      <c r="FN391" s="71" t="str">
        <f t="shared" si="6534"/>
        <v/>
      </c>
      <c r="FO391" s="71" t="str">
        <f t="shared" si="6535"/>
        <v/>
      </c>
      <c r="FP391" s="71" t="str">
        <f t="shared" si="6536"/>
        <v/>
      </c>
      <c r="FQ391" s="71" t="str">
        <f t="shared" si="6537"/>
        <v/>
      </c>
      <c r="FR391" s="71" t="str">
        <f t="shared" si="6538"/>
        <v/>
      </c>
      <c r="FS391" s="71" t="str">
        <f t="shared" si="6539"/>
        <v/>
      </c>
    </row>
    <row r="392" spans="1:175" ht="16.5">
      <c r="A392" s="134"/>
      <c r="B392" s="80" t="s">
        <v>1058</v>
      </c>
      <c r="C392" s="147" t="s">
        <v>1047</v>
      </c>
      <c r="K392" s="150"/>
      <c r="T392" s="152" t="s">
        <v>1059</v>
      </c>
      <c r="U392" s="85" t="s">
        <v>1049</v>
      </c>
      <c r="CN392" s="70" t="str">
        <f t="shared" si="6464"/>
        <v>InitUnitState('IK4F',,,,,,,,,,)</v>
      </c>
      <c r="CO392" s="70" t="str">
        <f t="shared" si="6465"/>
        <v>InitUnitNormal('IK4F',,,,,,,,,,)</v>
      </c>
      <c r="CP392" s="70" t="str">
        <f t="shared" si="6466"/>
        <v>InitUnitMagic('IK4F',,,,,,,,,,)</v>
      </c>
      <c r="CQ392" s="70" t="str">
        <f t="shared" si="6467"/>
        <v>InitUnitAdd('IK4F',,,,,,,,,,)</v>
      </c>
      <c r="CR392" s="70" t="str">
        <f t="shared" si="6468"/>
        <v>InitEquipData('IK4F',,"",,,,,'','','','','','',"ReplaceableTextures\\CommandButtons\\BTNSST13.blp")</v>
      </c>
      <c r="CU392" s="95" t="str">
        <f t="shared" si="6469"/>
        <v>|n</v>
      </c>
      <c r="CV392" s="61" t="str">
        <f t="shared" si="6160"/>
        <v>攻击|Cffffc926+50000|r，攻击|Cffffc926+12%|n|n|r|Cffaaaaaa○|CffFFD24D土之符印+1|r|r|n|n|Cff00ff7f点击穿戴或脱卸。|r</v>
      </c>
      <c r="CW392" s="60"/>
      <c r="CX392" s="60"/>
      <c r="CY392" s="60"/>
      <c r="CZ392" s="60"/>
      <c r="DA392" s="60"/>
      <c r="DB392" s="71" t="str">
        <f t="shared" si="6470"/>
        <v/>
      </c>
      <c r="DC392" s="71" t="str">
        <f t="shared" si="6471"/>
        <v/>
      </c>
      <c r="DD392" s="71" t="str">
        <f t="shared" si="6472"/>
        <v/>
      </c>
      <c r="DE392" s="71" t="str">
        <f t="shared" si="6473"/>
        <v/>
      </c>
      <c r="DF392" s="71" t="str">
        <f t="shared" si="6474"/>
        <v/>
      </c>
      <c r="DG392" s="71" t="str">
        <f t="shared" si="6475"/>
        <v/>
      </c>
      <c r="DH392" s="71" t="str">
        <f t="shared" si="6476"/>
        <v/>
      </c>
      <c r="DI392" s="71" t="str">
        <f t="shared" si="6477"/>
        <v/>
      </c>
      <c r="DJ392" s="71" t="str">
        <f t="shared" si="6478"/>
        <v/>
      </c>
      <c r="DK392" s="71" t="str">
        <f t="shared" si="6479"/>
        <v/>
      </c>
      <c r="DL392" s="71" t="str">
        <f t="shared" si="6480"/>
        <v/>
      </c>
      <c r="DM392" s="71" t="str">
        <f t="shared" si="6481"/>
        <v/>
      </c>
      <c r="DN392" s="71" t="str">
        <f t="shared" si="6482"/>
        <v/>
      </c>
      <c r="DO392" s="71" t="str">
        <f t="shared" si="6483"/>
        <v/>
      </c>
      <c r="DP392" s="71" t="str">
        <f t="shared" si="6484"/>
        <v/>
      </c>
      <c r="DQ392" s="71" t="str">
        <f t="shared" si="6485"/>
        <v/>
      </c>
      <c r="DR392" s="71" t="str">
        <f t="shared" si="6486"/>
        <v/>
      </c>
      <c r="DS392" s="71" t="str">
        <f t="shared" si="6487"/>
        <v/>
      </c>
      <c r="DT392" s="71" t="str">
        <f t="shared" si="6488"/>
        <v/>
      </c>
      <c r="DU392" s="71" t="str">
        <f t="shared" si="6489"/>
        <v/>
      </c>
      <c r="DV392" s="71" t="str">
        <f t="shared" si="6490"/>
        <v/>
      </c>
      <c r="DW392" s="71" t="str">
        <f t="shared" si="6491"/>
        <v/>
      </c>
      <c r="DX392" s="71" t="str">
        <f t="shared" si="6492"/>
        <v/>
      </c>
      <c r="DY392" s="71" t="str">
        <f t="shared" si="6493"/>
        <v/>
      </c>
      <c r="DZ392" s="71" t="str">
        <f t="shared" si="6494"/>
        <v/>
      </c>
      <c r="EA392" s="71" t="str">
        <f t="shared" si="6495"/>
        <v/>
      </c>
      <c r="EB392" s="71" t="str">
        <f t="shared" si="6496"/>
        <v/>
      </c>
      <c r="EC392" s="71" t="str">
        <f t="shared" si="6497"/>
        <v/>
      </c>
      <c r="ED392" s="71" t="str">
        <f t="shared" si="6498"/>
        <v/>
      </c>
      <c r="EE392" s="71" t="str">
        <f t="shared" si="6499"/>
        <v/>
      </c>
      <c r="EF392" s="71" t="str">
        <f t="shared" si="6500"/>
        <v/>
      </c>
      <c r="EG392" s="71" t="str">
        <f t="shared" si="6501"/>
        <v/>
      </c>
      <c r="EH392" s="71" t="str">
        <f t="shared" si="6502"/>
        <v/>
      </c>
      <c r="EI392" s="71" t="str">
        <f t="shared" si="6503"/>
        <v/>
      </c>
      <c r="EJ392" s="71" t="str">
        <f t="shared" si="6504"/>
        <v/>
      </c>
      <c r="EK392" s="71" t="str">
        <f t="shared" si="6505"/>
        <v/>
      </c>
      <c r="EL392" s="71" t="str">
        <f t="shared" si="6506"/>
        <v/>
      </c>
      <c r="EM392" s="71" t="str">
        <f t="shared" si="6507"/>
        <v/>
      </c>
      <c r="EN392" s="71" t="str">
        <f t="shared" si="6508"/>
        <v/>
      </c>
      <c r="EO392" s="71" t="str">
        <f t="shared" si="6509"/>
        <v/>
      </c>
      <c r="EP392" s="71" t="str">
        <f t="shared" si="6510"/>
        <v/>
      </c>
      <c r="EQ392" s="71" t="str">
        <f t="shared" si="6511"/>
        <v/>
      </c>
      <c r="ER392" s="71" t="str">
        <f t="shared" si="6512"/>
        <v/>
      </c>
      <c r="ES392" s="71" t="str">
        <f t="shared" si="6513"/>
        <v/>
      </c>
      <c r="ET392" s="71" t="str">
        <f t="shared" si="6514"/>
        <v/>
      </c>
      <c r="EU392" s="71" t="str">
        <f t="shared" si="6515"/>
        <v/>
      </c>
      <c r="EV392" s="71" t="str">
        <f t="shared" si="6516"/>
        <v/>
      </c>
      <c r="EW392" s="71" t="str">
        <f t="shared" si="6517"/>
        <v/>
      </c>
      <c r="EX392" s="71" t="str">
        <f t="shared" si="6518"/>
        <v/>
      </c>
      <c r="EY392" s="71" t="str">
        <f t="shared" si="6519"/>
        <v/>
      </c>
      <c r="EZ392" s="71" t="str">
        <f t="shared" si="6520"/>
        <v/>
      </c>
      <c r="FA392" s="71" t="str">
        <f t="shared" si="6521"/>
        <v/>
      </c>
      <c r="FB392" s="71" t="str">
        <f t="shared" si="6522"/>
        <v/>
      </c>
      <c r="FC392" s="71" t="str">
        <f t="shared" si="6523"/>
        <v/>
      </c>
      <c r="FD392" s="71" t="str">
        <f t="shared" si="6524"/>
        <v/>
      </c>
      <c r="FE392" s="71" t="str">
        <f t="shared" si="6525"/>
        <v/>
      </c>
      <c r="FF392" s="71" t="str">
        <f t="shared" si="6526"/>
        <v/>
      </c>
      <c r="FG392" s="71" t="str">
        <f t="shared" si="6527"/>
        <v/>
      </c>
      <c r="FH392" s="71" t="str">
        <f t="shared" si="6528"/>
        <v/>
      </c>
      <c r="FI392" s="71" t="str">
        <f t="shared" si="6529"/>
        <v/>
      </c>
      <c r="FJ392" s="71" t="str">
        <f t="shared" si="6530"/>
        <v/>
      </c>
      <c r="FK392" s="71" t="str">
        <f t="shared" si="6531"/>
        <v/>
      </c>
      <c r="FL392" s="71" t="str">
        <f t="shared" si="6532"/>
        <v/>
      </c>
      <c r="FM392" s="71" t="str">
        <f t="shared" si="6533"/>
        <v/>
      </c>
      <c r="FN392" s="71" t="str">
        <f t="shared" si="6534"/>
        <v/>
      </c>
      <c r="FO392" s="71" t="str">
        <f t="shared" si="6535"/>
        <v/>
      </c>
      <c r="FP392" s="71" t="str">
        <f t="shared" si="6536"/>
        <v/>
      </c>
      <c r="FQ392" s="71" t="str">
        <f t="shared" si="6537"/>
        <v/>
      </c>
      <c r="FR392" s="71" t="str">
        <f t="shared" si="6538"/>
        <v/>
      </c>
      <c r="FS392" s="71" t="str">
        <f t="shared" si="6539"/>
        <v/>
      </c>
    </row>
    <row r="393" spans="1:175" ht="16.5">
      <c r="A393" s="134"/>
      <c r="B393" s="80" t="s">
        <v>1060</v>
      </c>
      <c r="C393" s="147" t="s">
        <v>1047</v>
      </c>
      <c r="K393" s="150"/>
      <c r="T393" s="152" t="s">
        <v>1061</v>
      </c>
      <c r="U393" s="85" t="s">
        <v>1049</v>
      </c>
      <c r="CN393" s="70" t="str">
        <f t="shared" si="6464"/>
        <v>InitUnitState('IK4G',,,,,,,,,,)</v>
      </c>
      <c r="CO393" s="70" t="str">
        <f t="shared" si="6465"/>
        <v>InitUnitNormal('IK4G',,,,,,,,,,)</v>
      </c>
      <c r="CP393" s="70" t="str">
        <f t="shared" si="6466"/>
        <v>InitUnitMagic('IK4G',,,,,,,,,,)</v>
      </c>
      <c r="CQ393" s="70" t="str">
        <f t="shared" si="6467"/>
        <v>InitUnitAdd('IK4G',,,,,,,,,,)</v>
      </c>
      <c r="CR393" s="70" t="str">
        <f t="shared" si="6468"/>
        <v>InitEquipData('IK4G',,"",,,,,'','','','','','',"ReplaceableTextures\\CommandButtons\\BTNSST13.blp")</v>
      </c>
      <c r="CU393" s="95" t="str">
        <f t="shared" si="6469"/>
        <v>|n</v>
      </c>
      <c r="CV393" s="61" t="str">
        <f t="shared" si="6160"/>
        <v>攻击|Cffffc926+50000|r，攻击|Cffffc926+12%|n|n|r|Cffaaaaaa○|CffFFD24D光之符印+1|r|r|n|n|Cff00ff7f点击穿戴或脱卸。|r</v>
      </c>
      <c r="CW393" s="60"/>
      <c r="CX393" s="60"/>
      <c r="CY393" s="60"/>
      <c r="CZ393" s="60"/>
      <c r="DA393" s="60"/>
      <c r="DB393" s="71" t="str">
        <f t="shared" si="6470"/>
        <v/>
      </c>
      <c r="DC393" s="71" t="str">
        <f t="shared" si="6471"/>
        <v/>
      </c>
      <c r="DD393" s="71" t="str">
        <f t="shared" si="6472"/>
        <v/>
      </c>
      <c r="DE393" s="71" t="str">
        <f t="shared" si="6473"/>
        <v/>
      </c>
      <c r="DF393" s="71" t="str">
        <f t="shared" si="6474"/>
        <v/>
      </c>
      <c r="DG393" s="71" t="str">
        <f t="shared" si="6475"/>
        <v/>
      </c>
      <c r="DH393" s="71" t="str">
        <f t="shared" si="6476"/>
        <v/>
      </c>
      <c r="DI393" s="71" t="str">
        <f t="shared" si="6477"/>
        <v/>
      </c>
      <c r="DJ393" s="71" t="str">
        <f t="shared" si="6478"/>
        <v/>
      </c>
      <c r="DK393" s="71" t="str">
        <f t="shared" si="6479"/>
        <v/>
      </c>
      <c r="DL393" s="71" t="str">
        <f t="shared" si="6480"/>
        <v/>
      </c>
      <c r="DM393" s="71" t="str">
        <f t="shared" si="6481"/>
        <v/>
      </c>
      <c r="DN393" s="71" t="str">
        <f t="shared" si="6482"/>
        <v/>
      </c>
      <c r="DO393" s="71" t="str">
        <f t="shared" si="6483"/>
        <v/>
      </c>
      <c r="DP393" s="71" t="str">
        <f t="shared" si="6484"/>
        <v/>
      </c>
      <c r="DQ393" s="71" t="str">
        <f t="shared" si="6485"/>
        <v/>
      </c>
      <c r="DR393" s="71" t="str">
        <f t="shared" si="6486"/>
        <v/>
      </c>
      <c r="DS393" s="71" t="str">
        <f t="shared" si="6487"/>
        <v/>
      </c>
      <c r="DT393" s="71" t="str">
        <f t="shared" si="6488"/>
        <v/>
      </c>
      <c r="DU393" s="71" t="str">
        <f t="shared" si="6489"/>
        <v/>
      </c>
      <c r="DV393" s="71" t="str">
        <f t="shared" si="6490"/>
        <v/>
      </c>
      <c r="DW393" s="71" t="str">
        <f t="shared" si="6491"/>
        <v/>
      </c>
      <c r="DX393" s="71" t="str">
        <f t="shared" si="6492"/>
        <v/>
      </c>
      <c r="DY393" s="71" t="str">
        <f t="shared" si="6493"/>
        <v/>
      </c>
      <c r="DZ393" s="71" t="str">
        <f t="shared" si="6494"/>
        <v/>
      </c>
      <c r="EA393" s="71" t="str">
        <f t="shared" si="6495"/>
        <v/>
      </c>
      <c r="EB393" s="71" t="str">
        <f t="shared" si="6496"/>
        <v/>
      </c>
      <c r="EC393" s="71" t="str">
        <f t="shared" si="6497"/>
        <v/>
      </c>
      <c r="ED393" s="71" t="str">
        <f t="shared" si="6498"/>
        <v/>
      </c>
      <c r="EE393" s="71" t="str">
        <f t="shared" si="6499"/>
        <v/>
      </c>
      <c r="EF393" s="71" t="str">
        <f t="shared" si="6500"/>
        <v/>
      </c>
      <c r="EG393" s="71" t="str">
        <f t="shared" si="6501"/>
        <v/>
      </c>
      <c r="EH393" s="71" t="str">
        <f t="shared" si="6502"/>
        <v/>
      </c>
      <c r="EI393" s="71" t="str">
        <f t="shared" si="6503"/>
        <v/>
      </c>
      <c r="EJ393" s="71" t="str">
        <f t="shared" si="6504"/>
        <v/>
      </c>
      <c r="EK393" s="71" t="str">
        <f t="shared" si="6505"/>
        <v/>
      </c>
      <c r="EL393" s="71" t="str">
        <f t="shared" si="6506"/>
        <v/>
      </c>
      <c r="EM393" s="71" t="str">
        <f t="shared" si="6507"/>
        <v/>
      </c>
      <c r="EN393" s="71" t="str">
        <f t="shared" si="6508"/>
        <v/>
      </c>
      <c r="EO393" s="71" t="str">
        <f t="shared" si="6509"/>
        <v/>
      </c>
      <c r="EP393" s="71" t="str">
        <f t="shared" si="6510"/>
        <v/>
      </c>
      <c r="EQ393" s="71" t="str">
        <f t="shared" si="6511"/>
        <v/>
      </c>
      <c r="ER393" s="71" t="str">
        <f t="shared" si="6512"/>
        <v/>
      </c>
      <c r="ES393" s="71" t="str">
        <f t="shared" si="6513"/>
        <v/>
      </c>
      <c r="ET393" s="71" t="str">
        <f t="shared" si="6514"/>
        <v/>
      </c>
      <c r="EU393" s="71" t="str">
        <f t="shared" si="6515"/>
        <v/>
      </c>
      <c r="EV393" s="71" t="str">
        <f t="shared" si="6516"/>
        <v/>
      </c>
      <c r="EW393" s="71" t="str">
        <f t="shared" si="6517"/>
        <v/>
      </c>
      <c r="EX393" s="71" t="str">
        <f t="shared" si="6518"/>
        <v/>
      </c>
      <c r="EY393" s="71" t="str">
        <f t="shared" si="6519"/>
        <v/>
      </c>
      <c r="EZ393" s="71" t="str">
        <f t="shared" si="6520"/>
        <v/>
      </c>
      <c r="FA393" s="71" t="str">
        <f t="shared" si="6521"/>
        <v/>
      </c>
      <c r="FB393" s="71" t="str">
        <f t="shared" si="6522"/>
        <v/>
      </c>
      <c r="FC393" s="71" t="str">
        <f t="shared" si="6523"/>
        <v/>
      </c>
      <c r="FD393" s="71" t="str">
        <f t="shared" si="6524"/>
        <v/>
      </c>
      <c r="FE393" s="71" t="str">
        <f t="shared" si="6525"/>
        <v/>
      </c>
      <c r="FF393" s="71" t="str">
        <f t="shared" si="6526"/>
        <v/>
      </c>
      <c r="FG393" s="71" t="str">
        <f t="shared" si="6527"/>
        <v/>
      </c>
      <c r="FH393" s="71" t="str">
        <f t="shared" si="6528"/>
        <v/>
      </c>
      <c r="FI393" s="71" t="str">
        <f t="shared" si="6529"/>
        <v/>
      </c>
      <c r="FJ393" s="71" t="str">
        <f t="shared" si="6530"/>
        <v/>
      </c>
      <c r="FK393" s="71" t="str">
        <f t="shared" si="6531"/>
        <v/>
      </c>
      <c r="FL393" s="71" t="str">
        <f t="shared" si="6532"/>
        <v/>
      </c>
      <c r="FM393" s="71" t="str">
        <f t="shared" si="6533"/>
        <v/>
      </c>
      <c r="FN393" s="71" t="str">
        <f t="shared" si="6534"/>
        <v/>
      </c>
      <c r="FO393" s="71" t="str">
        <f t="shared" si="6535"/>
        <v/>
      </c>
      <c r="FP393" s="71" t="str">
        <f t="shared" si="6536"/>
        <v/>
      </c>
      <c r="FQ393" s="71" t="str">
        <f t="shared" si="6537"/>
        <v/>
      </c>
      <c r="FR393" s="71" t="str">
        <f t="shared" si="6538"/>
        <v/>
      </c>
      <c r="FS393" s="71" t="str">
        <f t="shared" si="6539"/>
        <v/>
      </c>
    </row>
    <row r="394" spans="1:175" ht="16.5">
      <c r="A394" s="134"/>
      <c r="B394" s="80" t="s">
        <v>1062</v>
      </c>
      <c r="C394" s="147" t="s">
        <v>1047</v>
      </c>
      <c r="K394" s="150"/>
      <c r="T394" s="152" t="s">
        <v>1063</v>
      </c>
      <c r="U394" s="85" t="s">
        <v>1049</v>
      </c>
      <c r="CN394" s="70" t="str">
        <f t="shared" si="6464"/>
        <v>InitUnitState('IK4H',,,,,,,,,,)</v>
      </c>
      <c r="CO394" s="70" t="str">
        <f t="shared" si="6465"/>
        <v>InitUnitNormal('IK4H',,,,,,,,,,)</v>
      </c>
      <c r="CP394" s="70" t="str">
        <f t="shared" si="6466"/>
        <v>InitUnitMagic('IK4H',,,,,,,,,,)</v>
      </c>
      <c r="CQ394" s="70" t="str">
        <f t="shared" si="6467"/>
        <v>InitUnitAdd('IK4H',,,,,,,,,,)</v>
      </c>
      <c r="CR394" s="70" t="str">
        <f t="shared" si="6468"/>
        <v>InitEquipData('IK4H',,"",,,,,'','','','','','',"ReplaceableTextures\\CommandButtons\\BTNSST13.blp")</v>
      </c>
      <c r="CU394" s="95" t="str">
        <f t="shared" si="6469"/>
        <v>|n</v>
      </c>
      <c r="CV394" s="61" t="str">
        <f t="shared" si="6160"/>
        <v>攻击|Cffffc926+50000|r，攻击|Cffffc926+12%|n|n|r|Cffaaaaaa○|CffFFD24D雷之符印+1|r|r|n|n|Cff00ff7f点击穿戴或脱卸。|r</v>
      </c>
      <c r="CW394" s="60"/>
      <c r="CX394" s="60"/>
      <c r="CY394" s="60"/>
      <c r="CZ394" s="60"/>
      <c r="DA394" s="60"/>
      <c r="DB394" s="71" t="str">
        <f t="shared" si="6470"/>
        <v/>
      </c>
      <c r="DC394" s="71" t="str">
        <f t="shared" si="6471"/>
        <v/>
      </c>
      <c r="DD394" s="71" t="str">
        <f t="shared" si="6472"/>
        <v/>
      </c>
      <c r="DE394" s="71" t="str">
        <f t="shared" si="6473"/>
        <v/>
      </c>
      <c r="DF394" s="71" t="str">
        <f t="shared" si="6474"/>
        <v/>
      </c>
      <c r="DG394" s="71" t="str">
        <f t="shared" si="6475"/>
        <v/>
      </c>
      <c r="DH394" s="71" t="str">
        <f t="shared" si="6476"/>
        <v/>
      </c>
      <c r="DI394" s="71" t="str">
        <f t="shared" si="6477"/>
        <v/>
      </c>
      <c r="DJ394" s="71" t="str">
        <f t="shared" si="6478"/>
        <v/>
      </c>
      <c r="DK394" s="71" t="str">
        <f t="shared" si="6479"/>
        <v/>
      </c>
      <c r="DL394" s="71" t="str">
        <f t="shared" si="6480"/>
        <v/>
      </c>
      <c r="DM394" s="71" t="str">
        <f t="shared" si="6481"/>
        <v/>
      </c>
      <c r="DN394" s="71" t="str">
        <f t="shared" si="6482"/>
        <v/>
      </c>
      <c r="DO394" s="71" t="str">
        <f t="shared" si="6483"/>
        <v/>
      </c>
      <c r="DP394" s="71" t="str">
        <f t="shared" si="6484"/>
        <v/>
      </c>
      <c r="DQ394" s="71" t="str">
        <f t="shared" si="6485"/>
        <v/>
      </c>
      <c r="DR394" s="71" t="str">
        <f t="shared" si="6486"/>
        <v/>
      </c>
      <c r="DS394" s="71" t="str">
        <f t="shared" si="6487"/>
        <v/>
      </c>
      <c r="DT394" s="71" t="str">
        <f t="shared" si="6488"/>
        <v/>
      </c>
      <c r="DU394" s="71" t="str">
        <f t="shared" si="6489"/>
        <v/>
      </c>
      <c r="DV394" s="71" t="str">
        <f t="shared" si="6490"/>
        <v/>
      </c>
      <c r="DW394" s="71" t="str">
        <f t="shared" si="6491"/>
        <v/>
      </c>
      <c r="DX394" s="71" t="str">
        <f t="shared" si="6492"/>
        <v/>
      </c>
      <c r="DY394" s="71" t="str">
        <f t="shared" si="6493"/>
        <v/>
      </c>
      <c r="DZ394" s="71" t="str">
        <f t="shared" si="6494"/>
        <v/>
      </c>
      <c r="EA394" s="71" t="str">
        <f t="shared" si="6495"/>
        <v/>
      </c>
      <c r="EB394" s="71" t="str">
        <f t="shared" si="6496"/>
        <v/>
      </c>
      <c r="EC394" s="71" t="str">
        <f t="shared" si="6497"/>
        <v/>
      </c>
      <c r="ED394" s="71" t="str">
        <f t="shared" si="6498"/>
        <v/>
      </c>
      <c r="EE394" s="71" t="str">
        <f t="shared" si="6499"/>
        <v/>
      </c>
      <c r="EF394" s="71" t="str">
        <f t="shared" si="6500"/>
        <v/>
      </c>
      <c r="EG394" s="71" t="str">
        <f t="shared" si="6501"/>
        <v/>
      </c>
      <c r="EH394" s="71" t="str">
        <f t="shared" si="6502"/>
        <v/>
      </c>
      <c r="EI394" s="71" t="str">
        <f t="shared" si="6503"/>
        <v/>
      </c>
      <c r="EJ394" s="71" t="str">
        <f t="shared" si="6504"/>
        <v/>
      </c>
      <c r="EK394" s="71" t="str">
        <f t="shared" si="6505"/>
        <v/>
      </c>
      <c r="EL394" s="71" t="str">
        <f t="shared" si="6506"/>
        <v/>
      </c>
      <c r="EM394" s="71" t="str">
        <f t="shared" si="6507"/>
        <v/>
      </c>
      <c r="EN394" s="71" t="str">
        <f t="shared" si="6508"/>
        <v/>
      </c>
      <c r="EO394" s="71" t="str">
        <f t="shared" si="6509"/>
        <v/>
      </c>
      <c r="EP394" s="71" t="str">
        <f t="shared" si="6510"/>
        <v/>
      </c>
      <c r="EQ394" s="71" t="str">
        <f t="shared" si="6511"/>
        <v/>
      </c>
      <c r="ER394" s="71" t="str">
        <f t="shared" si="6512"/>
        <v/>
      </c>
      <c r="ES394" s="71" t="str">
        <f t="shared" si="6513"/>
        <v/>
      </c>
      <c r="ET394" s="71" t="str">
        <f t="shared" si="6514"/>
        <v/>
      </c>
      <c r="EU394" s="71" t="str">
        <f t="shared" si="6515"/>
        <v/>
      </c>
      <c r="EV394" s="71" t="str">
        <f t="shared" si="6516"/>
        <v/>
      </c>
      <c r="EW394" s="71" t="str">
        <f t="shared" si="6517"/>
        <v/>
      </c>
      <c r="EX394" s="71" t="str">
        <f t="shared" si="6518"/>
        <v/>
      </c>
      <c r="EY394" s="71" t="str">
        <f t="shared" si="6519"/>
        <v/>
      </c>
      <c r="EZ394" s="71" t="str">
        <f t="shared" si="6520"/>
        <v/>
      </c>
      <c r="FA394" s="71" t="str">
        <f t="shared" si="6521"/>
        <v/>
      </c>
      <c r="FB394" s="71" t="str">
        <f t="shared" si="6522"/>
        <v/>
      </c>
      <c r="FC394" s="71" t="str">
        <f t="shared" si="6523"/>
        <v/>
      </c>
      <c r="FD394" s="71" t="str">
        <f t="shared" si="6524"/>
        <v/>
      </c>
      <c r="FE394" s="71" t="str">
        <f t="shared" si="6525"/>
        <v/>
      </c>
      <c r="FF394" s="71" t="str">
        <f t="shared" si="6526"/>
        <v/>
      </c>
      <c r="FG394" s="71" t="str">
        <f t="shared" si="6527"/>
        <v/>
      </c>
      <c r="FH394" s="71" t="str">
        <f t="shared" si="6528"/>
        <v/>
      </c>
      <c r="FI394" s="71" t="str">
        <f t="shared" si="6529"/>
        <v/>
      </c>
      <c r="FJ394" s="71" t="str">
        <f t="shared" si="6530"/>
        <v/>
      </c>
      <c r="FK394" s="71" t="str">
        <f t="shared" si="6531"/>
        <v/>
      </c>
      <c r="FL394" s="71" t="str">
        <f t="shared" si="6532"/>
        <v/>
      </c>
      <c r="FM394" s="71" t="str">
        <f t="shared" si="6533"/>
        <v/>
      </c>
      <c r="FN394" s="71" t="str">
        <f t="shared" si="6534"/>
        <v/>
      </c>
      <c r="FO394" s="71" t="str">
        <f t="shared" si="6535"/>
        <v/>
      </c>
      <c r="FP394" s="71" t="str">
        <f t="shared" si="6536"/>
        <v/>
      </c>
      <c r="FQ394" s="71" t="str">
        <f t="shared" si="6537"/>
        <v/>
      </c>
      <c r="FR394" s="71" t="str">
        <f t="shared" si="6538"/>
        <v/>
      </c>
      <c r="FS394" s="71" t="str">
        <f t="shared" si="6539"/>
        <v/>
      </c>
    </row>
    <row r="395" spans="1:175" ht="16.5">
      <c r="A395" s="134"/>
      <c r="B395" s="80" t="s">
        <v>1064</v>
      </c>
      <c r="C395" s="147" t="s">
        <v>1047</v>
      </c>
      <c r="K395" s="151"/>
      <c r="T395" s="152" t="s">
        <v>1065</v>
      </c>
      <c r="U395" s="85" t="s">
        <v>1049</v>
      </c>
      <c r="CN395" s="70" t="str">
        <f t="shared" si="6464"/>
        <v>InitUnitState('IK4I',,,,,,,,,,)</v>
      </c>
      <c r="CO395" s="70" t="str">
        <f t="shared" si="6465"/>
        <v>InitUnitNormal('IK4I',,,,,,,,,,)</v>
      </c>
      <c r="CP395" s="70" t="str">
        <f t="shared" si="6466"/>
        <v>InitUnitMagic('IK4I',,,,,,,,,,)</v>
      </c>
      <c r="CQ395" s="70" t="str">
        <f t="shared" si="6467"/>
        <v>InitUnitAdd('IK4I',,,,,,,,,,)</v>
      </c>
      <c r="CR395" s="70" t="str">
        <f t="shared" si="6468"/>
        <v>InitEquipData('IK4I',,"",,,,,'','','','','','',"ReplaceableTextures\\CommandButtons\\BTNSST13.blp")</v>
      </c>
      <c r="CU395" s="95" t="str">
        <f t="shared" si="6469"/>
        <v>|n</v>
      </c>
      <c r="CV395" s="61" t="str">
        <f t="shared" si="6160"/>
        <v>攻击|Cffffc926+50000|r，攻击|Cffffc926+12%|n|n|r|Cffaaaaaa○|CffFFD24D暗之符印+1|r|r|n|n|Cff00ff7f点击穿戴或脱卸。|r</v>
      </c>
      <c r="CW395" s="60"/>
      <c r="CX395" s="60"/>
      <c r="CY395" s="60"/>
      <c r="CZ395" s="60"/>
      <c r="DA395" s="60"/>
      <c r="DB395" s="71" t="str">
        <f t="shared" si="6470"/>
        <v/>
      </c>
      <c r="DC395" s="71" t="str">
        <f t="shared" si="6471"/>
        <v/>
      </c>
      <c r="DD395" s="71" t="str">
        <f t="shared" si="6472"/>
        <v/>
      </c>
      <c r="DE395" s="71" t="str">
        <f t="shared" si="6473"/>
        <v/>
      </c>
      <c r="DF395" s="71" t="str">
        <f t="shared" si="6474"/>
        <v/>
      </c>
      <c r="DG395" s="71" t="str">
        <f t="shared" si="6475"/>
        <v/>
      </c>
      <c r="DH395" s="71" t="str">
        <f t="shared" si="6476"/>
        <v/>
      </c>
      <c r="DI395" s="71" t="str">
        <f t="shared" si="6477"/>
        <v/>
      </c>
      <c r="DJ395" s="71" t="str">
        <f t="shared" si="6478"/>
        <v/>
      </c>
      <c r="DK395" s="71" t="str">
        <f t="shared" si="6479"/>
        <v/>
      </c>
      <c r="DL395" s="71" t="str">
        <f t="shared" si="6480"/>
        <v/>
      </c>
      <c r="DM395" s="71" t="str">
        <f t="shared" si="6481"/>
        <v/>
      </c>
      <c r="DN395" s="71" t="str">
        <f t="shared" si="6482"/>
        <v/>
      </c>
      <c r="DO395" s="71" t="str">
        <f t="shared" si="6483"/>
        <v/>
      </c>
      <c r="DP395" s="71" t="str">
        <f t="shared" si="6484"/>
        <v/>
      </c>
      <c r="DQ395" s="71" t="str">
        <f t="shared" si="6485"/>
        <v/>
      </c>
      <c r="DR395" s="71" t="str">
        <f t="shared" si="6486"/>
        <v/>
      </c>
      <c r="DS395" s="71" t="str">
        <f t="shared" si="6487"/>
        <v/>
      </c>
      <c r="DT395" s="71" t="str">
        <f t="shared" si="6488"/>
        <v/>
      </c>
      <c r="DU395" s="71" t="str">
        <f t="shared" si="6489"/>
        <v/>
      </c>
      <c r="DV395" s="71" t="str">
        <f t="shared" si="6490"/>
        <v/>
      </c>
      <c r="DW395" s="71" t="str">
        <f t="shared" si="6491"/>
        <v/>
      </c>
      <c r="DX395" s="71" t="str">
        <f t="shared" si="6492"/>
        <v/>
      </c>
      <c r="DY395" s="71" t="str">
        <f t="shared" si="6493"/>
        <v/>
      </c>
      <c r="DZ395" s="71" t="str">
        <f t="shared" si="6494"/>
        <v/>
      </c>
      <c r="EA395" s="71" t="str">
        <f t="shared" si="6495"/>
        <v/>
      </c>
      <c r="EB395" s="71" t="str">
        <f t="shared" si="6496"/>
        <v/>
      </c>
      <c r="EC395" s="71" t="str">
        <f t="shared" si="6497"/>
        <v/>
      </c>
      <c r="ED395" s="71" t="str">
        <f t="shared" si="6498"/>
        <v/>
      </c>
      <c r="EE395" s="71" t="str">
        <f t="shared" si="6499"/>
        <v/>
      </c>
      <c r="EF395" s="71" t="str">
        <f t="shared" si="6500"/>
        <v/>
      </c>
      <c r="EG395" s="71" t="str">
        <f t="shared" si="6501"/>
        <v/>
      </c>
      <c r="EH395" s="71" t="str">
        <f t="shared" si="6502"/>
        <v/>
      </c>
      <c r="EI395" s="71" t="str">
        <f t="shared" si="6503"/>
        <v/>
      </c>
      <c r="EJ395" s="71" t="str">
        <f t="shared" si="6504"/>
        <v/>
      </c>
      <c r="EK395" s="71" t="str">
        <f t="shared" si="6505"/>
        <v/>
      </c>
      <c r="EL395" s="71" t="str">
        <f t="shared" si="6506"/>
        <v/>
      </c>
      <c r="EM395" s="71" t="str">
        <f t="shared" si="6507"/>
        <v/>
      </c>
      <c r="EN395" s="71" t="str">
        <f t="shared" si="6508"/>
        <v/>
      </c>
      <c r="EO395" s="71" t="str">
        <f t="shared" si="6509"/>
        <v/>
      </c>
      <c r="EP395" s="71" t="str">
        <f t="shared" si="6510"/>
        <v/>
      </c>
      <c r="EQ395" s="71" t="str">
        <f t="shared" si="6511"/>
        <v/>
      </c>
      <c r="ER395" s="71" t="str">
        <f t="shared" si="6512"/>
        <v/>
      </c>
      <c r="ES395" s="71" t="str">
        <f t="shared" si="6513"/>
        <v/>
      </c>
      <c r="ET395" s="71" t="str">
        <f t="shared" si="6514"/>
        <v/>
      </c>
      <c r="EU395" s="71" t="str">
        <f t="shared" si="6515"/>
        <v/>
      </c>
      <c r="EV395" s="71" t="str">
        <f t="shared" si="6516"/>
        <v/>
      </c>
      <c r="EW395" s="71" t="str">
        <f t="shared" si="6517"/>
        <v/>
      </c>
      <c r="EX395" s="71" t="str">
        <f t="shared" si="6518"/>
        <v/>
      </c>
      <c r="EY395" s="71" t="str">
        <f t="shared" si="6519"/>
        <v/>
      </c>
      <c r="EZ395" s="71" t="str">
        <f t="shared" si="6520"/>
        <v/>
      </c>
      <c r="FA395" s="71" t="str">
        <f t="shared" si="6521"/>
        <v/>
      </c>
      <c r="FB395" s="71" t="str">
        <f t="shared" si="6522"/>
        <v/>
      </c>
      <c r="FC395" s="71" t="str">
        <f t="shared" si="6523"/>
        <v/>
      </c>
      <c r="FD395" s="71" t="str">
        <f t="shared" si="6524"/>
        <v/>
      </c>
      <c r="FE395" s="71" t="str">
        <f t="shared" si="6525"/>
        <v/>
      </c>
      <c r="FF395" s="71" t="str">
        <f t="shared" si="6526"/>
        <v/>
      </c>
      <c r="FG395" s="71" t="str">
        <f t="shared" si="6527"/>
        <v/>
      </c>
      <c r="FH395" s="71" t="str">
        <f t="shared" si="6528"/>
        <v/>
      </c>
      <c r="FI395" s="71" t="str">
        <f t="shared" si="6529"/>
        <v/>
      </c>
      <c r="FJ395" s="71" t="str">
        <f t="shared" si="6530"/>
        <v/>
      </c>
      <c r="FK395" s="71" t="str">
        <f t="shared" si="6531"/>
        <v/>
      </c>
      <c r="FL395" s="71" t="str">
        <f t="shared" si="6532"/>
        <v/>
      </c>
      <c r="FM395" s="71" t="str">
        <f t="shared" si="6533"/>
        <v/>
      </c>
      <c r="FN395" s="71" t="str">
        <f t="shared" si="6534"/>
        <v/>
      </c>
      <c r="FO395" s="71" t="str">
        <f t="shared" si="6535"/>
        <v/>
      </c>
      <c r="FP395" s="71" t="str">
        <f t="shared" si="6536"/>
        <v/>
      </c>
      <c r="FQ395" s="71" t="str">
        <f t="shared" si="6537"/>
        <v/>
      </c>
      <c r="FR395" s="71" t="str">
        <f t="shared" si="6538"/>
        <v/>
      </c>
      <c r="FS395" s="71" t="str">
        <f t="shared" si="6539"/>
        <v/>
      </c>
    </row>
    <row r="396" spans="1:175" ht="16.5">
      <c r="A396" s="134"/>
      <c r="B396" s="80" t="s">
        <v>1066</v>
      </c>
      <c r="C396" s="147" t="s">
        <v>1067</v>
      </c>
      <c r="T396" s="152" t="s">
        <v>1068</v>
      </c>
      <c r="U396" s="85" t="s">
        <v>1069</v>
      </c>
      <c r="CN396" s="70" t="str">
        <f t="shared" si="6161"/>
        <v>InitUnitState('IK5A',,,,,,,,,,)</v>
      </c>
      <c r="CO396" s="70" t="str">
        <f t="shared" si="6162"/>
        <v>InitUnitNormal('IK5A',,,,,,,,,,)</v>
      </c>
      <c r="CP396" s="70" t="str">
        <f t="shared" si="6163"/>
        <v>InitUnitMagic('IK5A',,,,,,,,,,)</v>
      </c>
      <c r="CQ396" s="70" t="str">
        <f t="shared" si="6164"/>
        <v>InitUnitAdd('IK5A',,,,,,,,,,)</v>
      </c>
      <c r="CR396" s="70" t="str">
        <f>"InitEquipData('"&amp;B396&amp;"',"&amp;D396&amp;","&amp;CR$1&amp;A396&amp;CR$1&amp;","&amp;E396&amp;","&amp;I396&amp;","&amp;F396&amp;","&amp;G396&amp;",'"&amp;J396&amp;"','"&amp;K396&amp;"','"&amp;L396&amp;"','"&amp;M396&amp;"','"&amp;N396&amp;"','"&amp;O396&amp;"',"&amp;CR$1&amp;U405&amp;CR$1&amp;")"</f>
        <v>InitEquipData('IK5A',,"",,,,,'','','','','','',"ReplaceableTextures\\CommandButtons\\BTNSST14.blp")</v>
      </c>
      <c r="CU396" s="95" t="str">
        <f t="shared" si="6165"/>
        <v>|n</v>
      </c>
      <c r="CV396" s="61" t="str">
        <f t="shared" si="6160"/>
        <v>护甲穿透|Cffffc926+150|n|n|r|Cffaaaaaa○刻印槽 【空】|r|n|n|Cff00ff7f点击穿戴或脱卸。|r</v>
      </c>
      <c r="CW396" s="60"/>
      <c r="CX396" s="60"/>
      <c r="CY396" s="60"/>
      <c r="CZ396" s="60"/>
      <c r="DA396" s="60"/>
      <c r="DB396" s="71" t="str">
        <f t="shared" si="6166"/>
        <v/>
      </c>
      <c r="DC396" s="71" t="str">
        <f t="shared" si="6167"/>
        <v/>
      </c>
      <c r="DD396" s="71" t="str">
        <f t="shared" si="6168"/>
        <v/>
      </c>
      <c r="DE396" s="71" t="str">
        <f t="shared" si="6169"/>
        <v/>
      </c>
      <c r="DF396" s="71" t="str">
        <f t="shared" si="6170"/>
        <v/>
      </c>
      <c r="DG396" s="71" t="str">
        <f t="shared" si="6171"/>
        <v/>
      </c>
      <c r="DH396" s="71" t="str">
        <f t="shared" si="6172"/>
        <v/>
      </c>
      <c r="DI396" s="71" t="str">
        <f t="shared" si="6173"/>
        <v/>
      </c>
      <c r="DJ396" s="71" t="str">
        <f t="shared" si="6174"/>
        <v/>
      </c>
      <c r="DK396" s="71" t="str">
        <f t="shared" si="6175"/>
        <v/>
      </c>
      <c r="DL396" s="71" t="str">
        <f t="shared" si="6176"/>
        <v/>
      </c>
      <c r="DM396" s="71" t="str">
        <f t="shared" si="6177"/>
        <v/>
      </c>
      <c r="DN396" s="71" t="str">
        <f t="shared" si="6178"/>
        <v/>
      </c>
      <c r="DO396" s="71" t="str">
        <f t="shared" si="6179"/>
        <v/>
      </c>
      <c r="DP396" s="71" t="str">
        <f t="shared" si="6180"/>
        <v/>
      </c>
      <c r="DQ396" s="71" t="str">
        <f t="shared" si="6181"/>
        <v/>
      </c>
      <c r="DR396" s="71" t="str">
        <f t="shared" si="6182"/>
        <v/>
      </c>
      <c r="DS396" s="71" t="str">
        <f t="shared" si="6183"/>
        <v/>
      </c>
      <c r="DT396" s="71" t="str">
        <f t="shared" si="6184"/>
        <v/>
      </c>
      <c r="DU396" s="71" t="str">
        <f t="shared" si="6185"/>
        <v/>
      </c>
      <c r="DV396" s="71" t="str">
        <f t="shared" si="6186"/>
        <v/>
      </c>
      <c r="DW396" s="71" t="str">
        <f t="shared" si="6187"/>
        <v/>
      </c>
      <c r="DX396" s="71" t="str">
        <f t="shared" si="6188"/>
        <v/>
      </c>
      <c r="DY396" s="71" t="str">
        <f t="shared" si="6189"/>
        <v/>
      </c>
      <c r="DZ396" s="71" t="str">
        <f t="shared" si="6190"/>
        <v/>
      </c>
      <c r="EA396" s="71" t="str">
        <f t="shared" si="6191"/>
        <v/>
      </c>
      <c r="EB396" s="71" t="str">
        <f t="shared" si="6192"/>
        <v/>
      </c>
      <c r="EC396" s="71" t="str">
        <f t="shared" si="6193"/>
        <v/>
      </c>
      <c r="ED396" s="71" t="str">
        <f t="shared" si="6194"/>
        <v/>
      </c>
      <c r="EE396" s="71" t="str">
        <f t="shared" si="6195"/>
        <v/>
      </c>
      <c r="EF396" s="71" t="str">
        <f t="shared" si="6196"/>
        <v/>
      </c>
      <c r="EG396" s="71" t="str">
        <f t="shared" si="6197"/>
        <v/>
      </c>
      <c r="EH396" s="71" t="str">
        <f t="shared" si="6198"/>
        <v/>
      </c>
      <c r="EI396" s="71" t="str">
        <f t="shared" si="6199"/>
        <v/>
      </c>
      <c r="EJ396" s="71" t="str">
        <f t="shared" si="6200"/>
        <v/>
      </c>
      <c r="EK396" s="71" t="str">
        <f t="shared" si="6201"/>
        <v/>
      </c>
      <c r="EL396" s="71" t="str">
        <f t="shared" si="6202"/>
        <v/>
      </c>
      <c r="EM396" s="71" t="str">
        <f t="shared" si="6203"/>
        <v/>
      </c>
      <c r="EN396" s="71" t="str">
        <f t="shared" si="6204"/>
        <v/>
      </c>
      <c r="EO396" s="71" t="str">
        <f t="shared" si="6205"/>
        <v/>
      </c>
      <c r="EP396" s="71" t="str">
        <f t="shared" si="6206"/>
        <v/>
      </c>
      <c r="EQ396" s="71" t="str">
        <f t="shared" si="6207"/>
        <v/>
      </c>
      <c r="ER396" s="71" t="str">
        <f t="shared" si="6208"/>
        <v/>
      </c>
      <c r="ES396" s="71" t="str">
        <f t="shared" si="6209"/>
        <v/>
      </c>
      <c r="ET396" s="71" t="str">
        <f t="shared" si="6210"/>
        <v/>
      </c>
      <c r="EU396" s="71" t="str">
        <f t="shared" si="6211"/>
        <v/>
      </c>
      <c r="EV396" s="71" t="str">
        <f t="shared" si="6212"/>
        <v/>
      </c>
      <c r="EW396" s="71" t="str">
        <f t="shared" si="6213"/>
        <v/>
      </c>
      <c r="EX396" s="71" t="str">
        <f t="shared" si="6214"/>
        <v/>
      </c>
      <c r="EY396" s="71" t="str">
        <f t="shared" si="6215"/>
        <v/>
      </c>
      <c r="EZ396" s="71" t="str">
        <f t="shared" si="6216"/>
        <v/>
      </c>
      <c r="FA396" s="71" t="str">
        <f t="shared" si="6217"/>
        <v/>
      </c>
      <c r="FB396" s="71" t="str">
        <f t="shared" si="6218"/>
        <v/>
      </c>
      <c r="FC396" s="71" t="str">
        <f t="shared" si="6219"/>
        <v/>
      </c>
      <c r="FD396" s="71" t="str">
        <f t="shared" si="6220"/>
        <v/>
      </c>
      <c r="FE396" s="71" t="str">
        <f t="shared" si="6221"/>
        <v/>
      </c>
      <c r="FF396" s="71" t="str">
        <f t="shared" si="6222"/>
        <v/>
      </c>
      <c r="FG396" s="71" t="str">
        <f t="shared" si="6223"/>
        <v/>
      </c>
      <c r="FH396" s="71" t="str">
        <f t="shared" si="6224"/>
        <v/>
      </c>
      <c r="FI396" s="71" t="str">
        <f t="shared" si="6225"/>
        <v/>
      </c>
      <c r="FJ396" s="71" t="str">
        <f t="shared" si="6226"/>
        <v/>
      </c>
      <c r="FK396" s="71" t="str">
        <f t="shared" si="6227"/>
        <v/>
      </c>
      <c r="FL396" s="71" t="str">
        <f t="shared" si="6228"/>
        <v/>
      </c>
      <c r="FM396" s="71" t="str">
        <f t="shared" si="6229"/>
        <v/>
      </c>
      <c r="FN396" s="71" t="str">
        <f t="shared" si="6230"/>
        <v/>
      </c>
      <c r="FO396" s="71" t="str">
        <f t="shared" si="6231"/>
        <v/>
      </c>
      <c r="FP396" s="71" t="str">
        <f t="shared" si="6232"/>
        <v/>
      </c>
      <c r="FQ396" s="71" t="str">
        <f t="shared" si="6233"/>
        <v/>
      </c>
      <c r="FR396" s="71" t="str">
        <f t="shared" si="6234"/>
        <v/>
      </c>
      <c r="FS396" s="71" t="str">
        <f t="shared" si="6235"/>
        <v/>
      </c>
    </row>
    <row r="397" spans="1:175" ht="16.5">
      <c r="A397" s="134"/>
      <c r="B397" s="80" t="s">
        <v>1070</v>
      </c>
      <c r="C397" s="147" t="s">
        <v>1067</v>
      </c>
      <c r="K397" s="149"/>
      <c r="T397" s="152" t="s">
        <v>1071</v>
      </c>
      <c r="U397" s="85" t="s">
        <v>1069</v>
      </c>
      <c r="CN397" s="70" t="str">
        <f t="shared" ref="CN397:CN404" si="6540">"InitUnitState('"&amp;B397&amp;"',"&amp;V397&amp;","&amp;W397&amp;","&amp;X397&amp;","&amp;Y397&amp;","&amp;Z397&amp;","&amp;AA397&amp;","&amp;AB397&amp;","&amp;AC397&amp;","&amp;AD397&amp;","&amp;AE397&amp;")"</f>
        <v>InitUnitState('IK5B',,,,,,,,,,)</v>
      </c>
      <c r="CO397" s="70" t="str">
        <f t="shared" ref="CO397:CO404" si="6541">"InitUnitNormal('"&amp;B397&amp;"',"&amp;AF397&amp;","&amp;AG397&amp;","&amp;AH397&amp;","&amp;AI397&amp;","&amp;AJ397&amp;","&amp;AK397&amp;","&amp;AL397&amp;","&amp;AM397&amp;","&amp;AN397&amp;","&amp;AO397&amp;")"</f>
        <v>InitUnitNormal('IK5B',,,,,,,,,,)</v>
      </c>
      <c r="CP397" s="70" t="str">
        <f t="shared" ref="CP397:CP404" si="6542">"InitUnitMagic('"&amp;B397&amp;"',"&amp;AP397&amp;","&amp;AQ397&amp;","&amp;AR397&amp;","&amp;AS397&amp;","&amp;AT397&amp;","&amp;AU397&amp;","&amp;AV397&amp;","&amp;AW397&amp;","&amp;BI397&amp;","&amp;BJ397&amp;")"</f>
        <v>InitUnitMagic('IK5B',,,,,,,,,,)</v>
      </c>
      <c r="CQ397" s="70" t="str">
        <f t="shared" ref="CQ397:CQ404" si="6543">"InitUnitAdd('"&amp;B397&amp;"',"&amp;BK397&amp;","&amp;BL397&amp;","&amp;BM397&amp;","&amp;BN397&amp;","&amp;BO397&amp;","&amp;BP397&amp;","&amp;BQ397&amp;","&amp;BR397&amp;","&amp;BS397&amp;","&amp;BT397&amp;")"</f>
        <v>InitUnitAdd('IK5B',,,,,,,,,,)</v>
      </c>
      <c r="CR397" s="70" t="str">
        <f t="shared" ref="CR397:CR404" si="6544">"InitEquipData('"&amp;B397&amp;"',"&amp;D397&amp;","&amp;CR$1&amp;A397&amp;CR$1&amp;","&amp;E397&amp;","&amp;I397&amp;","&amp;F397&amp;","&amp;G397&amp;",'"&amp;J397&amp;"','"&amp;K397&amp;"','"&amp;L397&amp;"','"&amp;M397&amp;"','"&amp;N397&amp;"','"&amp;O397&amp;"',"&amp;CR$1&amp;U406&amp;CR$1&amp;")"</f>
        <v>InitEquipData('IK5B',,"",,,,,'','','','','','',"ReplaceableTextures\\CommandButtons\\BTNSST14.blp")</v>
      </c>
      <c r="CU397" s="95" t="str">
        <f t="shared" ref="CU397:CU404" si="6545">CONCATENATE(DB397,DC397,DD397,DE397,DF397,DG397,DH397,DI397,DJ397,DK397,DL397,DM397,DN397,DO397,DP397,DQ397,DR397,DS397,DT397,DU397,DV397,DW397,DX397,DY397,DZ397,EA397,EB397,EC397,ED397,EE397,EF397,EG397,EH397,EI397,EJ397,EK397,EL397,EM397,EN397,EO397,EP397&amp;"|n")</f>
        <v>|n</v>
      </c>
      <c r="CV397" s="61" t="str">
        <f t="shared" si="6160"/>
        <v>护甲穿透|Cffffc926+150|n|n|r|Cffaaaaaa○|CffFFD24D金之符印+1|r|r|n|n|Cff00ff7f点击穿戴或脱卸。|r</v>
      </c>
      <c r="CW397" s="60"/>
      <c r="CX397" s="60"/>
      <c r="CY397" s="60"/>
      <c r="CZ397" s="60"/>
      <c r="DA397" s="60"/>
      <c r="DB397" s="71" t="str">
        <f t="shared" ref="DB397:DB404" si="6546">IF(V397="","","|n"&amp;DB$2&amp;"+"&amp;V397&amp;DB$1)</f>
        <v/>
      </c>
      <c r="DC397" s="71" t="str">
        <f t="shared" ref="DC397:DC404" si="6547">IF(W397="","","|n"&amp;DC$2&amp;"+"&amp;W397&amp;DC$1)</f>
        <v/>
      </c>
      <c r="DD397" s="71" t="str">
        <f t="shared" ref="DD397:DD404" si="6548">IF(X397="","","|n"&amp;DD$2&amp;"+"&amp;X397&amp;DD$1)</f>
        <v/>
      </c>
      <c r="DE397" s="71" t="str">
        <f t="shared" ref="DE397:DE404" si="6549">IF(Y397="","","|n"&amp;DE$2&amp;"+"&amp;Y397&amp;DE$1)</f>
        <v/>
      </c>
      <c r="DF397" s="71" t="str">
        <f t="shared" ref="DF397:DF404" si="6550">IF(Z397="","","|n"&amp;DF$2&amp;"+"&amp;Z397&amp;DF$1)</f>
        <v/>
      </c>
      <c r="DG397" s="71" t="str">
        <f t="shared" ref="DG397:DG404" si="6551">IF(AA397="","","|n"&amp;DG$2&amp;"+"&amp;AA397&amp;DG$1)</f>
        <v/>
      </c>
      <c r="DH397" s="71" t="str">
        <f t="shared" ref="DH397:DH404" si="6552">IF(AB397="","","|n"&amp;DH$2&amp;"+"&amp;AB397&amp;DH$1)</f>
        <v/>
      </c>
      <c r="DI397" s="71" t="str">
        <f t="shared" ref="DI397:DI404" si="6553">IF(AC397="","","|n"&amp;DI$2&amp;"+"&amp;AC397&amp;DI$1)</f>
        <v/>
      </c>
      <c r="DJ397" s="71" t="str">
        <f t="shared" ref="DJ397:DJ404" si="6554">IF(AD397="","","|n"&amp;DJ$2&amp;"+"&amp;AD397&amp;DJ$1)</f>
        <v/>
      </c>
      <c r="DK397" s="71" t="str">
        <f t="shared" ref="DK397:DK404" si="6555">IF(AE397="","","|n"&amp;DK$2&amp;"+"&amp;AE397&amp;DK$1)</f>
        <v/>
      </c>
      <c r="DL397" s="71" t="str">
        <f t="shared" ref="DL397:DL404" si="6556">IF(AF397="","","|n"&amp;DL$2&amp;"+"&amp;AF397&amp;DL$1)</f>
        <v/>
      </c>
      <c r="DM397" s="71" t="str">
        <f t="shared" ref="DM397:DM404" si="6557">IF(AG397="","","|n"&amp;DM$2&amp;"+"&amp;AG397&amp;DM$1)</f>
        <v/>
      </c>
      <c r="DN397" s="71" t="str">
        <f t="shared" ref="DN397:DN404" si="6558">IF(AH397="","","|n"&amp;DN$2&amp;"+"&amp;AH397&amp;DN$1)</f>
        <v/>
      </c>
      <c r="DO397" s="71" t="str">
        <f t="shared" ref="DO397:DO404" si="6559">IF(AI397="","","|n"&amp;DO$2&amp;"+"&amp;AI397&amp;DO$1)</f>
        <v/>
      </c>
      <c r="DP397" s="71" t="str">
        <f t="shared" ref="DP397:DP404" si="6560">IF(AJ397="","","|n"&amp;DP$2&amp;"+"&amp;AJ397&amp;DP$1)</f>
        <v/>
      </c>
      <c r="DQ397" s="71" t="str">
        <f t="shared" ref="DQ397:DQ404" si="6561">IF(AK397="","","|n"&amp;DQ$2&amp;"+"&amp;AK397&amp;DQ$1)</f>
        <v/>
      </c>
      <c r="DR397" s="71" t="str">
        <f t="shared" ref="DR397:DR404" si="6562">IF(AL397="","","|n"&amp;DR$2&amp;"+"&amp;AL397&amp;DR$1)</f>
        <v/>
      </c>
      <c r="DS397" s="71" t="str">
        <f t="shared" ref="DS397:DS404" si="6563">IF(AM397="","","|n"&amp;DS$2&amp;"+"&amp;AM397&amp;DS$1)</f>
        <v/>
      </c>
      <c r="DT397" s="71" t="str">
        <f t="shared" ref="DT397:DT404" si="6564">IF(AN397="","","|n"&amp;DT$2&amp;"+"&amp;AN397&amp;DT$1)</f>
        <v/>
      </c>
      <c r="DU397" s="71" t="str">
        <f t="shared" ref="DU397:DU404" si="6565">IF(AO397="","","|n"&amp;DU$2&amp;"+"&amp;AO397&amp;DU$1)</f>
        <v/>
      </c>
      <c r="DV397" s="71" t="str">
        <f t="shared" ref="DV397:DV404" si="6566">IF(AP397="","","|n"&amp;DV$2&amp;"+"&amp;AP397&amp;DV$1)</f>
        <v/>
      </c>
      <c r="DW397" s="71" t="str">
        <f t="shared" ref="DW397:DW404" si="6567">IF(AQ397="","","|n"&amp;DW$2&amp;"+"&amp;AQ397&amp;DW$1)</f>
        <v/>
      </c>
      <c r="DX397" s="71" t="str">
        <f t="shared" ref="DX397:DX404" si="6568">IF(AR397="","","|n"&amp;DX$2&amp;"+"&amp;AR397&amp;DX$1)</f>
        <v/>
      </c>
      <c r="DY397" s="71" t="str">
        <f t="shared" ref="DY397:DY404" si="6569">IF(AS397="","","|n"&amp;DY$2&amp;"+"&amp;AS397&amp;DY$1)</f>
        <v/>
      </c>
      <c r="DZ397" s="71" t="str">
        <f t="shared" ref="DZ397:DZ404" si="6570">IF(AT397="","","|n"&amp;DZ$2&amp;"+"&amp;AT397&amp;DZ$1)</f>
        <v/>
      </c>
      <c r="EA397" s="71" t="str">
        <f t="shared" ref="EA397:EA404" si="6571">IF(AU397="","","|n"&amp;EA$2&amp;"+"&amp;AU397&amp;EA$1)</f>
        <v/>
      </c>
      <c r="EB397" s="71" t="str">
        <f t="shared" ref="EB397:EB404" si="6572">IF(AV397="","","|n"&amp;EB$2&amp;"+"&amp;AV397&amp;EB$1)</f>
        <v/>
      </c>
      <c r="EC397" s="71" t="str">
        <f t="shared" ref="EC397:EC404" si="6573">IF(AW397="","","|n"&amp;EC$2&amp;"+"&amp;AW397&amp;EC$1)</f>
        <v/>
      </c>
      <c r="ED397" s="71" t="str">
        <f t="shared" ref="ED397:ED404" si="6574">IF(AX397="","","|n"&amp;ED$2&amp;"+"&amp;AX397&amp;ED$1)</f>
        <v/>
      </c>
      <c r="EE397" s="71" t="str">
        <f t="shared" ref="EE397:EE404" si="6575">IF(AY397="","","|n"&amp;EE$2&amp;"+"&amp;AY397&amp;EE$1)</f>
        <v/>
      </c>
      <c r="EF397" s="71" t="str">
        <f t="shared" ref="EF397:EF404" si="6576">IF(AZ397="","","|n"&amp;EF$2&amp;"+"&amp;AZ397&amp;EF$1)</f>
        <v/>
      </c>
      <c r="EG397" s="71" t="str">
        <f t="shared" ref="EG397:EG404" si="6577">IF(BA397="","","|n"&amp;EG$2&amp;"+"&amp;BA397&amp;EG$1)</f>
        <v/>
      </c>
      <c r="EH397" s="71" t="str">
        <f t="shared" ref="EH397:EH404" si="6578">IF(BB397="","","|n"&amp;EH$2&amp;"+"&amp;BB397&amp;EH$1)</f>
        <v/>
      </c>
      <c r="EI397" s="71" t="str">
        <f t="shared" ref="EI397:EI404" si="6579">IF(BC397="","","|n"&amp;EI$2&amp;"+"&amp;BC397&amp;EI$1)</f>
        <v/>
      </c>
      <c r="EJ397" s="71" t="str">
        <f t="shared" ref="EJ397:EJ404" si="6580">IF(BD397="","","|n"&amp;EJ$2&amp;"+"&amp;BD397&amp;EJ$1)</f>
        <v/>
      </c>
      <c r="EK397" s="71" t="str">
        <f t="shared" ref="EK397:EK404" si="6581">IF(BE397="","","|n"&amp;EK$2&amp;"+"&amp;BE397&amp;EK$1)</f>
        <v/>
      </c>
      <c r="EL397" s="71" t="str">
        <f t="shared" ref="EL397:EL404" si="6582">IF(BF397="","","|n"&amp;EL$2&amp;"+"&amp;BF397&amp;EL$1)</f>
        <v/>
      </c>
      <c r="EM397" s="71" t="str">
        <f t="shared" ref="EM397:EM404" si="6583">IF(BG397="","","|n"&amp;EM$2&amp;"+"&amp;BG397&amp;EM$1)</f>
        <v/>
      </c>
      <c r="EN397" s="71" t="str">
        <f t="shared" ref="EN397:EN404" si="6584">IF(BH397="","","|n"&amp;EN$2&amp;"+"&amp;BH397&amp;EN$1)</f>
        <v/>
      </c>
      <c r="EO397" s="71" t="str">
        <f t="shared" ref="EO397:EO404" si="6585">IF(BI397="","","|n"&amp;EO$2&amp;"+"&amp;BI397&amp;EO$1)</f>
        <v/>
      </c>
      <c r="EP397" s="71" t="str">
        <f t="shared" ref="EP397:EP404" si="6586">IF(BJ397="","","|n"&amp;EP$2&amp;"+"&amp;BJ397&amp;EP$1)</f>
        <v/>
      </c>
      <c r="EQ397" s="71" t="str">
        <f t="shared" ref="EQ397:EQ404" si="6587">IF(BK397="","","|n"&amp;EQ$2&amp;"+"&amp;BK397&amp;EQ$1)</f>
        <v/>
      </c>
      <c r="ER397" s="71" t="str">
        <f t="shared" ref="ER397:ER404" si="6588">IF(BL397="","","|n"&amp;ER$2&amp;"+"&amp;BL397&amp;ER$1)</f>
        <v/>
      </c>
      <c r="ES397" s="71" t="str">
        <f t="shared" ref="ES397:ES404" si="6589">IF(BM397="","","|n"&amp;ES$2&amp;"+"&amp;BM397&amp;ES$1)</f>
        <v/>
      </c>
      <c r="ET397" s="71" t="str">
        <f t="shared" ref="ET397:ET404" si="6590">IF(BN397="","","|n"&amp;ET$2&amp;"+"&amp;BN397&amp;ET$1)</f>
        <v/>
      </c>
      <c r="EU397" s="71" t="str">
        <f t="shared" ref="EU397:EU404" si="6591">IF(BO397="","","|n"&amp;EU$2&amp;"+"&amp;BO397&amp;EU$1)</f>
        <v/>
      </c>
      <c r="EV397" s="71" t="str">
        <f t="shared" ref="EV397:EV404" si="6592">IF(BP397="","","|n"&amp;EV$2&amp;"+"&amp;BP397&amp;EV$1)</f>
        <v/>
      </c>
      <c r="EW397" s="71" t="str">
        <f t="shared" ref="EW397:EW404" si="6593">IF(BQ397="","","|n"&amp;EW$2&amp;"+"&amp;BQ397&amp;EW$1)</f>
        <v/>
      </c>
      <c r="EX397" s="71" t="str">
        <f t="shared" ref="EX397:EX404" si="6594">IF(BR397="","","|n"&amp;EX$2&amp;"+"&amp;BR397&amp;EX$1)</f>
        <v/>
      </c>
      <c r="EY397" s="71" t="str">
        <f t="shared" ref="EY397:EY404" si="6595">IF(BS397="","","|n"&amp;EY$2&amp;"+"&amp;BS397&amp;EY$1)</f>
        <v/>
      </c>
      <c r="EZ397" s="71" t="str">
        <f t="shared" ref="EZ397:EZ404" si="6596">IF(BT397="","","|n"&amp;EZ$2&amp;"+"&amp;BT397&amp;EZ$1)</f>
        <v/>
      </c>
      <c r="FA397" s="71" t="str">
        <f t="shared" ref="FA397:FA404" si="6597">IF(BU397="","","|n"&amp;FA$2&amp;"+"&amp;BU397&amp;FA$1)</f>
        <v/>
      </c>
      <c r="FB397" s="71" t="str">
        <f t="shared" ref="FB397:FB404" si="6598">IF(BV397="","","|n"&amp;FB$2&amp;"+"&amp;BV397&amp;FB$1)</f>
        <v/>
      </c>
      <c r="FC397" s="71" t="str">
        <f t="shared" ref="FC397:FC404" si="6599">IF(BW397="","","|n"&amp;FC$2&amp;"+"&amp;BW397&amp;FC$1)</f>
        <v/>
      </c>
      <c r="FD397" s="71" t="str">
        <f t="shared" ref="FD397:FD404" si="6600">IF(BX397="","","|n"&amp;FD$2&amp;"+"&amp;BX397&amp;FD$1)</f>
        <v/>
      </c>
      <c r="FE397" s="71" t="str">
        <f t="shared" ref="FE397:FE404" si="6601">IF(BY397="","","|n"&amp;FE$2&amp;"+"&amp;BY397&amp;FE$1)</f>
        <v/>
      </c>
      <c r="FF397" s="71" t="str">
        <f t="shared" ref="FF397:FF404" si="6602">IF(BZ397="","","|n"&amp;FF$2&amp;"+"&amp;BZ397&amp;FF$1)</f>
        <v/>
      </c>
      <c r="FG397" s="71" t="str">
        <f t="shared" ref="FG397:FG404" si="6603">IF(CA397="","","|n"&amp;FG$2&amp;"+"&amp;CA397&amp;FG$1)</f>
        <v/>
      </c>
      <c r="FH397" s="71" t="str">
        <f t="shared" ref="FH397:FH404" si="6604">IF(CB397="","","|n"&amp;FH$2&amp;"+"&amp;CB397&amp;FH$1)</f>
        <v/>
      </c>
      <c r="FI397" s="71" t="str">
        <f t="shared" ref="FI397:FI404" si="6605">IF(CC397="","","|n"&amp;FI$2&amp;"+"&amp;CC397&amp;FI$1)</f>
        <v/>
      </c>
      <c r="FJ397" s="71" t="str">
        <f t="shared" ref="FJ397:FJ404" si="6606">IF(CD397="","","|n"&amp;FJ$2&amp;"+"&amp;CD397&amp;FJ$1)</f>
        <v/>
      </c>
      <c r="FK397" s="71" t="str">
        <f t="shared" ref="FK397:FK404" si="6607">IF(CE397="","","|n"&amp;FK$2&amp;"+"&amp;CE397&amp;FK$1)</f>
        <v/>
      </c>
      <c r="FL397" s="71" t="str">
        <f t="shared" ref="FL397:FL404" si="6608">IF(CF397="","","|n"&amp;FL$2&amp;"+"&amp;CF397&amp;FL$1)</f>
        <v/>
      </c>
      <c r="FM397" s="71" t="str">
        <f t="shared" ref="FM397:FM404" si="6609">IF(CG397="","","|n"&amp;FM$2&amp;"+"&amp;CG397&amp;FM$1)</f>
        <v/>
      </c>
      <c r="FN397" s="71" t="str">
        <f t="shared" ref="FN397:FN404" si="6610">IF(CH397="","","|n"&amp;FN$2&amp;"+"&amp;CH397&amp;FN$1)</f>
        <v/>
      </c>
      <c r="FO397" s="71" t="str">
        <f t="shared" ref="FO397:FO404" si="6611">IF(CI397="","","|n"&amp;FO$2&amp;"+"&amp;CI397&amp;FO$1)</f>
        <v/>
      </c>
      <c r="FP397" s="71" t="str">
        <f t="shared" ref="FP397:FP404" si="6612">IF(CJ397="","","|n"&amp;FP$2&amp;"+"&amp;CJ397&amp;FP$1)</f>
        <v/>
      </c>
      <c r="FQ397" s="71" t="str">
        <f t="shared" ref="FQ397:FQ404" si="6613">IF(CK397="","","|n"&amp;FQ$2&amp;"+"&amp;CK397&amp;FQ$1)</f>
        <v/>
      </c>
      <c r="FR397" s="71" t="str">
        <f t="shared" ref="FR397:FR404" si="6614">IF(CL397="","","|n"&amp;FR$2&amp;"+"&amp;CL397&amp;FR$1)</f>
        <v/>
      </c>
      <c r="FS397" s="71" t="str">
        <f t="shared" ref="FS397:FS404" si="6615">IF(CM397="","","|n"&amp;FS$2&amp;"+"&amp;CM397&amp;FS$1)</f>
        <v/>
      </c>
    </row>
    <row r="398" spans="1:175" ht="16.5">
      <c r="A398" s="134"/>
      <c r="B398" s="80" t="s">
        <v>1072</v>
      </c>
      <c r="C398" s="147" t="s">
        <v>1067</v>
      </c>
      <c r="K398" s="150"/>
      <c r="T398" s="152" t="s">
        <v>1073</v>
      </c>
      <c r="U398" s="85" t="s">
        <v>1069</v>
      </c>
      <c r="CN398" s="70" t="str">
        <f t="shared" si="6540"/>
        <v>InitUnitState('IK5C',,,,,,,,,,)</v>
      </c>
      <c r="CO398" s="70" t="str">
        <f t="shared" si="6541"/>
        <v>InitUnitNormal('IK5C',,,,,,,,,,)</v>
      </c>
      <c r="CP398" s="70" t="str">
        <f t="shared" si="6542"/>
        <v>InitUnitMagic('IK5C',,,,,,,,,,)</v>
      </c>
      <c r="CQ398" s="70" t="str">
        <f t="shared" si="6543"/>
        <v>InitUnitAdd('IK5C',,,,,,,,,,)</v>
      </c>
      <c r="CR398" s="70" t="str">
        <f t="shared" si="6544"/>
        <v>InitEquipData('IK5C',,"",,,,,'','','','','','',"ReplaceableTextures\\CommandButtons\\BTNSST14.blp")</v>
      </c>
      <c r="CU398" s="95" t="str">
        <f t="shared" si="6545"/>
        <v>|n</v>
      </c>
      <c r="CV398" s="61" t="str">
        <f t="shared" si="6160"/>
        <v>护甲穿透|Cffffc926+150|n|n|r|Cffaaaaaa○|CffFFD24D木之符印+1|r|r|n|n|Cff00ff7f点击穿戴或脱卸。|r</v>
      </c>
      <c r="CW398" s="60"/>
      <c r="CX398" s="60"/>
      <c r="CY398" s="60"/>
      <c r="CZ398" s="60"/>
      <c r="DA398" s="60"/>
      <c r="DB398" s="71" t="str">
        <f t="shared" si="6546"/>
        <v/>
      </c>
      <c r="DC398" s="71" t="str">
        <f t="shared" si="6547"/>
        <v/>
      </c>
      <c r="DD398" s="71" t="str">
        <f t="shared" si="6548"/>
        <v/>
      </c>
      <c r="DE398" s="71" t="str">
        <f t="shared" si="6549"/>
        <v/>
      </c>
      <c r="DF398" s="71" t="str">
        <f t="shared" si="6550"/>
        <v/>
      </c>
      <c r="DG398" s="71" t="str">
        <f t="shared" si="6551"/>
        <v/>
      </c>
      <c r="DH398" s="71" t="str">
        <f t="shared" si="6552"/>
        <v/>
      </c>
      <c r="DI398" s="71" t="str">
        <f t="shared" si="6553"/>
        <v/>
      </c>
      <c r="DJ398" s="71" t="str">
        <f t="shared" si="6554"/>
        <v/>
      </c>
      <c r="DK398" s="71" t="str">
        <f t="shared" si="6555"/>
        <v/>
      </c>
      <c r="DL398" s="71" t="str">
        <f t="shared" si="6556"/>
        <v/>
      </c>
      <c r="DM398" s="71" t="str">
        <f t="shared" si="6557"/>
        <v/>
      </c>
      <c r="DN398" s="71" t="str">
        <f t="shared" si="6558"/>
        <v/>
      </c>
      <c r="DO398" s="71" t="str">
        <f t="shared" si="6559"/>
        <v/>
      </c>
      <c r="DP398" s="71" t="str">
        <f t="shared" si="6560"/>
        <v/>
      </c>
      <c r="DQ398" s="71" t="str">
        <f t="shared" si="6561"/>
        <v/>
      </c>
      <c r="DR398" s="71" t="str">
        <f t="shared" si="6562"/>
        <v/>
      </c>
      <c r="DS398" s="71" t="str">
        <f t="shared" si="6563"/>
        <v/>
      </c>
      <c r="DT398" s="71" t="str">
        <f t="shared" si="6564"/>
        <v/>
      </c>
      <c r="DU398" s="71" t="str">
        <f t="shared" si="6565"/>
        <v/>
      </c>
      <c r="DV398" s="71" t="str">
        <f t="shared" si="6566"/>
        <v/>
      </c>
      <c r="DW398" s="71" t="str">
        <f t="shared" si="6567"/>
        <v/>
      </c>
      <c r="DX398" s="71" t="str">
        <f t="shared" si="6568"/>
        <v/>
      </c>
      <c r="DY398" s="71" t="str">
        <f t="shared" si="6569"/>
        <v/>
      </c>
      <c r="DZ398" s="71" t="str">
        <f t="shared" si="6570"/>
        <v/>
      </c>
      <c r="EA398" s="71" t="str">
        <f t="shared" si="6571"/>
        <v/>
      </c>
      <c r="EB398" s="71" t="str">
        <f t="shared" si="6572"/>
        <v/>
      </c>
      <c r="EC398" s="71" t="str">
        <f t="shared" si="6573"/>
        <v/>
      </c>
      <c r="ED398" s="71" t="str">
        <f t="shared" si="6574"/>
        <v/>
      </c>
      <c r="EE398" s="71" t="str">
        <f t="shared" si="6575"/>
        <v/>
      </c>
      <c r="EF398" s="71" t="str">
        <f t="shared" si="6576"/>
        <v/>
      </c>
      <c r="EG398" s="71" t="str">
        <f t="shared" si="6577"/>
        <v/>
      </c>
      <c r="EH398" s="71" t="str">
        <f t="shared" si="6578"/>
        <v/>
      </c>
      <c r="EI398" s="71" t="str">
        <f t="shared" si="6579"/>
        <v/>
      </c>
      <c r="EJ398" s="71" t="str">
        <f t="shared" si="6580"/>
        <v/>
      </c>
      <c r="EK398" s="71" t="str">
        <f t="shared" si="6581"/>
        <v/>
      </c>
      <c r="EL398" s="71" t="str">
        <f t="shared" si="6582"/>
        <v/>
      </c>
      <c r="EM398" s="71" t="str">
        <f t="shared" si="6583"/>
        <v/>
      </c>
      <c r="EN398" s="71" t="str">
        <f t="shared" si="6584"/>
        <v/>
      </c>
      <c r="EO398" s="71" t="str">
        <f t="shared" si="6585"/>
        <v/>
      </c>
      <c r="EP398" s="71" t="str">
        <f t="shared" si="6586"/>
        <v/>
      </c>
      <c r="EQ398" s="71" t="str">
        <f t="shared" si="6587"/>
        <v/>
      </c>
      <c r="ER398" s="71" t="str">
        <f t="shared" si="6588"/>
        <v/>
      </c>
      <c r="ES398" s="71" t="str">
        <f t="shared" si="6589"/>
        <v/>
      </c>
      <c r="ET398" s="71" t="str">
        <f t="shared" si="6590"/>
        <v/>
      </c>
      <c r="EU398" s="71" t="str">
        <f t="shared" si="6591"/>
        <v/>
      </c>
      <c r="EV398" s="71" t="str">
        <f t="shared" si="6592"/>
        <v/>
      </c>
      <c r="EW398" s="71" t="str">
        <f t="shared" si="6593"/>
        <v/>
      </c>
      <c r="EX398" s="71" t="str">
        <f t="shared" si="6594"/>
        <v/>
      </c>
      <c r="EY398" s="71" t="str">
        <f t="shared" si="6595"/>
        <v/>
      </c>
      <c r="EZ398" s="71" t="str">
        <f t="shared" si="6596"/>
        <v/>
      </c>
      <c r="FA398" s="71" t="str">
        <f t="shared" si="6597"/>
        <v/>
      </c>
      <c r="FB398" s="71" t="str">
        <f t="shared" si="6598"/>
        <v/>
      </c>
      <c r="FC398" s="71" t="str">
        <f t="shared" si="6599"/>
        <v/>
      </c>
      <c r="FD398" s="71" t="str">
        <f t="shared" si="6600"/>
        <v/>
      </c>
      <c r="FE398" s="71" t="str">
        <f t="shared" si="6601"/>
        <v/>
      </c>
      <c r="FF398" s="71" t="str">
        <f t="shared" si="6602"/>
        <v/>
      </c>
      <c r="FG398" s="71" t="str">
        <f t="shared" si="6603"/>
        <v/>
      </c>
      <c r="FH398" s="71" t="str">
        <f t="shared" si="6604"/>
        <v/>
      </c>
      <c r="FI398" s="71" t="str">
        <f t="shared" si="6605"/>
        <v/>
      </c>
      <c r="FJ398" s="71" t="str">
        <f t="shared" si="6606"/>
        <v/>
      </c>
      <c r="FK398" s="71" t="str">
        <f t="shared" si="6607"/>
        <v/>
      </c>
      <c r="FL398" s="71" t="str">
        <f t="shared" si="6608"/>
        <v/>
      </c>
      <c r="FM398" s="71" t="str">
        <f t="shared" si="6609"/>
        <v/>
      </c>
      <c r="FN398" s="71" t="str">
        <f t="shared" si="6610"/>
        <v/>
      </c>
      <c r="FO398" s="71" t="str">
        <f t="shared" si="6611"/>
        <v/>
      </c>
      <c r="FP398" s="71" t="str">
        <f t="shared" si="6612"/>
        <v/>
      </c>
      <c r="FQ398" s="71" t="str">
        <f t="shared" si="6613"/>
        <v/>
      </c>
      <c r="FR398" s="71" t="str">
        <f t="shared" si="6614"/>
        <v/>
      </c>
      <c r="FS398" s="71" t="str">
        <f t="shared" si="6615"/>
        <v/>
      </c>
    </row>
    <row r="399" spans="1:175" ht="16.5">
      <c r="A399" s="134"/>
      <c r="B399" s="80" t="s">
        <v>1074</v>
      </c>
      <c r="C399" s="147" t="s">
        <v>1067</v>
      </c>
      <c r="K399" s="150"/>
      <c r="T399" s="152" t="s">
        <v>1075</v>
      </c>
      <c r="U399" s="85" t="s">
        <v>1069</v>
      </c>
      <c r="CN399" s="70" t="str">
        <f t="shared" si="6540"/>
        <v>InitUnitState('IK5D',,,,,,,,,,)</v>
      </c>
      <c r="CO399" s="70" t="str">
        <f t="shared" si="6541"/>
        <v>InitUnitNormal('IK5D',,,,,,,,,,)</v>
      </c>
      <c r="CP399" s="70" t="str">
        <f t="shared" si="6542"/>
        <v>InitUnitMagic('IK5D',,,,,,,,,,)</v>
      </c>
      <c r="CQ399" s="70" t="str">
        <f t="shared" si="6543"/>
        <v>InitUnitAdd('IK5D',,,,,,,,,,)</v>
      </c>
      <c r="CR399" s="70" t="str">
        <f t="shared" si="6544"/>
        <v>InitEquipData('IK5D',,"",,,,,'','','','','','',"ReplaceableTextures\\CommandButtons\\BTNSST14.blp")</v>
      </c>
      <c r="CU399" s="95" t="str">
        <f t="shared" si="6545"/>
        <v>|n</v>
      </c>
      <c r="CV399" s="61" t="str">
        <f t="shared" si="6160"/>
        <v>护甲穿透|Cffffc926+150|n|n|r|Cffaaaaaa○|CffFFD24D水之符印+1|r|r|n|n|Cff00ff7f点击穿戴或脱卸。|r</v>
      </c>
      <c r="CW399" s="60"/>
      <c r="CX399" s="60"/>
      <c r="CY399" s="60"/>
      <c r="CZ399" s="60"/>
      <c r="DA399" s="60"/>
      <c r="DB399" s="71" t="str">
        <f t="shared" si="6546"/>
        <v/>
      </c>
      <c r="DC399" s="71" t="str">
        <f t="shared" si="6547"/>
        <v/>
      </c>
      <c r="DD399" s="71" t="str">
        <f t="shared" si="6548"/>
        <v/>
      </c>
      <c r="DE399" s="71" t="str">
        <f t="shared" si="6549"/>
        <v/>
      </c>
      <c r="DF399" s="71" t="str">
        <f t="shared" si="6550"/>
        <v/>
      </c>
      <c r="DG399" s="71" t="str">
        <f t="shared" si="6551"/>
        <v/>
      </c>
      <c r="DH399" s="71" t="str">
        <f t="shared" si="6552"/>
        <v/>
      </c>
      <c r="DI399" s="71" t="str">
        <f t="shared" si="6553"/>
        <v/>
      </c>
      <c r="DJ399" s="71" t="str">
        <f t="shared" si="6554"/>
        <v/>
      </c>
      <c r="DK399" s="71" t="str">
        <f t="shared" si="6555"/>
        <v/>
      </c>
      <c r="DL399" s="71" t="str">
        <f t="shared" si="6556"/>
        <v/>
      </c>
      <c r="DM399" s="71" t="str">
        <f t="shared" si="6557"/>
        <v/>
      </c>
      <c r="DN399" s="71" t="str">
        <f t="shared" si="6558"/>
        <v/>
      </c>
      <c r="DO399" s="71" t="str">
        <f t="shared" si="6559"/>
        <v/>
      </c>
      <c r="DP399" s="71" t="str">
        <f t="shared" si="6560"/>
        <v/>
      </c>
      <c r="DQ399" s="71" t="str">
        <f t="shared" si="6561"/>
        <v/>
      </c>
      <c r="DR399" s="71" t="str">
        <f t="shared" si="6562"/>
        <v/>
      </c>
      <c r="DS399" s="71" t="str">
        <f t="shared" si="6563"/>
        <v/>
      </c>
      <c r="DT399" s="71" t="str">
        <f t="shared" si="6564"/>
        <v/>
      </c>
      <c r="DU399" s="71" t="str">
        <f t="shared" si="6565"/>
        <v/>
      </c>
      <c r="DV399" s="71" t="str">
        <f t="shared" si="6566"/>
        <v/>
      </c>
      <c r="DW399" s="71" t="str">
        <f t="shared" si="6567"/>
        <v/>
      </c>
      <c r="DX399" s="71" t="str">
        <f t="shared" si="6568"/>
        <v/>
      </c>
      <c r="DY399" s="71" t="str">
        <f t="shared" si="6569"/>
        <v/>
      </c>
      <c r="DZ399" s="71" t="str">
        <f t="shared" si="6570"/>
        <v/>
      </c>
      <c r="EA399" s="71" t="str">
        <f t="shared" si="6571"/>
        <v/>
      </c>
      <c r="EB399" s="71" t="str">
        <f t="shared" si="6572"/>
        <v/>
      </c>
      <c r="EC399" s="71" t="str">
        <f t="shared" si="6573"/>
        <v/>
      </c>
      <c r="ED399" s="71" t="str">
        <f t="shared" si="6574"/>
        <v/>
      </c>
      <c r="EE399" s="71" t="str">
        <f t="shared" si="6575"/>
        <v/>
      </c>
      <c r="EF399" s="71" t="str">
        <f t="shared" si="6576"/>
        <v/>
      </c>
      <c r="EG399" s="71" t="str">
        <f t="shared" si="6577"/>
        <v/>
      </c>
      <c r="EH399" s="71" t="str">
        <f t="shared" si="6578"/>
        <v/>
      </c>
      <c r="EI399" s="71" t="str">
        <f t="shared" si="6579"/>
        <v/>
      </c>
      <c r="EJ399" s="71" t="str">
        <f t="shared" si="6580"/>
        <v/>
      </c>
      <c r="EK399" s="71" t="str">
        <f t="shared" si="6581"/>
        <v/>
      </c>
      <c r="EL399" s="71" t="str">
        <f t="shared" si="6582"/>
        <v/>
      </c>
      <c r="EM399" s="71" t="str">
        <f t="shared" si="6583"/>
        <v/>
      </c>
      <c r="EN399" s="71" t="str">
        <f t="shared" si="6584"/>
        <v/>
      </c>
      <c r="EO399" s="71" t="str">
        <f t="shared" si="6585"/>
        <v/>
      </c>
      <c r="EP399" s="71" t="str">
        <f t="shared" si="6586"/>
        <v/>
      </c>
      <c r="EQ399" s="71" t="str">
        <f t="shared" si="6587"/>
        <v/>
      </c>
      <c r="ER399" s="71" t="str">
        <f t="shared" si="6588"/>
        <v/>
      </c>
      <c r="ES399" s="71" t="str">
        <f t="shared" si="6589"/>
        <v/>
      </c>
      <c r="ET399" s="71" t="str">
        <f t="shared" si="6590"/>
        <v/>
      </c>
      <c r="EU399" s="71" t="str">
        <f t="shared" si="6591"/>
        <v/>
      </c>
      <c r="EV399" s="71" t="str">
        <f t="shared" si="6592"/>
        <v/>
      </c>
      <c r="EW399" s="71" t="str">
        <f t="shared" si="6593"/>
        <v/>
      </c>
      <c r="EX399" s="71" t="str">
        <f t="shared" si="6594"/>
        <v/>
      </c>
      <c r="EY399" s="71" t="str">
        <f t="shared" si="6595"/>
        <v/>
      </c>
      <c r="EZ399" s="71" t="str">
        <f t="shared" si="6596"/>
        <v/>
      </c>
      <c r="FA399" s="71" t="str">
        <f t="shared" si="6597"/>
        <v/>
      </c>
      <c r="FB399" s="71" t="str">
        <f t="shared" si="6598"/>
        <v/>
      </c>
      <c r="FC399" s="71" t="str">
        <f t="shared" si="6599"/>
        <v/>
      </c>
      <c r="FD399" s="71" t="str">
        <f t="shared" si="6600"/>
        <v/>
      </c>
      <c r="FE399" s="71" t="str">
        <f t="shared" si="6601"/>
        <v/>
      </c>
      <c r="FF399" s="71" t="str">
        <f t="shared" si="6602"/>
        <v/>
      </c>
      <c r="FG399" s="71" t="str">
        <f t="shared" si="6603"/>
        <v/>
      </c>
      <c r="FH399" s="71" t="str">
        <f t="shared" si="6604"/>
        <v/>
      </c>
      <c r="FI399" s="71" t="str">
        <f t="shared" si="6605"/>
        <v/>
      </c>
      <c r="FJ399" s="71" t="str">
        <f t="shared" si="6606"/>
        <v/>
      </c>
      <c r="FK399" s="71" t="str">
        <f t="shared" si="6607"/>
        <v/>
      </c>
      <c r="FL399" s="71" t="str">
        <f t="shared" si="6608"/>
        <v/>
      </c>
      <c r="FM399" s="71" t="str">
        <f t="shared" si="6609"/>
        <v/>
      </c>
      <c r="FN399" s="71" t="str">
        <f t="shared" si="6610"/>
        <v/>
      </c>
      <c r="FO399" s="71" t="str">
        <f t="shared" si="6611"/>
        <v/>
      </c>
      <c r="FP399" s="71" t="str">
        <f t="shared" si="6612"/>
        <v/>
      </c>
      <c r="FQ399" s="71" t="str">
        <f t="shared" si="6613"/>
        <v/>
      </c>
      <c r="FR399" s="71" t="str">
        <f t="shared" si="6614"/>
        <v/>
      </c>
      <c r="FS399" s="71" t="str">
        <f t="shared" si="6615"/>
        <v/>
      </c>
    </row>
    <row r="400" spans="1:175" ht="16.5">
      <c r="A400" s="134"/>
      <c r="B400" s="80" t="s">
        <v>1076</v>
      </c>
      <c r="C400" s="147" t="s">
        <v>1067</v>
      </c>
      <c r="K400" s="150"/>
      <c r="T400" s="152" t="s">
        <v>1077</v>
      </c>
      <c r="U400" s="85" t="s">
        <v>1069</v>
      </c>
      <c r="CN400" s="70" t="str">
        <f t="shared" si="6540"/>
        <v>InitUnitState('IK5E',,,,,,,,,,)</v>
      </c>
      <c r="CO400" s="70" t="str">
        <f t="shared" si="6541"/>
        <v>InitUnitNormal('IK5E',,,,,,,,,,)</v>
      </c>
      <c r="CP400" s="70" t="str">
        <f t="shared" si="6542"/>
        <v>InitUnitMagic('IK5E',,,,,,,,,,)</v>
      </c>
      <c r="CQ400" s="70" t="str">
        <f t="shared" si="6543"/>
        <v>InitUnitAdd('IK5E',,,,,,,,,,)</v>
      </c>
      <c r="CR400" s="70" t="str">
        <f t="shared" si="6544"/>
        <v>InitEquipData('IK5E',,"",,,,,'','','','','','',"ReplaceableTextures\\CommandButtons\\BTNSST14.blp")</v>
      </c>
      <c r="CU400" s="95" t="str">
        <f t="shared" si="6545"/>
        <v>|n</v>
      </c>
      <c r="CV400" s="61" t="str">
        <f t="shared" si="6160"/>
        <v>护甲穿透|Cffffc926+150|n|n|r|Cffaaaaaa○|CffFFD24D火之符印+1|r|r|n|n|Cff00ff7f点击穿戴或脱卸。|r</v>
      </c>
      <c r="CW400" s="60"/>
      <c r="CX400" s="60"/>
      <c r="CY400" s="60"/>
      <c r="CZ400" s="60"/>
      <c r="DA400" s="60"/>
      <c r="DB400" s="71" t="str">
        <f t="shared" si="6546"/>
        <v/>
      </c>
      <c r="DC400" s="71" t="str">
        <f t="shared" si="6547"/>
        <v/>
      </c>
      <c r="DD400" s="71" t="str">
        <f t="shared" si="6548"/>
        <v/>
      </c>
      <c r="DE400" s="71" t="str">
        <f t="shared" si="6549"/>
        <v/>
      </c>
      <c r="DF400" s="71" t="str">
        <f t="shared" si="6550"/>
        <v/>
      </c>
      <c r="DG400" s="71" t="str">
        <f t="shared" si="6551"/>
        <v/>
      </c>
      <c r="DH400" s="71" t="str">
        <f t="shared" si="6552"/>
        <v/>
      </c>
      <c r="DI400" s="71" t="str">
        <f t="shared" si="6553"/>
        <v/>
      </c>
      <c r="DJ400" s="71" t="str">
        <f t="shared" si="6554"/>
        <v/>
      </c>
      <c r="DK400" s="71" t="str">
        <f t="shared" si="6555"/>
        <v/>
      </c>
      <c r="DL400" s="71" t="str">
        <f t="shared" si="6556"/>
        <v/>
      </c>
      <c r="DM400" s="71" t="str">
        <f t="shared" si="6557"/>
        <v/>
      </c>
      <c r="DN400" s="71" t="str">
        <f t="shared" si="6558"/>
        <v/>
      </c>
      <c r="DO400" s="71" t="str">
        <f t="shared" si="6559"/>
        <v/>
      </c>
      <c r="DP400" s="71" t="str">
        <f t="shared" si="6560"/>
        <v/>
      </c>
      <c r="DQ400" s="71" t="str">
        <f t="shared" si="6561"/>
        <v/>
      </c>
      <c r="DR400" s="71" t="str">
        <f t="shared" si="6562"/>
        <v/>
      </c>
      <c r="DS400" s="71" t="str">
        <f t="shared" si="6563"/>
        <v/>
      </c>
      <c r="DT400" s="71" t="str">
        <f t="shared" si="6564"/>
        <v/>
      </c>
      <c r="DU400" s="71" t="str">
        <f t="shared" si="6565"/>
        <v/>
      </c>
      <c r="DV400" s="71" t="str">
        <f t="shared" si="6566"/>
        <v/>
      </c>
      <c r="DW400" s="71" t="str">
        <f t="shared" si="6567"/>
        <v/>
      </c>
      <c r="DX400" s="71" t="str">
        <f t="shared" si="6568"/>
        <v/>
      </c>
      <c r="DY400" s="71" t="str">
        <f t="shared" si="6569"/>
        <v/>
      </c>
      <c r="DZ400" s="71" t="str">
        <f t="shared" si="6570"/>
        <v/>
      </c>
      <c r="EA400" s="71" t="str">
        <f t="shared" si="6571"/>
        <v/>
      </c>
      <c r="EB400" s="71" t="str">
        <f t="shared" si="6572"/>
        <v/>
      </c>
      <c r="EC400" s="71" t="str">
        <f t="shared" si="6573"/>
        <v/>
      </c>
      <c r="ED400" s="71" t="str">
        <f t="shared" si="6574"/>
        <v/>
      </c>
      <c r="EE400" s="71" t="str">
        <f t="shared" si="6575"/>
        <v/>
      </c>
      <c r="EF400" s="71" t="str">
        <f t="shared" si="6576"/>
        <v/>
      </c>
      <c r="EG400" s="71" t="str">
        <f t="shared" si="6577"/>
        <v/>
      </c>
      <c r="EH400" s="71" t="str">
        <f t="shared" si="6578"/>
        <v/>
      </c>
      <c r="EI400" s="71" t="str">
        <f t="shared" si="6579"/>
        <v/>
      </c>
      <c r="EJ400" s="71" t="str">
        <f t="shared" si="6580"/>
        <v/>
      </c>
      <c r="EK400" s="71" t="str">
        <f t="shared" si="6581"/>
        <v/>
      </c>
      <c r="EL400" s="71" t="str">
        <f t="shared" si="6582"/>
        <v/>
      </c>
      <c r="EM400" s="71" t="str">
        <f t="shared" si="6583"/>
        <v/>
      </c>
      <c r="EN400" s="71" t="str">
        <f t="shared" si="6584"/>
        <v/>
      </c>
      <c r="EO400" s="71" t="str">
        <f t="shared" si="6585"/>
        <v/>
      </c>
      <c r="EP400" s="71" t="str">
        <f t="shared" si="6586"/>
        <v/>
      </c>
      <c r="EQ400" s="71" t="str">
        <f t="shared" si="6587"/>
        <v/>
      </c>
      <c r="ER400" s="71" t="str">
        <f t="shared" si="6588"/>
        <v/>
      </c>
      <c r="ES400" s="71" t="str">
        <f t="shared" si="6589"/>
        <v/>
      </c>
      <c r="ET400" s="71" t="str">
        <f t="shared" si="6590"/>
        <v/>
      </c>
      <c r="EU400" s="71" t="str">
        <f t="shared" si="6591"/>
        <v/>
      </c>
      <c r="EV400" s="71" t="str">
        <f t="shared" si="6592"/>
        <v/>
      </c>
      <c r="EW400" s="71" t="str">
        <f t="shared" si="6593"/>
        <v/>
      </c>
      <c r="EX400" s="71" t="str">
        <f t="shared" si="6594"/>
        <v/>
      </c>
      <c r="EY400" s="71" t="str">
        <f t="shared" si="6595"/>
        <v/>
      </c>
      <c r="EZ400" s="71" t="str">
        <f t="shared" si="6596"/>
        <v/>
      </c>
      <c r="FA400" s="71" t="str">
        <f t="shared" si="6597"/>
        <v/>
      </c>
      <c r="FB400" s="71" t="str">
        <f t="shared" si="6598"/>
        <v/>
      </c>
      <c r="FC400" s="71" t="str">
        <f t="shared" si="6599"/>
        <v/>
      </c>
      <c r="FD400" s="71" t="str">
        <f t="shared" si="6600"/>
        <v/>
      </c>
      <c r="FE400" s="71" t="str">
        <f t="shared" si="6601"/>
        <v/>
      </c>
      <c r="FF400" s="71" t="str">
        <f t="shared" si="6602"/>
        <v/>
      </c>
      <c r="FG400" s="71" t="str">
        <f t="shared" si="6603"/>
        <v/>
      </c>
      <c r="FH400" s="71" t="str">
        <f t="shared" si="6604"/>
        <v/>
      </c>
      <c r="FI400" s="71" t="str">
        <f t="shared" si="6605"/>
        <v/>
      </c>
      <c r="FJ400" s="71" t="str">
        <f t="shared" si="6606"/>
        <v/>
      </c>
      <c r="FK400" s="71" t="str">
        <f t="shared" si="6607"/>
        <v/>
      </c>
      <c r="FL400" s="71" t="str">
        <f t="shared" si="6608"/>
        <v/>
      </c>
      <c r="FM400" s="71" t="str">
        <f t="shared" si="6609"/>
        <v/>
      </c>
      <c r="FN400" s="71" t="str">
        <f t="shared" si="6610"/>
        <v/>
      </c>
      <c r="FO400" s="71" t="str">
        <f t="shared" si="6611"/>
        <v/>
      </c>
      <c r="FP400" s="71" t="str">
        <f t="shared" si="6612"/>
        <v/>
      </c>
      <c r="FQ400" s="71" t="str">
        <f t="shared" si="6613"/>
        <v/>
      </c>
      <c r="FR400" s="71" t="str">
        <f t="shared" si="6614"/>
        <v/>
      </c>
      <c r="FS400" s="71" t="str">
        <f t="shared" si="6615"/>
        <v/>
      </c>
    </row>
    <row r="401" spans="1:175" ht="16.5">
      <c r="A401" s="134"/>
      <c r="B401" s="80" t="s">
        <v>1078</v>
      </c>
      <c r="C401" s="147" t="s">
        <v>1067</v>
      </c>
      <c r="K401" s="150"/>
      <c r="T401" s="152" t="s">
        <v>1079</v>
      </c>
      <c r="U401" s="85" t="s">
        <v>1069</v>
      </c>
      <c r="CN401" s="70" t="str">
        <f t="shared" si="6540"/>
        <v>InitUnitState('IK5F',,,,,,,,,,)</v>
      </c>
      <c r="CO401" s="70" t="str">
        <f t="shared" si="6541"/>
        <v>InitUnitNormal('IK5F',,,,,,,,,,)</v>
      </c>
      <c r="CP401" s="70" t="str">
        <f t="shared" si="6542"/>
        <v>InitUnitMagic('IK5F',,,,,,,,,,)</v>
      </c>
      <c r="CQ401" s="70" t="str">
        <f t="shared" si="6543"/>
        <v>InitUnitAdd('IK5F',,,,,,,,,,)</v>
      </c>
      <c r="CR401" s="70" t="str">
        <f t="shared" si="6544"/>
        <v>InitEquipData('IK5F',,"",,,,,'','','','','','',"ReplaceableTextures\\CommandButtons\\BTNSST14.blp")</v>
      </c>
      <c r="CU401" s="95" t="str">
        <f t="shared" si="6545"/>
        <v>|n</v>
      </c>
      <c r="CV401" s="61" t="str">
        <f t="shared" si="6160"/>
        <v>护甲穿透|Cffffc926+150|n|n|r|Cffaaaaaa○|CffFFD24D土之符印+1|r|r|n|n|Cff00ff7f点击穿戴或脱卸。|r</v>
      </c>
      <c r="CW401" s="60"/>
      <c r="CX401" s="60"/>
      <c r="CY401" s="60"/>
      <c r="CZ401" s="60"/>
      <c r="DA401" s="60"/>
      <c r="DB401" s="71" t="str">
        <f t="shared" si="6546"/>
        <v/>
      </c>
      <c r="DC401" s="71" t="str">
        <f t="shared" si="6547"/>
        <v/>
      </c>
      <c r="DD401" s="71" t="str">
        <f t="shared" si="6548"/>
        <v/>
      </c>
      <c r="DE401" s="71" t="str">
        <f t="shared" si="6549"/>
        <v/>
      </c>
      <c r="DF401" s="71" t="str">
        <f t="shared" si="6550"/>
        <v/>
      </c>
      <c r="DG401" s="71" t="str">
        <f t="shared" si="6551"/>
        <v/>
      </c>
      <c r="DH401" s="71" t="str">
        <f t="shared" si="6552"/>
        <v/>
      </c>
      <c r="DI401" s="71" t="str">
        <f t="shared" si="6553"/>
        <v/>
      </c>
      <c r="DJ401" s="71" t="str">
        <f t="shared" si="6554"/>
        <v/>
      </c>
      <c r="DK401" s="71" t="str">
        <f t="shared" si="6555"/>
        <v/>
      </c>
      <c r="DL401" s="71" t="str">
        <f t="shared" si="6556"/>
        <v/>
      </c>
      <c r="DM401" s="71" t="str">
        <f t="shared" si="6557"/>
        <v/>
      </c>
      <c r="DN401" s="71" t="str">
        <f t="shared" si="6558"/>
        <v/>
      </c>
      <c r="DO401" s="71" t="str">
        <f t="shared" si="6559"/>
        <v/>
      </c>
      <c r="DP401" s="71" t="str">
        <f t="shared" si="6560"/>
        <v/>
      </c>
      <c r="DQ401" s="71" t="str">
        <f t="shared" si="6561"/>
        <v/>
      </c>
      <c r="DR401" s="71" t="str">
        <f t="shared" si="6562"/>
        <v/>
      </c>
      <c r="DS401" s="71" t="str">
        <f t="shared" si="6563"/>
        <v/>
      </c>
      <c r="DT401" s="71" t="str">
        <f t="shared" si="6564"/>
        <v/>
      </c>
      <c r="DU401" s="71" t="str">
        <f t="shared" si="6565"/>
        <v/>
      </c>
      <c r="DV401" s="71" t="str">
        <f t="shared" si="6566"/>
        <v/>
      </c>
      <c r="DW401" s="71" t="str">
        <f t="shared" si="6567"/>
        <v/>
      </c>
      <c r="DX401" s="71" t="str">
        <f t="shared" si="6568"/>
        <v/>
      </c>
      <c r="DY401" s="71" t="str">
        <f t="shared" si="6569"/>
        <v/>
      </c>
      <c r="DZ401" s="71" t="str">
        <f t="shared" si="6570"/>
        <v/>
      </c>
      <c r="EA401" s="71" t="str">
        <f t="shared" si="6571"/>
        <v/>
      </c>
      <c r="EB401" s="71" t="str">
        <f t="shared" si="6572"/>
        <v/>
      </c>
      <c r="EC401" s="71" t="str">
        <f t="shared" si="6573"/>
        <v/>
      </c>
      <c r="ED401" s="71" t="str">
        <f t="shared" si="6574"/>
        <v/>
      </c>
      <c r="EE401" s="71" t="str">
        <f t="shared" si="6575"/>
        <v/>
      </c>
      <c r="EF401" s="71" t="str">
        <f t="shared" si="6576"/>
        <v/>
      </c>
      <c r="EG401" s="71" t="str">
        <f t="shared" si="6577"/>
        <v/>
      </c>
      <c r="EH401" s="71" t="str">
        <f t="shared" si="6578"/>
        <v/>
      </c>
      <c r="EI401" s="71" t="str">
        <f t="shared" si="6579"/>
        <v/>
      </c>
      <c r="EJ401" s="71" t="str">
        <f t="shared" si="6580"/>
        <v/>
      </c>
      <c r="EK401" s="71" t="str">
        <f t="shared" si="6581"/>
        <v/>
      </c>
      <c r="EL401" s="71" t="str">
        <f t="shared" si="6582"/>
        <v/>
      </c>
      <c r="EM401" s="71" t="str">
        <f t="shared" si="6583"/>
        <v/>
      </c>
      <c r="EN401" s="71" t="str">
        <f t="shared" si="6584"/>
        <v/>
      </c>
      <c r="EO401" s="71" t="str">
        <f t="shared" si="6585"/>
        <v/>
      </c>
      <c r="EP401" s="71" t="str">
        <f t="shared" si="6586"/>
        <v/>
      </c>
      <c r="EQ401" s="71" t="str">
        <f t="shared" si="6587"/>
        <v/>
      </c>
      <c r="ER401" s="71" t="str">
        <f t="shared" si="6588"/>
        <v/>
      </c>
      <c r="ES401" s="71" t="str">
        <f t="shared" si="6589"/>
        <v/>
      </c>
      <c r="ET401" s="71" t="str">
        <f t="shared" si="6590"/>
        <v/>
      </c>
      <c r="EU401" s="71" t="str">
        <f t="shared" si="6591"/>
        <v/>
      </c>
      <c r="EV401" s="71" t="str">
        <f t="shared" si="6592"/>
        <v/>
      </c>
      <c r="EW401" s="71" t="str">
        <f t="shared" si="6593"/>
        <v/>
      </c>
      <c r="EX401" s="71" t="str">
        <f t="shared" si="6594"/>
        <v/>
      </c>
      <c r="EY401" s="71" t="str">
        <f t="shared" si="6595"/>
        <v/>
      </c>
      <c r="EZ401" s="71" t="str">
        <f t="shared" si="6596"/>
        <v/>
      </c>
      <c r="FA401" s="71" t="str">
        <f t="shared" si="6597"/>
        <v/>
      </c>
      <c r="FB401" s="71" t="str">
        <f t="shared" si="6598"/>
        <v/>
      </c>
      <c r="FC401" s="71" t="str">
        <f t="shared" si="6599"/>
        <v/>
      </c>
      <c r="FD401" s="71" t="str">
        <f t="shared" si="6600"/>
        <v/>
      </c>
      <c r="FE401" s="71" t="str">
        <f t="shared" si="6601"/>
        <v/>
      </c>
      <c r="FF401" s="71" t="str">
        <f t="shared" si="6602"/>
        <v/>
      </c>
      <c r="FG401" s="71" t="str">
        <f t="shared" si="6603"/>
        <v/>
      </c>
      <c r="FH401" s="71" t="str">
        <f t="shared" si="6604"/>
        <v/>
      </c>
      <c r="FI401" s="71" t="str">
        <f t="shared" si="6605"/>
        <v/>
      </c>
      <c r="FJ401" s="71" t="str">
        <f t="shared" si="6606"/>
        <v/>
      </c>
      <c r="FK401" s="71" t="str">
        <f t="shared" si="6607"/>
        <v/>
      </c>
      <c r="FL401" s="71" t="str">
        <f t="shared" si="6608"/>
        <v/>
      </c>
      <c r="FM401" s="71" t="str">
        <f t="shared" si="6609"/>
        <v/>
      </c>
      <c r="FN401" s="71" t="str">
        <f t="shared" si="6610"/>
        <v/>
      </c>
      <c r="FO401" s="71" t="str">
        <f t="shared" si="6611"/>
        <v/>
      </c>
      <c r="FP401" s="71" t="str">
        <f t="shared" si="6612"/>
        <v/>
      </c>
      <c r="FQ401" s="71" t="str">
        <f t="shared" si="6613"/>
        <v/>
      </c>
      <c r="FR401" s="71" t="str">
        <f t="shared" si="6614"/>
        <v/>
      </c>
      <c r="FS401" s="71" t="str">
        <f t="shared" si="6615"/>
        <v/>
      </c>
    </row>
    <row r="402" spans="1:175" ht="16.5">
      <c r="A402" s="134"/>
      <c r="B402" s="80" t="s">
        <v>1080</v>
      </c>
      <c r="C402" s="147" t="s">
        <v>1067</v>
      </c>
      <c r="K402" s="150"/>
      <c r="T402" s="152" t="s">
        <v>1081</v>
      </c>
      <c r="U402" s="85" t="s">
        <v>1069</v>
      </c>
      <c r="CN402" s="70" t="str">
        <f t="shared" si="6540"/>
        <v>InitUnitState('IK5G',,,,,,,,,,)</v>
      </c>
      <c r="CO402" s="70" t="str">
        <f t="shared" si="6541"/>
        <v>InitUnitNormal('IK5G',,,,,,,,,,)</v>
      </c>
      <c r="CP402" s="70" t="str">
        <f t="shared" si="6542"/>
        <v>InitUnitMagic('IK5G',,,,,,,,,,)</v>
      </c>
      <c r="CQ402" s="70" t="str">
        <f t="shared" si="6543"/>
        <v>InitUnitAdd('IK5G',,,,,,,,,,)</v>
      </c>
      <c r="CR402" s="70" t="str">
        <f t="shared" si="6544"/>
        <v>InitEquipData('IK5G',,"",,,,,'','','','','','',"ReplaceableTextures\\CommandButtons\\BTNSST14.blp")</v>
      </c>
      <c r="CU402" s="95" t="str">
        <f t="shared" si="6545"/>
        <v>|n</v>
      </c>
      <c r="CV402" s="61" t="str">
        <f t="shared" si="6160"/>
        <v>护甲穿透|Cffffc926+150|n|n|r|Cffaaaaaa○|CffFFD24D光之符印+1|r|r|n|n|Cff00ff7f点击穿戴或脱卸。|r</v>
      </c>
      <c r="CW402" s="60"/>
      <c r="CX402" s="60"/>
      <c r="CY402" s="60"/>
      <c r="CZ402" s="60"/>
      <c r="DA402" s="60"/>
      <c r="DB402" s="71" t="str">
        <f t="shared" si="6546"/>
        <v/>
      </c>
      <c r="DC402" s="71" t="str">
        <f t="shared" si="6547"/>
        <v/>
      </c>
      <c r="DD402" s="71" t="str">
        <f t="shared" si="6548"/>
        <v/>
      </c>
      <c r="DE402" s="71" t="str">
        <f t="shared" si="6549"/>
        <v/>
      </c>
      <c r="DF402" s="71" t="str">
        <f t="shared" si="6550"/>
        <v/>
      </c>
      <c r="DG402" s="71" t="str">
        <f t="shared" si="6551"/>
        <v/>
      </c>
      <c r="DH402" s="71" t="str">
        <f t="shared" si="6552"/>
        <v/>
      </c>
      <c r="DI402" s="71" t="str">
        <f t="shared" si="6553"/>
        <v/>
      </c>
      <c r="DJ402" s="71" t="str">
        <f t="shared" si="6554"/>
        <v/>
      </c>
      <c r="DK402" s="71" t="str">
        <f t="shared" si="6555"/>
        <v/>
      </c>
      <c r="DL402" s="71" t="str">
        <f t="shared" si="6556"/>
        <v/>
      </c>
      <c r="DM402" s="71" t="str">
        <f t="shared" si="6557"/>
        <v/>
      </c>
      <c r="DN402" s="71" t="str">
        <f t="shared" si="6558"/>
        <v/>
      </c>
      <c r="DO402" s="71" t="str">
        <f t="shared" si="6559"/>
        <v/>
      </c>
      <c r="DP402" s="71" t="str">
        <f t="shared" si="6560"/>
        <v/>
      </c>
      <c r="DQ402" s="71" t="str">
        <f t="shared" si="6561"/>
        <v/>
      </c>
      <c r="DR402" s="71" t="str">
        <f t="shared" si="6562"/>
        <v/>
      </c>
      <c r="DS402" s="71" t="str">
        <f t="shared" si="6563"/>
        <v/>
      </c>
      <c r="DT402" s="71" t="str">
        <f t="shared" si="6564"/>
        <v/>
      </c>
      <c r="DU402" s="71" t="str">
        <f t="shared" si="6565"/>
        <v/>
      </c>
      <c r="DV402" s="71" t="str">
        <f t="shared" si="6566"/>
        <v/>
      </c>
      <c r="DW402" s="71" t="str">
        <f t="shared" si="6567"/>
        <v/>
      </c>
      <c r="DX402" s="71" t="str">
        <f t="shared" si="6568"/>
        <v/>
      </c>
      <c r="DY402" s="71" t="str">
        <f t="shared" si="6569"/>
        <v/>
      </c>
      <c r="DZ402" s="71" t="str">
        <f t="shared" si="6570"/>
        <v/>
      </c>
      <c r="EA402" s="71" t="str">
        <f t="shared" si="6571"/>
        <v/>
      </c>
      <c r="EB402" s="71" t="str">
        <f t="shared" si="6572"/>
        <v/>
      </c>
      <c r="EC402" s="71" t="str">
        <f t="shared" si="6573"/>
        <v/>
      </c>
      <c r="ED402" s="71" t="str">
        <f t="shared" si="6574"/>
        <v/>
      </c>
      <c r="EE402" s="71" t="str">
        <f t="shared" si="6575"/>
        <v/>
      </c>
      <c r="EF402" s="71" t="str">
        <f t="shared" si="6576"/>
        <v/>
      </c>
      <c r="EG402" s="71" t="str">
        <f t="shared" si="6577"/>
        <v/>
      </c>
      <c r="EH402" s="71" t="str">
        <f t="shared" si="6578"/>
        <v/>
      </c>
      <c r="EI402" s="71" t="str">
        <f t="shared" si="6579"/>
        <v/>
      </c>
      <c r="EJ402" s="71" t="str">
        <f t="shared" si="6580"/>
        <v/>
      </c>
      <c r="EK402" s="71" t="str">
        <f t="shared" si="6581"/>
        <v/>
      </c>
      <c r="EL402" s="71" t="str">
        <f t="shared" si="6582"/>
        <v/>
      </c>
      <c r="EM402" s="71" t="str">
        <f t="shared" si="6583"/>
        <v/>
      </c>
      <c r="EN402" s="71" t="str">
        <f t="shared" si="6584"/>
        <v/>
      </c>
      <c r="EO402" s="71" t="str">
        <f t="shared" si="6585"/>
        <v/>
      </c>
      <c r="EP402" s="71" t="str">
        <f t="shared" si="6586"/>
        <v/>
      </c>
      <c r="EQ402" s="71" t="str">
        <f t="shared" si="6587"/>
        <v/>
      </c>
      <c r="ER402" s="71" t="str">
        <f t="shared" si="6588"/>
        <v/>
      </c>
      <c r="ES402" s="71" t="str">
        <f t="shared" si="6589"/>
        <v/>
      </c>
      <c r="ET402" s="71" t="str">
        <f t="shared" si="6590"/>
        <v/>
      </c>
      <c r="EU402" s="71" t="str">
        <f t="shared" si="6591"/>
        <v/>
      </c>
      <c r="EV402" s="71" t="str">
        <f t="shared" si="6592"/>
        <v/>
      </c>
      <c r="EW402" s="71" t="str">
        <f t="shared" si="6593"/>
        <v/>
      </c>
      <c r="EX402" s="71" t="str">
        <f t="shared" si="6594"/>
        <v/>
      </c>
      <c r="EY402" s="71" t="str">
        <f t="shared" si="6595"/>
        <v/>
      </c>
      <c r="EZ402" s="71" t="str">
        <f t="shared" si="6596"/>
        <v/>
      </c>
      <c r="FA402" s="71" t="str">
        <f t="shared" si="6597"/>
        <v/>
      </c>
      <c r="FB402" s="71" t="str">
        <f t="shared" si="6598"/>
        <v/>
      </c>
      <c r="FC402" s="71" t="str">
        <f t="shared" si="6599"/>
        <v/>
      </c>
      <c r="FD402" s="71" t="str">
        <f t="shared" si="6600"/>
        <v/>
      </c>
      <c r="FE402" s="71" t="str">
        <f t="shared" si="6601"/>
        <v/>
      </c>
      <c r="FF402" s="71" t="str">
        <f t="shared" si="6602"/>
        <v/>
      </c>
      <c r="FG402" s="71" t="str">
        <f t="shared" si="6603"/>
        <v/>
      </c>
      <c r="FH402" s="71" t="str">
        <f t="shared" si="6604"/>
        <v/>
      </c>
      <c r="FI402" s="71" t="str">
        <f t="shared" si="6605"/>
        <v/>
      </c>
      <c r="FJ402" s="71" t="str">
        <f t="shared" si="6606"/>
        <v/>
      </c>
      <c r="FK402" s="71" t="str">
        <f t="shared" si="6607"/>
        <v/>
      </c>
      <c r="FL402" s="71" t="str">
        <f t="shared" si="6608"/>
        <v/>
      </c>
      <c r="FM402" s="71" t="str">
        <f t="shared" si="6609"/>
        <v/>
      </c>
      <c r="FN402" s="71" t="str">
        <f t="shared" si="6610"/>
        <v/>
      </c>
      <c r="FO402" s="71" t="str">
        <f t="shared" si="6611"/>
        <v/>
      </c>
      <c r="FP402" s="71" t="str">
        <f t="shared" si="6612"/>
        <v/>
      </c>
      <c r="FQ402" s="71" t="str">
        <f t="shared" si="6613"/>
        <v/>
      </c>
      <c r="FR402" s="71" t="str">
        <f t="shared" si="6614"/>
        <v/>
      </c>
      <c r="FS402" s="71" t="str">
        <f t="shared" si="6615"/>
        <v/>
      </c>
    </row>
    <row r="403" spans="1:175" ht="16.5">
      <c r="A403" s="134"/>
      <c r="B403" s="80" t="s">
        <v>1082</v>
      </c>
      <c r="C403" s="147" t="s">
        <v>1067</v>
      </c>
      <c r="K403" s="150"/>
      <c r="T403" s="152" t="s">
        <v>1083</v>
      </c>
      <c r="U403" s="85" t="s">
        <v>1069</v>
      </c>
      <c r="CN403" s="70" t="str">
        <f t="shared" si="6540"/>
        <v>InitUnitState('IK5H',,,,,,,,,,)</v>
      </c>
      <c r="CO403" s="70" t="str">
        <f t="shared" si="6541"/>
        <v>InitUnitNormal('IK5H',,,,,,,,,,)</v>
      </c>
      <c r="CP403" s="70" t="str">
        <f t="shared" si="6542"/>
        <v>InitUnitMagic('IK5H',,,,,,,,,,)</v>
      </c>
      <c r="CQ403" s="70" t="str">
        <f t="shared" si="6543"/>
        <v>InitUnitAdd('IK5H',,,,,,,,,,)</v>
      </c>
      <c r="CR403" s="70" t="str">
        <f t="shared" si="6544"/>
        <v>InitEquipData('IK5H',,"",,,,,'','','','','','',"ReplaceableTextures\\CommandButtons\\BTNSST14.blp")</v>
      </c>
      <c r="CU403" s="95" t="str">
        <f t="shared" si="6545"/>
        <v>|n</v>
      </c>
      <c r="CV403" s="61" t="str">
        <f t="shared" si="6160"/>
        <v>护甲穿透|Cffffc926+150|n|n|r|Cffaaaaaa○|CffFFD24D雷之符印+1|r|r|n|n|Cff00ff7f点击穿戴或脱卸。|r</v>
      </c>
      <c r="CW403" s="60"/>
      <c r="CX403" s="60"/>
      <c r="CY403" s="60"/>
      <c r="CZ403" s="60"/>
      <c r="DA403" s="60"/>
      <c r="DB403" s="71" t="str">
        <f t="shared" si="6546"/>
        <v/>
      </c>
      <c r="DC403" s="71" t="str">
        <f t="shared" si="6547"/>
        <v/>
      </c>
      <c r="DD403" s="71" t="str">
        <f t="shared" si="6548"/>
        <v/>
      </c>
      <c r="DE403" s="71" t="str">
        <f t="shared" si="6549"/>
        <v/>
      </c>
      <c r="DF403" s="71" t="str">
        <f t="shared" si="6550"/>
        <v/>
      </c>
      <c r="DG403" s="71" t="str">
        <f t="shared" si="6551"/>
        <v/>
      </c>
      <c r="DH403" s="71" t="str">
        <f t="shared" si="6552"/>
        <v/>
      </c>
      <c r="DI403" s="71" t="str">
        <f t="shared" si="6553"/>
        <v/>
      </c>
      <c r="DJ403" s="71" t="str">
        <f t="shared" si="6554"/>
        <v/>
      </c>
      <c r="DK403" s="71" t="str">
        <f t="shared" si="6555"/>
        <v/>
      </c>
      <c r="DL403" s="71" t="str">
        <f t="shared" si="6556"/>
        <v/>
      </c>
      <c r="DM403" s="71" t="str">
        <f t="shared" si="6557"/>
        <v/>
      </c>
      <c r="DN403" s="71" t="str">
        <f t="shared" si="6558"/>
        <v/>
      </c>
      <c r="DO403" s="71" t="str">
        <f t="shared" si="6559"/>
        <v/>
      </c>
      <c r="DP403" s="71" t="str">
        <f t="shared" si="6560"/>
        <v/>
      </c>
      <c r="DQ403" s="71" t="str">
        <f t="shared" si="6561"/>
        <v/>
      </c>
      <c r="DR403" s="71" t="str">
        <f t="shared" si="6562"/>
        <v/>
      </c>
      <c r="DS403" s="71" t="str">
        <f t="shared" si="6563"/>
        <v/>
      </c>
      <c r="DT403" s="71" t="str">
        <f t="shared" si="6564"/>
        <v/>
      </c>
      <c r="DU403" s="71" t="str">
        <f t="shared" si="6565"/>
        <v/>
      </c>
      <c r="DV403" s="71" t="str">
        <f t="shared" si="6566"/>
        <v/>
      </c>
      <c r="DW403" s="71" t="str">
        <f t="shared" si="6567"/>
        <v/>
      </c>
      <c r="DX403" s="71" t="str">
        <f t="shared" si="6568"/>
        <v/>
      </c>
      <c r="DY403" s="71" t="str">
        <f t="shared" si="6569"/>
        <v/>
      </c>
      <c r="DZ403" s="71" t="str">
        <f t="shared" si="6570"/>
        <v/>
      </c>
      <c r="EA403" s="71" t="str">
        <f t="shared" si="6571"/>
        <v/>
      </c>
      <c r="EB403" s="71" t="str">
        <f t="shared" si="6572"/>
        <v/>
      </c>
      <c r="EC403" s="71" t="str">
        <f t="shared" si="6573"/>
        <v/>
      </c>
      <c r="ED403" s="71" t="str">
        <f t="shared" si="6574"/>
        <v/>
      </c>
      <c r="EE403" s="71" t="str">
        <f t="shared" si="6575"/>
        <v/>
      </c>
      <c r="EF403" s="71" t="str">
        <f t="shared" si="6576"/>
        <v/>
      </c>
      <c r="EG403" s="71" t="str">
        <f t="shared" si="6577"/>
        <v/>
      </c>
      <c r="EH403" s="71" t="str">
        <f t="shared" si="6578"/>
        <v/>
      </c>
      <c r="EI403" s="71" t="str">
        <f t="shared" si="6579"/>
        <v/>
      </c>
      <c r="EJ403" s="71" t="str">
        <f t="shared" si="6580"/>
        <v/>
      </c>
      <c r="EK403" s="71" t="str">
        <f t="shared" si="6581"/>
        <v/>
      </c>
      <c r="EL403" s="71" t="str">
        <f t="shared" si="6582"/>
        <v/>
      </c>
      <c r="EM403" s="71" t="str">
        <f t="shared" si="6583"/>
        <v/>
      </c>
      <c r="EN403" s="71" t="str">
        <f t="shared" si="6584"/>
        <v/>
      </c>
      <c r="EO403" s="71" t="str">
        <f t="shared" si="6585"/>
        <v/>
      </c>
      <c r="EP403" s="71" t="str">
        <f t="shared" si="6586"/>
        <v/>
      </c>
      <c r="EQ403" s="71" t="str">
        <f t="shared" si="6587"/>
        <v/>
      </c>
      <c r="ER403" s="71" t="str">
        <f t="shared" si="6588"/>
        <v/>
      </c>
      <c r="ES403" s="71" t="str">
        <f t="shared" si="6589"/>
        <v/>
      </c>
      <c r="ET403" s="71" t="str">
        <f t="shared" si="6590"/>
        <v/>
      </c>
      <c r="EU403" s="71" t="str">
        <f t="shared" si="6591"/>
        <v/>
      </c>
      <c r="EV403" s="71" t="str">
        <f t="shared" si="6592"/>
        <v/>
      </c>
      <c r="EW403" s="71" t="str">
        <f t="shared" si="6593"/>
        <v/>
      </c>
      <c r="EX403" s="71" t="str">
        <f t="shared" si="6594"/>
        <v/>
      </c>
      <c r="EY403" s="71" t="str">
        <f t="shared" si="6595"/>
        <v/>
      </c>
      <c r="EZ403" s="71" t="str">
        <f t="shared" si="6596"/>
        <v/>
      </c>
      <c r="FA403" s="71" t="str">
        <f t="shared" si="6597"/>
        <v/>
      </c>
      <c r="FB403" s="71" t="str">
        <f t="shared" si="6598"/>
        <v/>
      </c>
      <c r="FC403" s="71" t="str">
        <f t="shared" si="6599"/>
        <v/>
      </c>
      <c r="FD403" s="71" t="str">
        <f t="shared" si="6600"/>
        <v/>
      </c>
      <c r="FE403" s="71" t="str">
        <f t="shared" si="6601"/>
        <v/>
      </c>
      <c r="FF403" s="71" t="str">
        <f t="shared" si="6602"/>
        <v/>
      </c>
      <c r="FG403" s="71" t="str">
        <f t="shared" si="6603"/>
        <v/>
      </c>
      <c r="FH403" s="71" t="str">
        <f t="shared" si="6604"/>
        <v/>
      </c>
      <c r="FI403" s="71" t="str">
        <f t="shared" si="6605"/>
        <v/>
      </c>
      <c r="FJ403" s="71" t="str">
        <f t="shared" si="6606"/>
        <v/>
      </c>
      <c r="FK403" s="71" t="str">
        <f t="shared" si="6607"/>
        <v/>
      </c>
      <c r="FL403" s="71" t="str">
        <f t="shared" si="6608"/>
        <v/>
      </c>
      <c r="FM403" s="71" t="str">
        <f t="shared" si="6609"/>
        <v/>
      </c>
      <c r="FN403" s="71" t="str">
        <f t="shared" si="6610"/>
        <v/>
      </c>
      <c r="FO403" s="71" t="str">
        <f t="shared" si="6611"/>
        <v/>
      </c>
      <c r="FP403" s="71" t="str">
        <f t="shared" si="6612"/>
        <v/>
      </c>
      <c r="FQ403" s="71" t="str">
        <f t="shared" si="6613"/>
        <v/>
      </c>
      <c r="FR403" s="71" t="str">
        <f t="shared" si="6614"/>
        <v/>
      </c>
      <c r="FS403" s="71" t="str">
        <f t="shared" si="6615"/>
        <v/>
      </c>
    </row>
    <row r="404" spans="1:175" ht="16.5">
      <c r="A404" s="134"/>
      <c r="B404" s="80" t="s">
        <v>1084</v>
      </c>
      <c r="C404" s="147" t="s">
        <v>1067</v>
      </c>
      <c r="K404" s="151"/>
      <c r="T404" s="152" t="s">
        <v>1085</v>
      </c>
      <c r="U404" s="85" t="s">
        <v>1069</v>
      </c>
      <c r="CN404" s="70" t="str">
        <f t="shared" si="6540"/>
        <v>InitUnitState('IK5I',,,,,,,,,,)</v>
      </c>
      <c r="CO404" s="70" t="str">
        <f t="shared" si="6541"/>
        <v>InitUnitNormal('IK5I',,,,,,,,,,)</v>
      </c>
      <c r="CP404" s="70" t="str">
        <f t="shared" si="6542"/>
        <v>InitUnitMagic('IK5I',,,,,,,,,,)</v>
      </c>
      <c r="CQ404" s="70" t="str">
        <f t="shared" si="6543"/>
        <v>InitUnitAdd('IK5I',,,,,,,,,,)</v>
      </c>
      <c r="CR404" s="70" t="str">
        <f t="shared" si="6544"/>
        <v>InitEquipData('IK5I',,"",,,,,'','','','','','',"ReplaceableTextures\\CommandButtons\\BTNSST14.blp")</v>
      </c>
      <c r="CU404" s="95" t="str">
        <f t="shared" si="6545"/>
        <v>|n</v>
      </c>
      <c r="CV404" s="61" t="str">
        <f t="shared" si="6160"/>
        <v>护甲穿透|Cffffc926+150|n|n|r|Cffaaaaaa○|CffFFD24D暗之符印+1|r|r|n|n|Cff00ff7f点击穿戴或脱卸。|r</v>
      </c>
      <c r="CW404" s="60"/>
      <c r="CX404" s="60"/>
      <c r="CY404" s="60"/>
      <c r="CZ404" s="60"/>
      <c r="DA404" s="60"/>
      <c r="DB404" s="71" t="str">
        <f t="shared" si="6546"/>
        <v/>
      </c>
      <c r="DC404" s="71" t="str">
        <f t="shared" si="6547"/>
        <v/>
      </c>
      <c r="DD404" s="71" t="str">
        <f t="shared" si="6548"/>
        <v/>
      </c>
      <c r="DE404" s="71" t="str">
        <f t="shared" si="6549"/>
        <v/>
      </c>
      <c r="DF404" s="71" t="str">
        <f t="shared" si="6550"/>
        <v/>
      </c>
      <c r="DG404" s="71" t="str">
        <f t="shared" si="6551"/>
        <v/>
      </c>
      <c r="DH404" s="71" t="str">
        <f t="shared" si="6552"/>
        <v/>
      </c>
      <c r="DI404" s="71" t="str">
        <f t="shared" si="6553"/>
        <v/>
      </c>
      <c r="DJ404" s="71" t="str">
        <f t="shared" si="6554"/>
        <v/>
      </c>
      <c r="DK404" s="71" t="str">
        <f t="shared" si="6555"/>
        <v/>
      </c>
      <c r="DL404" s="71" t="str">
        <f t="shared" si="6556"/>
        <v/>
      </c>
      <c r="DM404" s="71" t="str">
        <f t="shared" si="6557"/>
        <v/>
      </c>
      <c r="DN404" s="71" t="str">
        <f t="shared" si="6558"/>
        <v/>
      </c>
      <c r="DO404" s="71" t="str">
        <f t="shared" si="6559"/>
        <v/>
      </c>
      <c r="DP404" s="71" t="str">
        <f t="shared" si="6560"/>
        <v/>
      </c>
      <c r="DQ404" s="71" t="str">
        <f t="shared" si="6561"/>
        <v/>
      </c>
      <c r="DR404" s="71" t="str">
        <f t="shared" si="6562"/>
        <v/>
      </c>
      <c r="DS404" s="71" t="str">
        <f t="shared" si="6563"/>
        <v/>
      </c>
      <c r="DT404" s="71" t="str">
        <f t="shared" si="6564"/>
        <v/>
      </c>
      <c r="DU404" s="71" t="str">
        <f t="shared" si="6565"/>
        <v/>
      </c>
      <c r="DV404" s="71" t="str">
        <f t="shared" si="6566"/>
        <v/>
      </c>
      <c r="DW404" s="71" t="str">
        <f t="shared" si="6567"/>
        <v/>
      </c>
      <c r="DX404" s="71" t="str">
        <f t="shared" si="6568"/>
        <v/>
      </c>
      <c r="DY404" s="71" t="str">
        <f t="shared" si="6569"/>
        <v/>
      </c>
      <c r="DZ404" s="71" t="str">
        <f t="shared" si="6570"/>
        <v/>
      </c>
      <c r="EA404" s="71" t="str">
        <f t="shared" si="6571"/>
        <v/>
      </c>
      <c r="EB404" s="71" t="str">
        <f t="shared" si="6572"/>
        <v/>
      </c>
      <c r="EC404" s="71" t="str">
        <f t="shared" si="6573"/>
        <v/>
      </c>
      <c r="ED404" s="71" t="str">
        <f t="shared" si="6574"/>
        <v/>
      </c>
      <c r="EE404" s="71" t="str">
        <f t="shared" si="6575"/>
        <v/>
      </c>
      <c r="EF404" s="71" t="str">
        <f t="shared" si="6576"/>
        <v/>
      </c>
      <c r="EG404" s="71" t="str">
        <f t="shared" si="6577"/>
        <v/>
      </c>
      <c r="EH404" s="71" t="str">
        <f t="shared" si="6578"/>
        <v/>
      </c>
      <c r="EI404" s="71" t="str">
        <f t="shared" si="6579"/>
        <v/>
      </c>
      <c r="EJ404" s="71" t="str">
        <f t="shared" si="6580"/>
        <v/>
      </c>
      <c r="EK404" s="71" t="str">
        <f t="shared" si="6581"/>
        <v/>
      </c>
      <c r="EL404" s="71" t="str">
        <f t="shared" si="6582"/>
        <v/>
      </c>
      <c r="EM404" s="71" t="str">
        <f t="shared" si="6583"/>
        <v/>
      </c>
      <c r="EN404" s="71" t="str">
        <f t="shared" si="6584"/>
        <v/>
      </c>
      <c r="EO404" s="71" t="str">
        <f t="shared" si="6585"/>
        <v/>
      </c>
      <c r="EP404" s="71" t="str">
        <f t="shared" si="6586"/>
        <v/>
      </c>
      <c r="EQ404" s="71" t="str">
        <f t="shared" si="6587"/>
        <v/>
      </c>
      <c r="ER404" s="71" t="str">
        <f t="shared" si="6588"/>
        <v/>
      </c>
      <c r="ES404" s="71" t="str">
        <f t="shared" si="6589"/>
        <v/>
      </c>
      <c r="ET404" s="71" t="str">
        <f t="shared" si="6590"/>
        <v/>
      </c>
      <c r="EU404" s="71" t="str">
        <f t="shared" si="6591"/>
        <v/>
      </c>
      <c r="EV404" s="71" t="str">
        <f t="shared" si="6592"/>
        <v/>
      </c>
      <c r="EW404" s="71" t="str">
        <f t="shared" si="6593"/>
        <v/>
      </c>
      <c r="EX404" s="71" t="str">
        <f t="shared" si="6594"/>
        <v/>
      </c>
      <c r="EY404" s="71" t="str">
        <f t="shared" si="6595"/>
        <v/>
      </c>
      <c r="EZ404" s="71" t="str">
        <f t="shared" si="6596"/>
        <v/>
      </c>
      <c r="FA404" s="71" t="str">
        <f t="shared" si="6597"/>
        <v/>
      </c>
      <c r="FB404" s="71" t="str">
        <f t="shared" si="6598"/>
        <v/>
      </c>
      <c r="FC404" s="71" t="str">
        <f t="shared" si="6599"/>
        <v/>
      </c>
      <c r="FD404" s="71" t="str">
        <f t="shared" si="6600"/>
        <v/>
      </c>
      <c r="FE404" s="71" t="str">
        <f t="shared" si="6601"/>
        <v/>
      </c>
      <c r="FF404" s="71" t="str">
        <f t="shared" si="6602"/>
        <v/>
      </c>
      <c r="FG404" s="71" t="str">
        <f t="shared" si="6603"/>
        <v/>
      </c>
      <c r="FH404" s="71" t="str">
        <f t="shared" si="6604"/>
        <v/>
      </c>
      <c r="FI404" s="71" t="str">
        <f t="shared" si="6605"/>
        <v/>
      </c>
      <c r="FJ404" s="71" t="str">
        <f t="shared" si="6606"/>
        <v/>
      </c>
      <c r="FK404" s="71" t="str">
        <f t="shared" si="6607"/>
        <v/>
      </c>
      <c r="FL404" s="71" t="str">
        <f t="shared" si="6608"/>
        <v/>
      </c>
      <c r="FM404" s="71" t="str">
        <f t="shared" si="6609"/>
        <v/>
      </c>
      <c r="FN404" s="71" t="str">
        <f t="shared" si="6610"/>
        <v/>
      </c>
      <c r="FO404" s="71" t="str">
        <f t="shared" si="6611"/>
        <v/>
      </c>
      <c r="FP404" s="71" t="str">
        <f t="shared" si="6612"/>
        <v/>
      </c>
      <c r="FQ404" s="71" t="str">
        <f t="shared" si="6613"/>
        <v/>
      </c>
      <c r="FR404" s="71" t="str">
        <f t="shared" si="6614"/>
        <v/>
      </c>
      <c r="FS404" s="71" t="str">
        <f t="shared" si="6615"/>
        <v/>
      </c>
    </row>
    <row r="405" spans="1:175" ht="16.5">
      <c r="A405" s="134"/>
      <c r="B405" s="80" t="s">
        <v>1086</v>
      </c>
      <c r="C405" s="147" t="s">
        <v>1087</v>
      </c>
      <c r="T405" s="152" t="s">
        <v>1088</v>
      </c>
      <c r="U405" s="85" t="s">
        <v>1089</v>
      </c>
      <c r="CN405" s="70" t="str">
        <f t="shared" si="6161"/>
        <v>InitUnitState('IK6A',,,,,,,,,,)</v>
      </c>
      <c r="CO405" s="70" t="str">
        <f t="shared" si="6162"/>
        <v>InitUnitNormal('IK6A',,,,,,,,,,)</v>
      </c>
      <c r="CP405" s="70" t="str">
        <f t="shared" si="6163"/>
        <v>InitUnitMagic('IK6A',,,,,,,,,,)</v>
      </c>
      <c r="CQ405" s="70" t="str">
        <f t="shared" si="6164"/>
        <v>InitUnitAdd('IK6A',,,,,,,,,,)</v>
      </c>
      <c r="CR405" s="70" t="str">
        <f>"InitEquipData('"&amp;B405&amp;"',"&amp;D405&amp;","&amp;CR$1&amp;A405&amp;CR$1&amp;","&amp;E405&amp;","&amp;I405&amp;","&amp;F405&amp;","&amp;G405&amp;",'"&amp;J405&amp;"','"&amp;K405&amp;"','"&amp;L405&amp;"','"&amp;M405&amp;"','"&amp;N405&amp;"','"&amp;O405&amp;"',"&amp;CR$1&amp;U414&amp;CR$1&amp;")"</f>
        <v>InitEquipData('IK6A',,"",,,,,'','','','','','',"ReplaceableTextures\\CommandButtons\\BTNSST15.blp")</v>
      </c>
      <c r="CU405" s="95" t="str">
        <f t="shared" si="6165"/>
        <v>|n</v>
      </c>
      <c r="CV405" s="61" t="str">
        <f t="shared" si="6160"/>
        <v>暴击伤害|Cffffc926+60%|n|n|r|Cffaaaaaa○刻印槽 【空】|r|n|n|Cff00ff7f点击穿戴或脱卸。|r</v>
      </c>
      <c r="CW405" s="60"/>
      <c r="CX405" s="60"/>
      <c r="CY405" s="60"/>
      <c r="CZ405" s="60"/>
      <c r="DA405" s="60"/>
      <c r="DB405" s="71" t="str">
        <f t="shared" si="6166"/>
        <v/>
      </c>
      <c r="DC405" s="71" t="str">
        <f t="shared" si="6167"/>
        <v/>
      </c>
      <c r="DD405" s="71" t="str">
        <f t="shared" si="6168"/>
        <v/>
      </c>
      <c r="DE405" s="71" t="str">
        <f t="shared" si="6169"/>
        <v/>
      </c>
      <c r="DF405" s="71" t="str">
        <f t="shared" si="6170"/>
        <v/>
      </c>
      <c r="DG405" s="71" t="str">
        <f t="shared" si="6171"/>
        <v/>
      </c>
      <c r="DH405" s="71" t="str">
        <f t="shared" si="6172"/>
        <v/>
      </c>
      <c r="DI405" s="71" t="str">
        <f t="shared" si="6173"/>
        <v/>
      </c>
      <c r="DJ405" s="71" t="str">
        <f t="shared" si="6174"/>
        <v/>
      </c>
      <c r="DK405" s="71" t="str">
        <f t="shared" si="6175"/>
        <v/>
      </c>
      <c r="DL405" s="71" t="str">
        <f t="shared" si="6176"/>
        <v/>
      </c>
      <c r="DM405" s="71" t="str">
        <f t="shared" si="6177"/>
        <v/>
      </c>
      <c r="DN405" s="71" t="str">
        <f t="shared" si="6178"/>
        <v/>
      </c>
      <c r="DO405" s="71" t="str">
        <f t="shared" si="6179"/>
        <v/>
      </c>
      <c r="DP405" s="71" t="str">
        <f t="shared" si="6180"/>
        <v/>
      </c>
      <c r="DQ405" s="71" t="str">
        <f t="shared" si="6181"/>
        <v/>
      </c>
      <c r="DR405" s="71" t="str">
        <f t="shared" si="6182"/>
        <v/>
      </c>
      <c r="DS405" s="71" t="str">
        <f t="shared" si="6183"/>
        <v/>
      </c>
      <c r="DT405" s="71" t="str">
        <f t="shared" si="6184"/>
        <v/>
      </c>
      <c r="DU405" s="71" t="str">
        <f t="shared" si="6185"/>
        <v/>
      </c>
      <c r="DV405" s="71" t="str">
        <f t="shared" si="6186"/>
        <v/>
      </c>
      <c r="DW405" s="71" t="str">
        <f t="shared" si="6187"/>
        <v/>
      </c>
      <c r="DX405" s="71" t="str">
        <f t="shared" si="6188"/>
        <v/>
      </c>
      <c r="DY405" s="71" t="str">
        <f t="shared" si="6189"/>
        <v/>
      </c>
      <c r="DZ405" s="71" t="str">
        <f t="shared" si="6190"/>
        <v/>
      </c>
      <c r="EA405" s="71" t="str">
        <f t="shared" si="6191"/>
        <v/>
      </c>
      <c r="EB405" s="71" t="str">
        <f t="shared" si="6192"/>
        <v/>
      </c>
      <c r="EC405" s="71" t="str">
        <f t="shared" si="6193"/>
        <v/>
      </c>
      <c r="ED405" s="71" t="str">
        <f t="shared" si="6194"/>
        <v/>
      </c>
      <c r="EE405" s="71" t="str">
        <f t="shared" si="6195"/>
        <v/>
      </c>
      <c r="EF405" s="71" t="str">
        <f t="shared" si="6196"/>
        <v/>
      </c>
      <c r="EG405" s="71" t="str">
        <f t="shared" si="6197"/>
        <v/>
      </c>
      <c r="EH405" s="71" t="str">
        <f t="shared" si="6198"/>
        <v/>
      </c>
      <c r="EI405" s="71" t="str">
        <f t="shared" si="6199"/>
        <v/>
      </c>
      <c r="EJ405" s="71" t="str">
        <f t="shared" si="6200"/>
        <v/>
      </c>
      <c r="EK405" s="71" t="str">
        <f t="shared" si="6201"/>
        <v/>
      </c>
      <c r="EL405" s="71" t="str">
        <f t="shared" si="6202"/>
        <v/>
      </c>
      <c r="EM405" s="71" t="str">
        <f t="shared" si="6203"/>
        <v/>
      </c>
      <c r="EN405" s="71" t="str">
        <f t="shared" si="6204"/>
        <v/>
      </c>
      <c r="EO405" s="71" t="str">
        <f t="shared" si="6205"/>
        <v/>
      </c>
      <c r="EP405" s="71" t="str">
        <f t="shared" si="6206"/>
        <v/>
      </c>
      <c r="EQ405" s="71" t="str">
        <f t="shared" si="6207"/>
        <v/>
      </c>
      <c r="ER405" s="71" t="str">
        <f t="shared" si="6208"/>
        <v/>
      </c>
      <c r="ES405" s="71" t="str">
        <f t="shared" si="6209"/>
        <v/>
      </c>
      <c r="ET405" s="71" t="str">
        <f t="shared" si="6210"/>
        <v/>
      </c>
      <c r="EU405" s="71" t="str">
        <f t="shared" si="6211"/>
        <v/>
      </c>
      <c r="EV405" s="71" t="str">
        <f t="shared" si="6212"/>
        <v/>
      </c>
      <c r="EW405" s="71" t="str">
        <f t="shared" si="6213"/>
        <v/>
      </c>
      <c r="EX405" s="71" t="str">
        <f t="shared" si="6214"/>
        <v/>
      </c>
      <c r="EY405" s="71" t="str">
        <f t="shared" si="6215"/>
        <v/>
      </c>
      <c r="EZ405" s="71" t="str">
        <f t="shared" si="6216"/>
        <v/>
      </c>
      <c r="FA405" s="71" t="str">
        <f t="shared" si="6217"/>
        <v/>
      </c>
      <c r="FB405" s="71" t="str">
        <f t="shared" si="6218"/>
        <v/>
      </c>
      <c r="FC405" s="71" t="str">
        <f t="shared" si="6219"/>
        <v/>
      </c>
      <c r="FD405" s="71" t="str">
        <f t="shared" si="6220"/>
        <v/>
      </c>
      <c r="FE405" s="71" t="str">
        <f t="shared" si="6221"/>
        <v/>
      </c>
      <c r="FF405" s="71" t="str">
        <f t="shared" si="6222"/>
        <v/>
      </c>
      <c r="FG405" s="71" t="str">
        <f t="shared" si="6223"/>
        <v/>
      </c>
      <c r="FH405" s="71" t="str">
        <f t="shared" si="6224"/>
        <v/>
      </c>
      <c r="FI405" s="71" t="str">
        <f t="shared" si="6225"/>
        <v/>
      </c>
      <c r="FJ405" s="71" t="str">
        <f t="shared" si="6226"/>
        <v/>
      </c>
      <c r="FK405" s="71" t="str">
        <f t="shared" si="6227"/>
        <v/>
      </c>
      <c r="FL405" s="71" t="str">
        <f t="shared" si="6228"/>
        <v/>
      </c>
      <c r="FM405" s="71" t="str">
        <f t="shared" si="6229"/>
        <v/>
      </c>
      <c r="FN405" s="71" t="str">
        <f t="shared" si="6230"/>
        <v/>
      </c>
      <c r="FO405" s="71" t="str">
        <f t="shared" si="6231"/>
        <v/>
      </c>
      <c r="FP405" s="71" t="str">
        <f t="shared" si="6232"/>
        <v/>
      </c>
      <c r="FQ405" s="71" t="str">
        <f t="shared" si="6233"/>
        <v/>
      </c>
      <c r="FR405" s="71" t="str">
        <f t="shared" si="6234"/>
        <v/>
      </c>
      <c r="FS405" s="71" t="str">
        <f t="shared" si="6235"/>
        <v/>
      </c>
    </row>
    <row r="406" spans="1:175" ht="16.5">
      <c r="A406" s="134"/>
      <c r="B406" s="80" t="s">
        <v>1090</v>
      </c>
      <c r="C406" s="147" t="s">
        <v>1087</v>
      </c>
      <c r="K406" s="149"/>
      <c r="T406" s="152" t="s">
        <v>1091</v>
      </c>
      <c r="U406" s="85" t="s">
        <v>1089</v>
      </c>
      <c r="CN406" s="70" t="str">
        <f t="shared" ref="CN406:CN413" si="6616">"InitUnitState('"&amp;B406&amp;"',"&amp;V406&amp;","&amp;W406&amp;","&amp;X406&amp;","&amp;Y406&amp;","&amp;Z406&amp;","&amp;AA406&amp;","&amp;AB406&amp;","&amp;AC406&amp;","&amp;AD406&amp;","&amp;AE406&amp;")"</f>
        <v>InitUnitState('IK6B',,,,,,,,,,)</v>
      </c>
      <c r="CO406" s="70" t="str">
        <f t="shared" ref="CO406:CO413" si="6617">"InitUnitNormal('"&amp;B406&amp;"',"&amp;AF406&amp;","&amp;AG406&amp;","&amp;AH406&amp;","&amp;AI406&amp;","&amp;AJ406&amp;","&amp;AK406&amp;","&amp;AL406&amp;","&amp;AM406&amp;","&amp;AN406&amp;","&amp;AO406&amp;")"</f>
        <v>InitUnitNormal('IK6B',,,,,,,,,,)</v>
      </c>
      <c r="CP406" s="70" t="str">
        <f t="shared" ref="CP406:CP413" si="6618">"InitUnitMagic('"&amp;B406&amp;"',"&amp;AP406&amp;","&amp;AQ406&amp;","&amp;AR406&amp;","&amp;AS406&amp;","&amp;AT406&amp;","&amp;AU406&amp;","&amp;AV406&amp;","&amp;AW406&amp;","&amp;BI406&amp;","&amp;BJ406&amp;")"</f>
        <v>InitUnitMagic('IK6B',,,,,,,,,,)</v>
      </c>
      <c r="CQ406" s="70" t="str">
        <f t="shared" ref="CQ406:CQ413" si="6619">"InitUnitAdd('"&amp;B406&amp;"',"&amp;BK406&amp;","&amp;BL406&amp;","&amp;BM406&amp;","&amp;BN406&amp;","&amp;BO406&amp;","&amp;BP406&amp;","&amp;BQ406&amp;","&amp;BR406&amp;","&amp;BS406&amp;","&amp;BT406&amp;")"</f>
        <v>InitUnitAdd('IK6B',,,,,,,,,,)</v>
      </c>
      <c r="CR406" s="70" t="str">
        <f t="shared" ref="CR406:CR413" si="6620">"InitEquipData('"&amp;B406&amp;"',"&amp;D406&amp;","&amp;CR$1&amp;A406&amp;CR$1&amp;","&amp;E406&amp;","&amp;I406&amp;","&amp;F406&amp;","&amp;G406&amp;",'"&amp;J406&amp;"','"&amp;K406&amp;"','"&amp;L406&amp;"','"&amp;M406&amp;"','"&amp;N406&amp;"','"&amp;O406&amp;"',"&amp;CR$1&amp;U415&amp;CR$1&amp;")"</f>
        <v>InitEquipData('IK6B',,"",,,,,'','','','','','',"ReplaceableTextures\\CommandButtons\\BTNSST15.blp")</v>
      </c>
      <c r="CU406" s="95" t="str">
        <f t="shared" ref="CU406:CU413" si="6621">CONCATENATE(DB406,DC406,DD406,DE406,DF406,DG406,DH406,DI406,DJ406,DK406,DL406,DM406,DN406,DO406,DP406,DQ406,DR406,DS406,DT406,DU406,DV406,DW406,DX406,DY406,DZ406,EA406,EB406,EC406,ED406,EE406,EF406,EG406,EH406,EI406,EJ406,EK406,EL406,EM406,EN406,EO406,EP406&amp;"|n")</f>
        <v>|n</v>
      </c>
      <c r="CV406" s="61" t="str">
        <f t="shared" si="6160"/>
        <v>暴击伤害|Cffffc926+60%|n|n|r|Cffaaaaaa○|CffFFD24D金之符印+1|r|r|n|n|Cff00ff7f点击穿戴或脱卸。|r</v>
      </c>
      <c r="CW406" s="60"/>
      <c r="CX406" s="60"/>
      <c r="CY406" s="60"/>
      <c r="CZ406" s="60"/>
      <c r="DA406" s="60"/>
      <c r="DB406" s="71" t="str">
        <f t="shared" ref="DB406:DB413" si="6622">IF(V406="","","|n"&amp;DB$2&amp;"+"&amp;V406&amp;DB$1)</f>
        <v/>
      </c>
      <c r="DC406" s="71" t="str">
        <f t="shared" ref="DC406:DC413" si="6623">IF(W406="","","|n"&amp;DC$2&amp;"+"&amp;W406&amp;DC$1)</f>
        <v/>
      </c>
      <c r="DD406" s="71" t="str">
        <f t="shared" ref="DD406:DD413" si="6624">IF(X406="","","|n"&amp;DD$2&amp;"+"&amp;X406&amp;DD$1)</f>
        <v/>
      </c>
      <c r="DE406" s="71" t="str">
        <f t="shared" ref="DE406:DE413" si="6625">IF(Y406="","","|n"&amp;DE$2&amp;"+"&amp;Y406&amp;DE$1)</f>
        <v/>
      </c>
      <c r="DF406" s="71" t="str">
        <f t="shared" ref="DF406:DF413" si="6626">IF(Z406="","","|n"&amp;DF$2&amp;"+"&amp;Z406&amp;DF$1)</f>
        <v/>
      </c>
      <c r="DG406" s="71" t="str">
        <f t="shared" ref="DG406:DG413" si="6627">IF(AA406="","","|n"&amp;DG$2&amp;"+"&amp;AA406&amp;DG$1)</f>
        <v/>
      </c>
      <c r="DH406" s="71" t="str">
        <f t="shared" ref="DH406:DH413" si="6628">IF(AB406="","","|n"&amp;DH$2&amp;"+"&amp;AB406&amp;DH$1)</f>
        <v/>
      </c>
      <c r="DI406" s="71" t="str">
        <f t="shared" ref="DI406:DI413" si="6629">IF(AC406="","","|n"&amp;DI$2&amp;"+"&amp;AC406&amp;DI$1)</f>
        <v/>
      </c>
      <c r="DJ406" s="71" t="str">
        <f t="shared" ref="DJ406:DJ413" si="6630">IF(AD406="","","|n"&amp;DJ$2&amp;"+"&amp;AD406&amp;DJ$1)</f>
        <v/>
      </c>
      <c r="DK406" s="71" t="str">
        <f t="shared" ref="DK406:DK413" si="6631">IF(AE406="","","|n"&amp;DK$2&amp;"+"&amp;AE406&amp;DK$1)</f>
        <v/>
      </c>
      <c r="DL406" s="71" t="str">
        <f t="shared" ref="DL406:DL413" si="6632">IF(AF406="","","|n"&amp;DL$2&amp;"+"&amp;AF406&amp;DL$1)</f>
        <v/>
      </c>
      <c r="DM406" s="71" t="str">
        <f t="shared" ref="DM406:DM413" si="6633">IF(AG406="","","|n"&amp;DM$2&amp;"+"&amp;AG406&amp;DM$1)</f>
        <v/>
      </c>
      <c r="DN406" s="71" t="str">
        <f t="shared" ref="DN406:DN413" si="6634">IF(AH406="","","|n"&amp;DN$2&amp;"+"&amp;AH406&amp;DN$1)</f>
        <v/>
      </c>
      <c r="DO406" s="71" t="str">
        <f t="shared" ref="DO406:DO413" si="6635">IF(AI406="","","|n"&amp;DO$2&amp;"+"&amp;AI406&amp;DO$1)</f>
        <v/>
      </c>
      <c r="DP406" s="71" t="str">
        <f t="shared" ref="DP406:DP413" si="6636">IF(AJ406="","","|n"&amp;DP$2&amp;"+"&amp;AJ406&amp;DP$1)</f>
        <v/>
      </c>
      <c r="DQ406" s="71" t="str">
        <f t="shared" ref="DQ406:DQ413" si="6637">IF(AK406="","","|n"&amp;DQ$2&amp;"+"&amp;AK406&amp;DQ$1)</f>
        <v/>
      </c>
      <c r="DR406" s="71" t="str">
        <f t="shared" ref="DR406:DR413" si="6638">IF(AL406="","","|n"&amp;DR$2&amp;"+"&amp;AL406&amp;DR$1)</f>
        <v/>
      </c>
      <c r="DS406" s="71" t="str">
        <f t="shared" ref="DS406:DS413" si="6639">IF(AM406="","","|n"&amp;DS$2&amp;"+"&amp;AM406&amp;DS$1)</f>
        <v/>
      </c>
      <c r="DT406" s="71" t="str">
        <f t="shared" ref="DT406:DT413" si="6640">IF(AN406="","","|n"&amp;DT$2&amp;"+"&amp;AN406&amp;DT$1)</f>
        <v/>
      </c>
      <c r="DU406" s="71" t="str">
        <f t="shared" ref="DU406:DU413" si="6641">IF(AO406="","","|n"&amp;DU$2&amp;"+"&amp;AO406&amp;DU$1)</f>
        <v/>
      </c>
      <c r="DV406" s="71" t="str">
        <f t="shared" ref="DV406:DV413" si="6642">IF(AP406="","","|n"&amp;DV$2&amp;"+"&amp;AP406&amp;DV$1)</f>
        <v/>
      </c>
      <c r="DW406" s="71" t="str">
        <f t="shared" ref="DW406:DW413" si="6643">IF(AQ406="","","|n"&amp;DW$2&amp;"+"&amp;AQ406&amp;DW$1)</f>
        <v/>
      </c>
      <c r="DX406" s="71" t="str">
        <f t="shared" ref="DX406:DX413" si="6644">IF(AR406="","","|n"&amp;DX$2&amp;"+"&amp;AR406&amp;DX$1)</f>
        <v/>
      </c>
      <c r="DY406" s="71" t="str">
        <f t="shared" ref="DY406:DY413" si="6645">IF(AS406="","","|n"&amp;DY$2&amp;"+"&amp;AS406&amp;DY$1)</f>
        <v/>
      </c>
      <c r="DZ406" s="71" t="str">
        <f t="shared" ref="DZ406:DZ413" si="6646">IF(AT406="","","|n"&amp;DZ$2&amp;"+"&amp;AT406&amp;DZ$1)</f>
        <v/>
      </c>
      <c r="EA406" s="71" t="str">
        <f t="shared" ref="EA406:EA413" si="6647">IF(AU406="","","|n"&amp;EA$2&amp;"+"&amp;AU406&amp;EA$1)</f>
        <v/>
      </c>
      <c r="EB406" s="71" t="str">
        <f t="shared" ref="EB406:EB413" si="6648">IF(AV406="","","|n"&amp;EB$2&amp;"+"&amp;AV406&amp;EB$1)</f>
        <v/>
      </c>
      <c r="EC406" s="71" t="str">
        <f t="shared" ref="EC406:EC413" si="6649">IF(AW406="","","|n"&amp;EC$2&amp;"+"&amp;AW406&amp;EC$1)</f>
        <v/>
      </c>
      <c r="ED406" s="71" t="str">
        <f t="shared" ref="ED406:ED413" si="6650">IF(AX406="","","|n"&amp;ED$2&amp;"+"&amp;AX406&amp;ED$1)</f>
        <v/>
      </c>
      <c r="EE406" s="71" t="str">
        <f t="shared" ref="EE406:EE413" si="6651">IF(AY406="","","|n"&amp;EE$2&amp;"+"&amp;AY406&amp;EE$1)</f>
        <v/>
      </c>
      <c r="EF406" s="71" t="str">
        <f t="shared" ref="EF406:EF413" si="6652">IF(AZ406="","","|n"&amp;EF$2&amp;"+"&amp;AZ406&amp;EF$1)</f>
        <v/>
      </c>
      <c r="EG406" s="71" t="str">
        <f t="shared" ref="EG406:EG413" si="6653">IF(BA406="","","|n"&amp;EG$2&amp;"+"&amp;BA406&amp;EG$1)</f>
        <v/>
      </c>
      <c r="EH406" s="71" t="str">
        <f t="shared" ref="EH406:EH413" si="6654">IF(BB406="","","|n"&amp;EH$2&amp;"+"&amp;BB406&amp;EH$1)</f>
        <v/>
      </c>
      <c r="EI406" s="71" t="str">
        <f t="shared" ref="EI406:EI413" si="6655">IF(BC406="","","|n"&amp;EI$2&amp;"+"&amp;BC406&amp;EI$1)</f>
        <v/>
      </c>
      <c r="EJ406" s="71" t="str">
        <f t="shared" ref="EJ406:EJ413" si="6656">IF(BD406="","","|n"&amp;EJ$2&amp;"+"&amp;BD406&amp;EJ$1)</f>
        <v/>
      </c>
      <c r="EK406" s="71" t="str">
        <f t="shared" ref="EK406:EK413" si="6657">IF(BE406="","","|n"&amp;EK$2&amp;"+"&amp;BE406&amp;EK$1)</f>
        <v/>
      </c>
      <c r="EL406" s="71" t="str">
        <f t="shared" ref="EL406:EL413" si="6658">IF(BF406="","","|n"&amp;EL$2&amp;"+"&amp;BF406&amp;EL$1)</f>
        <v/>
      </c>
      <c r="EM406" s="71" t="str">
        <f t="shared" ref="EM406:EM413" si="6659">IF(BG406="","","|n"&amp;EM$2&amp;"+"&amp;BG406&amp;EM$1)</f>
        <v/>
      </c>
      <c r="EN406" s="71" t="str">
        <f t="shared" ref="EN406:EN413" si="6660">IF(BH406="","","|n"&amp;EN$2&amp;"+"&amp;BH406&amp;EN$1)</f>
        <v/>
      </c>
      <c r="EO406" s="71" t="str">
        <f t="shared" ref="EO406:EO413" si="6661">IF(BI406="","","|n"&amp;EO$2&amp;"+"&amp;BI406&amp;EO$1)</f>
        <v/>
      </c>
      <c r="EP406" s="71" t="str">
        <f t="shared" ref="EP406:EP413" si="6662">IF(BJ406="","","|n"&amp;EP$2&amp;"+"&amp;BJ406&amp;EP$1)</f>
        <v/>
      </c>
      <c r="EQ406" s="71" t="str">
        <f t="shared" ref="EQ406:EQ413" si="6663">IF(BK406="","","|n"&amp;EQ$2&amp;"+"&amp;BK406&amp;EQ$1)</f>
        <v/>
      </c>
      <c r="ER406" s="71" t="str">
        <f t="shared" ref="ER406:ER413" si="6664">IF(BL406="","","|n"&amp;ER$2&amp;"+"&amp;BL406&amp;ER$1)</f>
        <v/>
      </c>
      <c r="ES406" s="71" t="str">
        <f t="shared" ref="ES406:ES413" si="6665">IF(BM406="","","|n"&amp;ES$2&amp;"+"&amp;BM406&amp;ES$1)</f>
        <v/>
      </c>
      <c r="ET406" s="71" t="str">
        <f t="shared" ref="ET406:ET413" si="6666">IF(BN406="","","|n"&amp;ET$2&amp;"+"&amp;BN406&amp;ET$1)</f>
        <v/>
      </c>
      <c r="EU406" s="71" t="str">
        <f t="shared" ref="EU406:EU413" si="6667">IF(BO406="","","|n"&amp;EU$2&amp;"+"&amp;BO406&amp;EU$1)</f>
        <v/>
      </c>
      <c r="EV406" s="71" t="str">
        <f t="shared" ref="EV406:EV413" si="6668">IF(BP406="","","|n"&amp;EV$2&amp;"+"&amp;BP406&amp;EV$1)</f>
        <v/>
      </c>
      <c r="EW406" s="71" t="str">
        <f t="shared" ref="EW406:EW413" si="6669">IF(BQ406="","","|n"&amp;EW$2&amp;"+"&amp;BQ406&amp;EW$1)</f>
        <v/>
      </c>
      <c r="EX406" s="71" t="str">
        <f t="shared" ref="EX406:EX413" si="6670">IF(BR406="","","|n"&amp;EX$2&amp;"+"&amp;BR406&amp;EX$1)</f>
        <v/>
      </c>
      <c r="EY406" s="71" t="str">
        <f t="shared" ref="EY406:EY413" si="6671">IF(BS406="","","|n"&amp;EY$2&amp;"+"&amp;BS406&amp;EY$1)</f>
        <v/>
      </c>
      <c r="EZ406" s="71" t="str">
        <f t="shared" ref="EZ406:EZ413" si="6672">IF(BT406="","","|n"&amp;EZ$2&amp;"+"&amp;BT406&amp;EZ$1)</f>
        <v/>
      </c>
      <c r="FA406" s="71" t="str">
        <f t="shared" ref="FA406:FA413" si="6673">IF(BU406="","","|n"&amp;FA$2&amp;"+"&amp;BU406&amp;FA$1)</f>
        <v/>
      </c>
      <c r="FB406" s="71" t="str">
        <f t="shared" ref="FB406:FB413" si="6674">IF(BV406="","","|n"&amp;FB$2&amp;"+"&amp;BV406&amp;FB$1)</f>
        <v/>
      </c>
      <c r="FC406" s="71" t="str">
        <f t="shared" ref="FC406:FC413" si="6675">IF(BW406="","","|n"&amp;FC$2&amp;"+"&amp;BW406&amp;FC$1)</f>
        <v/>
      </c>
      <c r="FD406" s="71" t="str">
        <f t="shared" ref="FD406:FD413" si="6676">IF(BX406="","","|n"&amp;FD$2&amp;"+"&amp;BX406&amp;FD$1)</f>
        <v/>
      </c>
      <c r="FE406" s="71" t="str">
        <f t="shared" ref="FE406:FE413" si="6677">IF(BY406="","","|n"&amp;FE$2&amp;"+"&amp;BY406&amp;FE$1)</f>
        <v/>
      </c>
      <c r="FF406" s="71" t="str">
        <f t="shared" ref="FF406:FF413" si="6678">IF(BZ406="","","|n"&amp;FF$2&amp;"+"&amp;BZ406&amp;FF$1)</f>
        <v/>
      </c>
      <c r="FG406" s="71" t="str">
        <f t="shared" ref="FG406:FG413" si="6679">IF(CA406="","","|n"&amp;FG$2&amp;"+"&amp;CA406&amp;FG$1)</f>
        <v/>
      </c>
      <c r="FH406" s="71" t="str">
        <f t="shared" ref="FH406:FH413" si="6680">IF(CB406="","","|n"&amp;FH$2&amp;"+"&amp;CB406&amp;FH$1)</f>
        <v/>
      </c>
      <c r="FI406" s="71" t="str">
        <f t="shared" ref="FI406:FI413" si="6681">IF(CC406="","","|n"&amp;FI$2&amp;"+"&amp;CC406&amp;FI$1)</f>
        <v/>
      </c>
      <c r="FJ406" s="71" t="str">
        <f t="shared" ref="FJ406:FJ413" si="6682">IF(CD406="","","|n"&amp;FJ$2&amp;"+"&amp;CD406&amp;FJ$1)</f>
        <v/>
      </c>
      <c r="FK406" s="71" t="str">
        <f t="shared" ref="FK406:FK413" si="6683">IF(CE406="","","|n"&amp;FK$2&amp;"+"&amp;CE406&amp;FK$1)</f>
        <v/>
      </c>
      <c r="FL406" s="71" t="str">
        <f t="shared" ref="FL406:FL413" si="6684">IF(CF406="","","|n"&amp;FL$2&amp;"+"&amp;CF406&amp;FL$1)</f>
        <v/>
      </c>
      <c r="FM406" s="71" t="str">
        <f t="shared" ref="FM406:FM413" si="6685">IF(CG406="","","|n"&amp;FM$2&amp;"+"&amp;CG406&amp;FM$1)</f>
        <v/>
      </c>
      <c r="FN406" s="71" t="str">
        <f t="shared" ref="FN406:FN413" si="6686">IF(CH406="","","|n"&amp;FN$2&amp;"+"&amp;CH406&amp;FN$1)</f>
        <v/>
      </c>
      <c r="FO406" s="71" t="str">
        <f t="shared" ref="FO406:FO413" si="6687">IF(CI406="","","|n"&amp;FO$2&amp;"+"&amp;CI406&amp;FO$1)</f>
        <v/>
      </c>
      <c r="FP406" s="71" t="str">
        <f t="shared" ref="FP406:FP413" si="6688">IF(CJ406="","","|n"&amp;FP$2&amp;"+"&amp;CJ406&amp;FP$1)</f>
        <v/>
      </c>
      <c r="FQ406" s="71" t="str">
        <f t="shared" ref="FQ406:FQ413" si="6689">IF(CK406="","","|n"&amp;FQ$2&amp;"+"&amp;CK406&amp;FQ$1)</f>
        <v/>
      </c>
      <c r="FR406" s="71" t="str">
        <f t="shared" ref="FR406:FR413" si="6690">IF(CL406="","","|n"&amp;FR$2&amp;"+"&amp;CL406&amp;FR$1)</f>
        <v/>
      </c>
      <c r="FS406" s="71" t="str">
        <f t="shared" ref="FS406:FS413" si="6691">IF(CM406="","","|n"&amp;FS$2&amp;"+"&amp;CM406&amp;FS$1)</f>
        <v/>
      </c>
    </row>
    <row r="407" spans="1:175" ht="16.5">
      <c r="A407" s="134"/>
      <c r="B407" s="80" t="s">
        <v>1092</v>
      </c>
      <c r="C407" s="147" t="s">
        <v>1087</v>
      </c>
      <c r="K407" s="150"/>
      <c r="T407" s="152" t="s">
        <v>1093</v>
      </c>
      <c r="U407" s="85" t="s">
        <v>1089</v>
      </c>
      <c r="CN407" s="70" t="str">
        <f t="shared" si="6616"/>
        <v>InitUnitState('IK6C',,,,,,,,,,)</v>
      </c>
      <c r="CO407" s="70" t="str">
        <f t="shared" si="6617"/>
        <v>InitUnitNormal('IK6C',,,,,,,,,,)</v>
      </c>
      <c r="CP407" s="70" t="str">
        <f t="shared" si="6618"/>
        <v>InitUnitMagic('IK6C',,,,,,,,,,)</v>
      </c>
      <c r="CQ407" s="70" t="str">
        <f t="shared" si="6619"/>
        <v>InitUnitAdd('IK6C',,,,,,,,,,)</v>
      </c>
      <c r="CR407" s="70" t="str">
        <f t="shared" si="6620"/>
        <v>InitEquipData('IK6C',,"",,,,,'','','','','','',"ReplaceableTextures\\CommandButtons\\BTNSST15.blp")</v>
      </c>
      <c r="CU407" s="95" t="str">
        <f t="shared" si="6621"/>
        <v>|n</v>
      </c>
      <c r="CV407" s="61" t="str">
        <f t="shared" si="6160"/>
        <v>暴击伤害|Cffffc926+60%|n|n|r|Cffaaaaaa○|CffFFD24D木之符印+1|r|r|n|n|Cff00ff7f点击穿戴或脱卸。|r</v>
      </c>
      <c r="CW407" s="60"/>
      <c r="CX407" s="60"/>
      <c r="CY407" s="60"/>
      <c r="CZ407" s="60"/>
      <c r="DA407" s="60"/>
      <c r="DB407" s="71" t="str">
        <f t="shared" si="6622"/>
        <v/>
      </c>
      <c r="DC407" s="71" t="str">
        <f t="shared" si="6623"/>
        <v/>
      </c>
      <c r="DD407" s="71" t="str">
        <f t="shared" si="6624"/>
        <v/>
      </c>
      <c r="DE407" s="71" t="str">
        <f t="shared" si="6625"/>
        <v/>
      </c>
      <c r="DF407" s="71" t="str">
        <f t="shared" si="6626"/>
        <v/>
      </c>
      <c r="DG407" s="71" t="str">
        <f t="shared" si="6627"/>
        <v/>
      </c>
      <c r="DH407" s="71" t="str">
        <f t="shared" si="6628"/>
        <v/>
      </c>
      <c r="DI407" s="71" t="str">
        <f t="shared" si="6629"/>
        <v/>
      </c>
      <c r="DJ407" s="71" t="str">
        <f t="shared" si="6630"/>
        <v/>
      </c>
      <c r="DK407" s="71" t="str">
        <f t="shared" si="6631"/>
        <v/>
      </c>
      <c r="DL407" s="71" t="str">
        <f t="shared" si="6632"/>
        <v/>
      </c>
      <c r="DM407" s="71" t="str">
        <f t="shared" si="6633"/>
        <v/>
      </c>
      <c r="DN407" s="71" t="str">
        <f t="shared" si="6634"/>
        <v/>
      </c>
      <c r="DO407" s="71" t="str">
        <f t="shared" si="6635"/>
        <v/>
      </c>
      <c r="DP407" s="71" t="str">
        <f t="shared" si="6636"/>
        <v/>
      </c>
      <c r="DQ407" s="71" t="str">
        <f t="shared" si="6637"/>
        <v/>
      </c>
      <c r="DR407" s="71" t="str">
        <f t="shared" si="6638"/>
        <v/>
      </c>
      <c r="DS407" s="71" t="str">
        <f t="shared" si="6639"/>
        <v/>
      </c>
      <c r="DT407" s="71" t="str">
        <f t="shared" si="6640"/>
        <v/>
      </c>
      <c r="DU407" s="71" t="str">
        <f t="shared" si="6641"/>
        <v/>
      </c>
      <c r="DV407" s="71" t="str">
        <f t="shared" si="6642"/>
        <v/>
      </c>
      <c r="DW407" s="71" t="str">
        <f t="shared" si="6643"/>
        <v/>
      </c>
      <c r="DX407" s="71" t="str">
        <f t="shared" si="6644"/>
        <v/>
      </c>
      <c r="DY407" s="71" t="str">
        <f t="shared" si="6645"/>
        <v/>
      </c>
      <c r="DZ407" s="71" t="str">
        <f t="shared" si="6646"/>
        <v/>
      </c>
      <c r="EA407" s="71" t="str">
        <f t="shared" si="6647"/>
        <v/>
      </c>
      <c r="EB407" s="71" t="str">
        <f t="shared" si="6648"/>
        <v/>
      </c>
      <c r="EC407" s="71" t="str">
        <f t="shared" si="6649"/>
        <v/>
      </c>
      <c r="ED407" s="71" t="str">
        <f t="shared" si="6650"/>
        <v/>
      </c>
      <c r="EE407" s="71" t="str">
        <f t="shared" si="6651"/>
        <v/>
      </c>
      <c r="EF407" s="71" t="str">
        <f t="shared" si="6652"/>
        <v/>
      </c>
      <c r="EG407" s="71" t="str">
        <f t="shared" si="6653"/>
        <v/>
      </c>
      <c r="EH407" s="71" t="str">
        <f t="shared" si="6654"/>
        <v/>
      </c>
      <c r="EI407" s="71" t="str">
        <f t="shared" si="6655"/>
        <v/>
      </c>
      <c r="EJ407" s="71" t="str">
        <f t="shared" si="6656"/>
        <v/>
      </c>
      <c r="EK407" s="71" t="str">
        <f t="shared" si="6657"/>
        <v/>
      </c>
      <c r="EL407" s="71" t="str">
        <f t="shared" si="6658"/>
        <v/>
      </c>
      <c r="EM407" s="71" t="str">
        <f t="shared" si="6659"/>
        <v/>
      </c>
      <c r="EN407" s="71" t="str">
        <f t="shared" si="6660"/>
        <v/>
      </c>
      <c r="EO407" s="71" t="str">
        <f t="shared" si="6661"/>
        <v/>
      </c>
      <c r="EP407" s="71" t="str">
        <f t="shared" si="6662"/>
        <v/>
      </c>
      <c r="EQ407" s="71" t="str">
        <f t="shared" si="6663"/>
        <v/>
      </c>
      <c r="ER407" s="71" t="str">
        <f t="shared" si="6664"/>
        <v/>
      </c>
      <c r="ES407" s="71" t="str">
        <f t="shared" si="6665"/>
        <v/>
      </c>
      <c r="ET407" s="71" t="str">
        <f t="shared" si="6666"/>
        <v/>
      </c>
      <c r="EU407" s="71" t="str">
        <f t="shared" si="6667"/>
        <v/>
      </c>
      <c r="EV407" s="71" t="str">
        <f t="shared" si="6668"/>
        <v/>
      </c>
      <c r="EW407" s="71" t="str">
        <f t="shared" si="6669"/>
        <v/>
      </c>
      <c r="EX407" s="71" t="str">
        <f t="shared" si="6670"/>
        <v/>
      </c>
      <c r="EY407" s="71" t="str">
        <f t="shared" si="6671"/>
        <v/>
      </c>
      <c r="EZ407" s="71" t="str">
        <f t="shared" si="6672"/>
        <v/>
      </c>
      <c r="FA407" s="71" t="str">
        <f t="shared" si="6673"/>
        <v/>
      </c>
      <c r="FB407" s="71" t="str">
        <f t="shared" si="6674"/>
        <v/>
      </c>
      <c r="FC407" s="71" t="str">
        <f t="shared" si="6675"/>
        <v/>
      </c>
      <c r="FD407" s="71" t="str">
        <f t="shared" si="6676"/>
        <v/>
      </c>
      <c r="FE407" s="71" t="str">
        <f t="shared" si="6677"/>
        <v/>
      </c>
      <c r="FF407" s="71" t="str">
        <f t="shared" si="6678"/>
        <v/>
      </c>
      <c r="FG407" s="71" t="str">
        <f t="shared" si="6679"/>
        <v/>
      </c>
      <c r="FH407" s="71" t="str">
        <f t="shared" si="6680"/>
        <v/>
      </c>
      <c r="FI407" s="71" t="str">
        <f t="shared" si="6681"/>
        <v/>
      </c>
      <c r="FJ407" s="71" t="str">
        <f t="shared" si="6682"/>
        <v/>
      </c>
      <c r="FK407" s="71" t="str">
        <f t="shared" si="6683"/>
        <v/>
      </c>
      <c r="FL407" s="71" t="str">
        <f t="shared" si="6684"/>
        <v/>
      </c>
      <c r="FM407" s="71" t="str">
        <f t="shared" si="6685"/>
        <v/>
      </c>
      <c r="FN407" s="71" t="str">
        <f t="shared" si="6686"/>
        <v/>
      </c>
      <c r="FO407" s="71" t="str">
        <f t="shared" si="6687"/>
        <v/>
      </c>
      <c r="FP407" s="71" t="str">
        <f t="shared" si="6688"/>
        <v/>
      </c>
      <c r="FQ407" s="71" t="str">
        <f t="shared" si="6689"/>
        <v/>
      </c>
      <c r="FR407" s="71" t="str">
        <f t="shared" si="6690"/>
        <v/>
      </c>
      <c r="FS407" s="71" t="str">
        <f t="shared" si="6691"/>
        <v/>
      </c>
    </row>
    <row r="408" spans="1:175" ht="16.5">
      <c r="A408" s="134"/>
      <c r="B408" s="80" t="s">
        <v>1094</v>
      </c>
      <c r="C408" s="147" t="s">
        <v>1087</v>
      </c>
      <c r="K408" s="150"/>
      <c r="T408" s="152" t="s">
        <v>1095</v>
      </c>
      <c r="U408" s="85" t="s">
        <v>1089</v>
      </c>
      <c r="CN408" s="70" t="str">
        <f t="shared" si="6616"/>
        <v>InitUnitState('IK6D',,,,,,,,,,)</v>
      </c>
      <c r="CO408" s="70" t="str">
        <f t="shared" si="6617"/>
        <v>InitUnitNormal('IK6D',,,,,,,,,,)</v>
      </c>
      <c r="CP408" s="70" t="str">
        <f t="shared" si="6618"/>
        <v>InitUnitMagic('IK6D',,,,,,,,,,)</v>
      </c>
      <c r="CQ408" s="70" t="str">
        <f t="shared" si="6619"/>
        <v>InitUnitAdd('IK6D',,,,,,,,,,)</v>
      </c>
      <c r="CR408" s="70" t="str">
        <f t="shared" si="6620"/>
        <v>InitEquipData('IK6D',,"",,,,,'','','','','','',"ReplaceableTextures\\CommandButtons\\BTNSST15.blp")</v>
      </c>
      <c r="CU408" s="95" t="str">
        <f t="shared" si="6621"/>
        <v>|n</v>
      </c>
      <c r="CV408" s="61" t="str">
        <f t="shared" si="6160"/>
        <v>暴击伤害|Cffffc926+60%|n|n|r|Cffaaaaaa○|CffFFD24D水之符印+1|r|r|n|n|Cff00ff7f点击穿戴或脱卸。|r</v>
      </c>
      <c r="CW408" s="60"/>
      <c r="CX408" s="60"/>
      <c r="CY408" s="60"/>
      <c r="CZ408" s="60"/>
      <c r="DA408" s="60"/>
      <c r="DB408" s="71" t="str">
        <f t="shared" si="6622"/>
        <v/>
      </c>
      <c r="DC408" s="71" t="str">
        <f t="shared" si="6623"/>
        <v/>
      </c>
      <c r="DD408" s="71" t="str">
        <f t="shared" si="6624"/>
        <v/>
      </c>
      <c r="DE408" s="71" t="str">
        <f t="shared" si="6625"/>
        <v/>
      </c>
      <c r="DF408" s="71" t="str">
        <f t="shared" si="6626"/>
        <v/>
      </c>
      <c r="DG408" s="71" t="str">
        <f t="shared" si="6627"/>
        <v/>
      </c>
      <c r="DH408" s="71" t="str">
        <f t="shared" si="6628"/>
        <v/>
      </c>
      <c r="DI408" s="71" t="str">
        <f t="shared" si="6629"/>
        <v/>
      </c>
      <c r="DJ408" s="71" t="str">
        <f t="shared" si="6630"/>
        <v/>
      </c>
      <c r="DK408" s="71" t="str">
        <f t="shared" si="6631"/>
        <v/>
      </c>
      <c r="DL408" s="71" t="str">
        <f t="shared" si="6632"/>
        <v/>
      </c>
      <c r="DM408" s="71" t="str">
        <f t="shared" si="6633"/>
        <v/>
      </c>
      <c r="DN408" s="71" t="str">
        <f t="shared" si="6634"/>
        <v/>
      </c>
      <c r="DO408" s="71" t="str">
        <f t="shared" si="6635"/>
        <v/>
      </c>
      <c r="DP408" s="71" t="str">
        <f t="shared" si="6636"/>
        <v/>
      </c>
      <c r="DQ408" s="71" t="str">
        <f t="shared" si="6637"/>
        <v/>
      </c>
      <c r="DR408" s="71" t="str">
        <f t="shared" si="6638"/>
        <v/>
      </c>
      <c r="DS408" s="71" t="str">
        <f t="shared" si="6639"/>
        <v/>
      </c>
      <c r="DT408" s="71" t="str">
        <f t="shared" si="6640"/>
        <v/>
      </c>
      <c r="DU408" s="71" t="str">
        <f t="shared" si="6641"/>
        <v/>
      </c>
      <c r="DV408" s="71" t="str">
        <f t="shared" si="6642"/>
        <v/>
      </c>
      <c r="DW408" s="71" t="str">
        <f t="shared" si="6643"/>
        <v/>
      </c>
      <c r="DX408" s="71" t="str">
        <f t="shared" si="6644"/>
        <v/>
      </c>
      <c r="DY408" s="71" t="str">
        <f t="shared" si="6645"/>
        <v/>
      </c>
      <c r="DZ408" s="71" t="str">
        <f t="shared" si="6646"/>
        <v/>
      </c>
      <c r="EA408" s="71" t="str">
        <f t="shared" si="6647"/>
        <v/>
      </c>
      <c r="EB408" s="71" t="str">
        <f t="shared" si="6648"/>
        <v/>
      </c>
      <c r="EC408" s="71" t="str">
        <f t="shared" si="6649"/>
        <v/>
      </c>
      <c r="ED408" s="71" t="str">
        <f t="shared" si="6650"/>
        <v/>
      </c>
      <c r="EE408" s="71" t="str">
        <f t="shared" si="6651"/>
        <v/>
      </c>
      <c r="EF408" s="71" t="str">
        <f t="shared" si="6652"/>
        <v/>
      </c>
      <c r="EG408" s="71" t="str">
        <f t="shared" si="6653"/>
        <v/>
      </c>
      <c r="EH408" s="71" t="str">
        <f t="shared" si="6654"/>
        <v/>
      </c>
      <c r="EI408" s="71" t="str">
        <f t="shared" si="6655"/>
        <v/>
      </c>
      <c r="EJ408" s="71" t="str">
        <f t="shared" si="6656"/>
        <v/>
      </c>
      <c r="EK408" s="71" t="str">
        <f t="shared" si="6657"/>
        <v/>
      </c>
      <c r="EL408" s="71" t="str">
        <f t="shared" si="6658"/>
        <v/>
      </c>
      <c r="EM408" s="71" t="str">
        <f t="shared" si="6659"/>
        <v/>
      </c>
      <c r="EN408" s="71" t="str">
        <f t="shared" si="6660"/>
        <v/>
      </c>
      <c r="EO408" s="71" t="str">
        <f t="shared" si="6661"/>
        <v/>
      </c>
      <c r="EP408" s="71" t="str">
        <f t="shared" si="6662"/>
        <v/>
      </c>
      <c r="EQ408" s="71" t="str">
        <f t="shared" si="6663"/>
        <v/>
      </c>
      <c r="ER408" s="71" t="str">
        <f t="shared" si="6664"/>
        <v/>
      </c>
      <c r="ES408" s="71" t="str">
        <f t="shared" si="6665"/>
        <v/>
      </c>
      <c r="ET408" s="71" t="str">
        <f t="shared" si="6666"/>
        <v/>
      </c>
      <c r="EU408" s="71" t="str">
        <f t="shared" si="6667"/>
        <v/>
      </c>
      <c r="EV408" s="71" t="str">
        <f t="shared" si="6668"/>
        <v/>
      </c>
      <c r="EW408" s="71" t="str">
        <f t="shared" si="6669"/>
        <v/>
      </c>
      <c r="EX408" s="71" t="str">
        <f t="shared" si="6670"/>
        <v/>
      </c>
      <c r="EY408" s="71" t="str">
        <f t="shared" si="6671"/>
        <v/>
      </c>
      <c r="EZ408" s="71" t="str">
        <f t="shared" si="6672"/>
        <v/>
      </c>
      <c r="FA408" s="71" t="str">
        <f t="shared" si="6673"/>
        <v/>
      </c>
      <c r="FB408" s="71" t="str">
        <f t="shared" si="6674"/>
        <v/>
      </c>
      <c r="FC408" s="71" t="str">
        <f t="shared" si="6675"/>
        <v/>
      </c>
      <c r="FD408" s="71" t="str">
        <f t="shared" si="6676"/>
        <v/>
      </c>
      <c r="FE408" s="71" t="str">
        <f t="shared" si="6677"/>
        <v/>
      </c>
      <c r="FF408" s="71" t="str">
        <f t="shared" si="6678"/>
        <v/>
      </c>
      <c r="FG408" s="71" t="str">
        <f t="shared" si="6679"/>
        <v/>
      </c>
      <c r="FH408" s="71" t="str">
        <f t="shared" si="6680"/>
        <v/>
      </c>
      <c r="FI408" s="71" t="str">
        <f t="shared" si="6681"/>
        <v/>
      </c>
      <c r="FJ408" s="71" t="str">
        <f t="shared" si="6682"/>
        <v/>
      </c>
      <c r="FK408" s="71" t="str">
        <f t="shared" si="6683"/>
        <v/>
      </c>
      <c r="FL408" s="71" t="str">
        <f t="shared" si="6684"/>
        <v/>
      </c>
      <c r="FM408" s="71" t="str">
        <f t="shared" si="6685"/>
        <v/>
      </c>
      <c r="FN408" s="71" t="str">
        <f t="shared" si="6686"/>
        <v/>
      </c>
      <c r="FO408" s="71" t="str">
        <f t="shared" si="6687"/>
        <v/>
      </c>
      <c r="FP408" s="71" t="str">
        <f t="shared" si="6688"/>
        <v/>
      </c>
      <c r="FQ408" s="71" t="str">
        <f t="shared" si="6689"/>
        <v/>
      </c>
      <c r="FR408" s="71" t="str">
        <f t="shared" si="6690"/>
        <v/>
      </c>
      <c r="FS408" s="71" t="str">
        <f t="shared" si="6691"/>
        <v/>
      </c>
    </row>
    <row r="409" spans="1:175" ht="16.5">
      <c r="A409" s="134"/>
      <c r="B409" s="80" t="s">
        <v>1096</v>
      </c>
      <c r="C409" s="147" t="s">
        <v>1087</v>
      </c>
      <c r="K409" s="150"/>
      <c r="T409" s="152" t="s">
        <v>1097</v>
      </c>
      <c r="U409" s="85" t="s">
        <v>1089</v>
      </c>
      <c r="CN409" s="70" t="str">
        <f t="shared" si="6616"/>
        <v>InitUnitState('IK6E',,,,,,,,,,)</v>
      </c>
      <c r="CO409" s="70" t="str">
        <f t="shared" si="6617"/>
        <v>InitUnitNormal('IK6E',,,,,,,,,,)</v>
      </c>
      <c r="CP409" s="70" t="str">
        <f t="shared" si="6618"/>
        <v>InitUnitMagic('IK6E',,,,,,,,,,)</v>
      </c>
      <c r="CQ409" s="70" t="str">
        <f t="shared" si="6619"/>
        <v>InitUnitAdd('IK6E',,,,,,,,,,)</v>
      </c>
      <c r="CR409" s="70" t="str">
        <f t="shared" si="6620"/>
        <v>InitEquipData('IK6E',,"",,,,,'','','','','','',"ReplaceableTextures\\CommandButtons\\BTNSST15.blp")</v>
      </c>
      <c r="CU409" s="95" t="str">
        <f t="shared" si="6621"/>
        <v>|n</v>
      </c>
      <c r="CV409" s="61" t="str">
        <f t="shared" si="6160"/>
        <v>暴击伤害|Cffffc926+60%|n|n|r|Cffaaaaaa○|CffFFD24D火之符印+1|r|r|n|n|Cff00ff7f点击穿戴或脱卸。|r</v>
      </c>
      <c r="CW409" s="60"/>
      <c r="CX409" s="60"/>
      <c r="CY409" s="60"/>
      <c r="CZ409" s="60"/>
      <c r="DA409" s="60"/>
      <c r="DB409" s="71" t="str">
        <f t="shared" si="6622"/>
        <v/>
      </c>
      <c r="DC409" s="71" t="str">
        <f t="shared" si="6623"/>
        <v/>
      </c>
      <c r="DD409" s="71" t="str">
        <f t="shared" si="6624"/>
        <v/>
      </c>
      <c r="DE409" s="71" t="str">
        <f t="shared" si="6625"/>
        <v/>
      </c>
      <c r="DF409" s="71" t="str">
        <f t="shared" si="6626"/>
        <v/>
      </c>
      <c r="DG409" s="71" t="str">
        <f t="shared" si="6627"/>
        <v/>
      </c>
      <c r="DH409" s="71" t="str">
        <f t="shared" si="6628"/>
        <v/>
      </c>
      <c r="DI409" s="71" t="str">
        <f t="shared" si="6629"/>
        <v/>
      </c>
      <c r="DJ409" s="71" t="str">
        <f t="shared" si="6630"/>
        <v/>
      </c>
      <c r="DK409" s="71" t="str">
        <f t="shared" si="6631"/>
        <v/>
      </c>
      <c r="DL409" s="71" t="str">
        <f t="shared" si="6632"/>
        <v/>
      </c>
      <c r="DM409" s="71" t="str">
        <f t="shared" si="6633"/>
        <v/>
      </c>
      <c r="DN409" s="71" t="str">
        <f t="shared" si="6634"/>
        <v/>
      </c>
      <c r="DO409" s="71" t="str">
        <f t="shared" si="6635"/>
        <v/>
      </c>
      <c r="DP409" s="71" t="str">
        <f t="shared" si="6636"/>
        <v/>
      </c>
      <c r="DQ409" s="71" t="str">
        <f t="shared" si="6637"/>
        <v/>
      </c>
      <c r="DR409" s="71" t="str">
        <f t="shared" si="6638"/>
        <v/>
      </c>
      <c r="DS409" s="71" t="str">
        <f t="shared" si="6639"/>
        <v/>
      </c>
      <c r="DT409" s="71" t="str">
        <f t="shared" si="6640"/>
        <v/>
      </c>
      <c r="DU409" s="71" t="str">
        <f t="shared" si="6641"/>
        <v/>
      </c>
      <c r="DV409" s="71" t="str">
        <f t="shared" si="6642"/>
        <v/>
      </c>
      <c r="DW409" s="71" t="str">
        <f t="shared" si="6643"/>
        <v/>
      </c>
      <c r="DX409" s="71" t="str">
        <f t="shared" si="6644"/>
        <v/>
      </c>
      <c r="DY409" s="71" t="str">
        <f t="shared" si="6645"/>
        <v/>
      </c>
      <c r="DZ409" s="71" t="str">
        <f t="shared" si="6646"/>
        <v/>
      </c>
      <c r="EA409" s="71" t="str">
        <f t="shared" si="6647"/>
        <v/>
      </c>
      <c r="EB409" s="71" t="str">
        <f t="shared" si="6648"/>
        <v/>
      </c>
      <c r="EC409" s="71" t="str">
        <f t="shared" si="6649"/>
        <v/>
      </c>
      <c r="ED409" s="71" t="str">
        <f t="shared" si="6650"/>
        <v/>
      </c>
      <c r="EE409" s="71" t="str">
        <f t="shared" si="6651"/>
        <v/>
      </c>
      <c r="EF409" s="71" t="str">
        <f t="shared" si="6652"/>
        <v/>
      </c>
      <c r="EG409" s="71" t="str">
        <f t="shared" si="6653"/>
        <v/>
      </c>
      <c r="EH409" s="71" t="str">
        <f t="shared" si="6654"/>
        <v/>
      </c>
      <c r="EI409" s="71" t="str">
        <f t="shared" si="6655"/>
        <v/>
      </c>
      <c r="EJ409" s="71" t="str">
        <f t="shared" si="6656"/>
        <v/>
      </c>
      <c r="EK409" s="71" t="str">
        <f t="shared" si="6657"/>
        <v/>
      </c>
      <c r="EL409" s="71" t="str">
        <f t="shared" si="6658"/>
        <v/>
      </c>
      <c r="EM409" s="71" t="str">
        <f t="shared" si="6659"/>
        <v/>
      </c>
      <c r="EN409" s="71" t="str">
        <f t="shared" si="6660"/>
        <v/>
      </c>
      <c r="EO409" s="71" t="str">
        <f t="shared" si="6661"/>
        <v/>
      </c>
      <c r="EP409" s="71" t="str">
        <f t="shared" si="6662"/>
        <v/>
      </c>
      <c r="EQ409" s="71" t="str">
        <f t="shared" si="6663"/>
        <v/>
      </c>
      <c r="ER409" s="71" t="str">
        <f t="shared" si="6664"/>
        <v/>
      </c>
      <c r="ES409" s="71" t="str">
        <f t="shared" si="6665"/>
        <v/>
      </c>
      <c r="ET409" s="71" t="str">
        <f t="shared" si="6666"/>
        <v/>
      </c>
      <c r="EU409" s="71" t="str">
        <f t="shared" si="6667"/>
        <v/>
      </c>
      <c r="EV409" s="71" t="str">
        <f t="shared" si="6668"/>
        <v/>
      </c>
      <c r="EW409" s="71" t="str">
        <f t="shared" si="6669"/>
        <v/>
      </c>
      <c r="EX409" s="71" t="str">
        <f t="shared" si="6670"/>
        <v/>
      </c>
      <c r="EY409" s="71" t="str">
        <f t="shared" si="6671"/>
        <v/>
      </c>
      <c r="EZ409" s="71" t="str">
        <f t="shared" si="6672"/>
        <v/>
      </c>
      <c r="FA409" s="71" t="str">
        <f t="shared" si="6673"/>
        <v/>
      </c>
      <c r="FB409" s="71" t="str">
        <f t="shared" si="6674"/>
        <v/>
      </c>
      <c r="FC409" s="71" t="str">
        <f t="shared" si="6675"/>
        <v/>
      </c>
      <c r="FD409" s="71" t="str">
        <f t="shared" si="6676"/>
        <v/>
      </c>
      <c r="FE409" s="71" t="str">
        <f t="shared" si="6677"/>
        <v/>
      </c>
      <c r="FF409" s="71" t="str">
        <f t="shared" si="6678"/>
        <v/>
      </c>
      <c r="FG409" s="71" t="str">
        <f t="shared" si="6679"/>
        <v/>
      </c>
      <c r="FH409" s="71" t="str">
        <f t="shared" si="6680"/>
        <v/>
      </c>
      <c r="FI409" s="71" t="str">
        <f t="shared" si="6681"/>
        <v/>
      </c>
      <c r="FJ409" s="71" t="str">
        <f t="shared" si="6682"/>
        <v/>
      </c>
      <c r="FK409" s="71" t="str">
        <f t="shared" si="6683"/>
        <v/>
      </c>
      <c r="FL409" s="71" t="str">
        <f t="shared" si="6684"/>
        <v/>
      </c>
      <c r="FM409" s="71" t="str">
        <f t="shared" si="6685"/>
        <v/>
      </c>
      <c r="FN409" s="71" t="str">
        <f t="shared" si="6686"/>
        <v/>
      </c>
      <c r="FO409" s="71" t="str">
        <f t="shared" si="6687"/>
        <v/>
      </c>
      <c r="FP409" s="71" t="str">
        <f t="shared" si="6688"/>
        <v/>
      </c>
      <c r="FQ409" s="71" t="str">
        <f t="shared" si="6689"/>
        <v/>
      </c>
      <c r="FR409" s="71" t="str">
        <f t="shared" si="6690"/>
        <v/>
      </c>
      <c r="FS409" s="71" t="str">
        <f t="shared" si="6691"/>
        <v/>
      </c>
    </row>
    <row r="410" spans="1:175" ht="16.5">
      <c r="A410" s="134"/>
      <c r="B410" s="80" t="s">
        <v>1098</v>
      </c>
      <c r="C410" s="147" t="s">
        <v>1087</v>
      </c>
      <c r="K410" s="150"/>
      <c r="T410" s="152" t="s">
        <v>1099</v>
      </c>
      <c r="U410" s="85" t="s">
        <v>1089</v>
      </c>
      <c r="CN410" s="70" t="str">
        <f t="shared" si="6616"/>
        <v>InitUnitState('IK6F',,,,,,,,,,)</v>
      </c>
      <c r="CO410" s="70" t="str">
        <f t="shared" si="6617"/>
        <v>InitUnitNormal('IK6F',,,,,,,,,,)</v>
      </c>
      <c r="CP410" s="70" t="str">
        <f t="shared" si="6618"/>
        <v>InitUnitMagic('IK6F',,,,,,,,,,)</v>
      </c>
      <c r="CQ410" s="70" t="str">
        <f t="shared" si="6619"/>
        <v>InitUnitAdd('IK6F',,,,,,,,,,)</v>
      </c>
      <c r="CR410" s="70" t="str">
        <f t="shared" si="6620"/>
        <v>InitEquipData('IK6F',,"",,,,,'','','','','','',"ReplaceableTextures\\CommandButtons\\BTNSST15.blp")</v>
      </c>
      <c r="CU410" s="95" t="str">
        <f t="shared" si="6621"/>
        <v>|n</v>
      </c>
      <c r="CV410" s="61" t="str">
        <f t="shared" si="6160"/>
        <v>暴击伤害|Cffffc926+60%|n|n|r|Cffaaaaaa○|CffFFD24D土之符印+1|r|r|n|n|Cff00ff7f点击穿戴或脱卸。|r</v>
      </c>
      <c r="CW410" s="60"/>
      <c r="CX410" s="60"/>
      <c r="CY410" s="60"/>
      <c r="CZ410" s="60"/>
      <c r="DA410" s="60"/>
      <c r="DB410" s="71" t="str">
        <f t="shared" si="6622"/>
        <v/>
      </c>
      <c r="DC410" s="71" t="str">
        <f t="shared" si="6623"/>
        <v/>
      </c>
      <c r="DD410" s="71" t="str">
        <f t="shared" si="6624"/>
        <v/>
      </c>
      <c r="DE410" s="71" t="str">
        <f t="shared" si="6625"/>
        <v/>
      </c>
      <c r="DF410" s="71" t="str">
        <f t="shared" si="6626"/>
        <v/>
      </c>
      <c r="DG410" s="71" t="str">
        <f t="shared" si="6627"/>
        <v/>
      </c>
      <c r="DH410" s="71" t="str">
        <f t="shared" si="6628"/>
        <v/>
      </c>
      <c r="DI410" s="71" t="str">
        <f t="shared" si="6629"/>
        <v/>
      </c>
      <c r="DJ410" s="71" t="str">
        <f t="shared" si="6630"/>
        <v/>
      </c>
      <c r="DK410" s="71" t="str">
        <f t="shared" si="6631"/>
        <v/>
      </c>
      <c r="DL410" s="71" t="str">
        <f t="shared" si="6632"/>
        <v/>
      </c>
      <c r="DM410" s="71" t="str">
        <f t="shared" si="6633"/>
        <v/>
      </c>
      <c r="DN410" s="71" t="str">
        <f t="shared" si="6634"/>
        <v/>
      </c>
      <c r="DO410" s="71" t="str">
        <f t="shared" si="6635"/>
        <v/>
      </c>
      <c r="DP410" s="71" t="str">
        <f t="shared" si="6636"/>
        <v/>
      </c>
      <c r="DQ410" s="71" t="str">
        <f t="shared" si="6637"/>
        <v/>
      </c>
      <c r="DR410" s="71" t="str">
        <f t="shared" si="6638"/>
        <v/>
      </c>
      <c r="DS410" s="71" t="str">
        <f t="shared" si="6639"/>
        <v/>
      </c>
      <c r="DT410" s="71" t="str">
        <f t="shared" si="6640"/>
        <v/>
      </c>
      <c r="DU410" s="71" t="str">
        <f t="shared" si="6641"/>
        <v/>
      </c>
      <c r="DV410" s="71" t="str">
        <f t="shared" si="6642"/>
        <v/>
      </c>
      <c r="DW410" s="71" t="str">
        <f t="shared" si="6643"/>
        <v/>
      </c>
      <c r="DX410" s="71" t="str">
        <f t="shared" si="6644"/>
        <v/>
      </c>
      <c r="DY410" s="71" t="str">
        <f t="shared" si="6645"/>
        <v/>
      </c>
      <c r="DZ410" s="71" t="str">
        <f t="shared" si="6646"/>
        <v/>
      </c>
      <c r="EA410" s="71" t="str">
        <f t="shared" si="6647"/>
        <v/>
      </c>
      <c r="EB410" s="71" t="str">
        <f t="shared" si="6648"/>
        <v/>
      </c>
      <c r="EC410" s="71" t="str">
        <f t="shared" si="6649"/>
        <v/>
      </c>
      <c r="ED410" s="71" t="str">
        <f t="shared" si="6650"/>
        <v/>
      </c>
      <c r="EE410" s="71" t="str">
        <f t="shared" si="6651"/>
        <v/>
      </c>
      <c r="EF410" s="71" t="str">
        <f t="shared" si="6652"/>
        <v/>
      </c>
      <c r="EG410" s="71" t="str">
        <f t="shared" si="6653"/>
        <v/>
      </c>
      <c r="EH410" s="71" t="str">
        <f t="shared" si="6654"/>
        <v/>
      </c>
      <c r="EI410" s="71" t="str">
        <f t="shared" si="6655"/>
        <v/>
      </c>
      <c r="EJ410" s="71" t="str">
        <f t="shared" si="6656"/>
        <v/>
      </c>
      <c r="EK410" s="71" t="str">
        <f t="shared" si="6657"/>
        <v/>
      </c>
      <c r="EL410" s="71" t="str">
        <f t="shared" si="6658"/>
        <v/>
      </c>
      <c r="EM410" s="71" t="str">
        <f t="shared" si="6659"/>
        <v/>
      </c>
      <c r="EN410" s="71" t="str">
        <f t="shared" si="6660"/>
        <v/>
      </c>
      <c r="EO410" s="71" t="str">
        <f t="shared" si="6661"/>
        <v/>
      </c>
      <c r="EP410" s="71" t="str">
        <f t="shared" si="6662"/>
        <v/>
      </c>
      <c r="EQ410" s="71" t="str">
        <f t="shared" si="6663"/>
        <v/>
      </c>
      <c r="ER410" s="71" t="str">
        <f t="shared" si="6664"/>
        <v/>
      </c>
      <c r="ES410" s="71" t="str">
        <f t="shared" si="6665"/>
        <v/>
      </c>
      <c r="ET410" s="71" t="str">
        <f t="shared" si="6666"/>
        <v/>
      </c>
      <c r="EU410" s="71" t="str">
        <f t="shared" si="6667"/>
        <v/>
      </c>
      <c r="EV410" s="71" t="str">
        <f t="shared" si="6668"/>
        <v/>
      </c>
      <c r="EW410" s="71" t="str">
        <f t="shared" si="6669"/>
        <v/>
      </c>
      <c r="EX410" s="71" t="str">
        <f t="shared" si="6670"/>
        <v/>
      </c>
      <c r="EY410" s="71" t="str">
        <f t="shared" si="6671"/>
        <v/>
      </c>
      <c r="EZ410" s="71" t="str">
        <f t="shared" si="6672"/>
        <v/>
      </c>
      <c r="FA410" s="71" t="str">
        <f t="shared" si="6673"/>
        <v/>
      </c>
      <c r="FB410" s="71" t="str">
        <f t="shared" si="6674"/>
        <v/>
      </c>
      <c r="FC410" s="71" t="str">
        <f t="shared" si="6675"/>
        <v/>
      </c>
      <c r="FD410" s="71" t="str">
        <f t="shared" si="6676"/>
        <v/>
      </c>
      <c r="FE410" s="71" t="str">
        <f t="shared" si="6677"/>
        <v/>
      </c>
      <c r="FF410" s="71" t="str">
        <f t="shared" si="6678"/>
        <v/>
      </c>
      <c r="FG410" s="71" t="str">
        <f t="shared" si="6679"/>
        <v/>
      </c>
      <c r="FH410" s="71" t="str">
        <f t="shared" si="6680"/>
        <v/>
      </c>
      <c r="FI410" s="71" t="str">
        <f t="shared" si="6681"/>
        <v/>
      </c>
      <c r="FJ410" s="71" t="str">
        <f t="shared" si="6682"/>
        <v/>
      </c>
      <c r="FK410" s="71" t="str">
        <f t="shared" si="6683"/>
        <v/>
      </c>
      <c r="FL410" s="71" t="str">
        <f t="shared" si="6684"/>
        <v/>
      </c>
      <c r="FM410" s="71" t="str">
        <f t="shared" si="6685"/>
        <v/>
      </c>
      <c r="FN410" s="71" t="str">
        <f t="shared" si="6686"/>
        <v/>
      </c>
      <c r="FO410" s="71" t="str">
        <f t="shared" si="6687"/>
        <v/>
      </c>
      <c r="FP410" s="71" t="str">
        <f t="shared" si="6688"/>
        <v/>
      </c>
      <c r="FQ410" s="71" t="str">
        <f t="shared" si="6689"/>
        <v/>
      </c>
      <c r="FR410" s="71" t="str">
        <f t="shared" si="6690"/>
        <v/>
      </c>
      <c r="FS410" s="71" t="str">
        <f t="shared" si="6691"/>
        <v/>
      </c>
    </row>
    <row r="411" spans="1:175" ht="16.5">
      <c r="A411" s="134"/>
      <c r="B411" s="80" t="s">
        <v>1100</v>
      </c>
      <c r="C411" s="147" t="s">
        <v>1087</v>
      </c>
      <c r="K411" s="150"/>
      <c r="T411" s="152" t="s">
        <v>1101</v>
      </c>
      <c r="U411" s="85" t="s">
        <v>1089</v>
      </c>
      <c r="CN411" s="70" t="str">
        <f t="shared" si="6616"/>
        <v>InitUnitState('IK6G',,,,,,,,,,)</v>
      </c>
      <c r="CO411" s="70" t="str">
        <f t="shared" si="6617"/>
        <v>InitUnitNormal('IK6G',,,,,,,,,,)</v>
      </c>
      <c r="CP411" s="70" t="str">
        <f t="shared" si="6618"/>
        <v>InitUnitMagic('IK6G',,,,,,,,,,)</v>
      </c>
      <c r="CQ411" s="70" t="str">
        <f t="shared" si="6619"/>
        <v>InitUnitAdd('IK6G',,,,,,,,,,)</v>
      </c>
      <c r="CR411" s="70" t="str">
        <f t="shared" si="6620"/>
        <v>InitEquipData('IK6G',,"",,,,,'','','','','','',"ReplaceableTextures\\CommandButtons\\BTNSST15.blp")</v>
      </c>
      <c r="CU411" s="95" t="str">
        <f t="shared" si="6621"/>
        <v>|n</v>
      </c>
      <c r="CV411" s="61" t="str">
        <f t="shared" si="6160"/>
        <v>暴击伤害|Cffffc926+60%|n|n|r|Cffaaaaaa○|CffFFD24D光之符印+1|r|r|n|n|Cff00ff7f点击穿戴或脱卸。|r</v>
      </c>
      <c r="CW411" s="60"/>
      <c r="CX411" s="60"/>
      <c r="CY411" s="60"/>
      <c r="CZ411" s="60"/>
      <c r="DA411" s="60"/>
      <c r="DB411" s="71" t="str">
        <f t="shared" si="6622"/>
        <v/>
      </c>
      <c r="DC411" s="71" t="str">
        <f t="shared" si="6623"/>
        <v/>
      </c>
      <c r="DD411" s="71" t="str">
        <f t="shared" si="6624"/>
        <v/>
      </c>
      <c r="DE411" s="71" t="str">
        <f t="shared" si="6625"/>
        <v/>
      </c>
      <c r="DF411" s="71" t="str">
        <f t="shared" si="6626"/>
        <v/>
      </c>
      <c r="DG411" s="71" t="str">
        <f t="shared" si="6627"/>
        <v/>
      </c>
      <c r="DH411" s="71" t="str">
        <f t="shared" si="6628"/>
        <v/>
      </c>
      <c r="DI411" s="71" t="str">
        <f t="shared" si="6629"/>
        <v/>
      </c>
      <c r="DJ411" s="71" t="str">
        <f t="shared" si="6630"/>
        <v/>
      </c>
      <c r="DK411" s="71" t="str">
        <f t="shared" si="6631"/>
        <v/>
      </c>
      <c r="DL411" s="71" t="str">
        <f t="shared" si="6632"/>
        <v/>
      </c>
      <c r="DM411" s="71" t="str">
        <f t="shared" si="6633"/>
        <v/>
      </c>
      <c r="DN411" s="71" t="str">
        <f t="shared" si="6634"/>
        <v/>
      </c>
      <c r="DO411" s="71" t="str">
        <f t="shared" si="6635"/>
        <v/>
      </c>
      <c r="DP411" s="71" t="str">
        <f t="shared" si="6636"/>
        <v/>
      </c>
      <c r="DQ411" s="71" t="str">
        <f t="shared" si="6637"/>
        <v/>
      </c>
      <c r="DR411" s="71" t="str">
        <f t="shared" si="6638"/>
        <v/>
      </c>
      <c r="DS411" s="71" t="str">
        <f t="shared" si="6639"/>
        <v/>
      </c>
      <c r="DT411" s="71" t="str">
        <f t="shared" si="6640"/>
        <v/>
      </c>
      <c r="DU411" s="71" t="str">
        <f t="shared" si="6641"/>
        <v/>
      </c>
      <c r="DV411" s="71" t="str">
        <f t="shared" si="6642"/>
        <v/>
      </c>
      <c r="DW411" s="71" t="str">
        <f t="shared" si="6643"/>
        <v/>
      </c>
      <c r="DX411" s="71" t="str">
        <f t="shared" si="6644"/>
        <v/>
      </c>
      <c r="DY411" s="71" t="str">
        <f t="shared" si="6645"/>
        <v/>
      </c>
      <c r="DZ411" s="71" t="str">
        <f t="shared" si="6646"/>
        <v/>
      </c>
      <c r="EA411" s="71" t="str">
        <f t="shared" si="6647"/>
        <v/>
      </c>
      <c r="EB411" s="71" t="str">
        <f t="shared" si="6648"/>
        <v/>
      </c>
      <c r="EC411" s="71" t="str">
        <f t="shared" si="6649"/>
        <v/>
      </c>
      <c r="ED411" s="71" t="str">
        <f t="shared" si="6650"/>
        <v/>
      </c>
      <c r="EE411" s="71" t="str">
        <f t="shared" si="6651"/>
        <v/>
      </c>
      <c r="EF411" s="71" t="str">
        <f t="shared" si="6652"/>
        <v/>
      </c>
      <c r="EG411" s="71" t="str">
        <f t="shared" si="6653"/>
        <v/>
      </c>
      <c r="EH411" s="71" t="str">
        <f t="shared" si="6654"/>
        <v/>
      </c>
      <c r="EI411" s="71" t="str">
        <f t="shared" si="6655"/>
        <v/>
      </c>
      <c r="EJ411" s="71" t="str">
        <f t="shared" si="6656"/>
        <v/>
      </c>
      <c r="EK411" s="71" t="str">
        <f t="shared" si="6657"/>
        <v/>
      </c>
      <c r="EL411" s="71" t="str">
        <f t="shared" si="6658"/>
        <v/>
      </c>
      <c r="EM411" s="71" t="str">
        <f t="shared" si="6659"/>
        <v/>
      </c>
      <c r="EN411" s="71" t="str">
        <f t="shared" si="6660"/>
        <v/>
      </c>
      <c r="EO411" s="71" t="str">
        <f t="shared" si="6661"/>
        <v/>
      </c>
      <c r="EP411" s="71" t="str">
        <f t="shared" si="6662"/>
        <v/>
      </c>
      <c r="EQ411" s="71" t="str">
        <f t="shared" si="6663"/>
        <v/>
      </c>
      <c r="ER411" s="71" t="str">
        <f t="shared" si="6664"/>
        <v/>
      </c>
      <c r="ES411" s="71" t="str">
        <f t="shared" si="6665"/>
        <v/>
      </c>
      <c r="ET411" s="71" t="str">
        <f t="shared" si="6666"/>
        <v/>
      </c>
      <c r="EU411" s="71" t="str">
        <f t="shared" si="6667"/>
        <v/>
      </c>
      <c r="EV411" s="71" t="str">
        <f t="shared" si="6668"/>
        <v/>
      </c>
      <c r="EW411" s="71" t="str">
        <f t="shared" si="6669"/>
        <v/>
      </c>
      <c r="EX411" s="71" t="str">
        <f t="shared" si="6670"/>
        <v/>
      </c>
      <c r="EY411" s="71" t="str">
        <f t="shared" si="6671"/>
        <v/>
      </c>
      <c r="EZ411" s="71" t="str">
        <f t="shared" si="6672"/>
        <v/>
      </c>
      <c r="FA411" s="71" t="str">
        <f t="shared" si="6673"/>
        <v/>
      </c>
      <c r="FB411" s="71" t="str">
        <f t="shared" si="6674"/>
        <v/>
      </c>
      <c r="FC411" s="71" t="str">
        <f t="shared" si="6675"/>
        <v/>
      </c>
      <c r="FD411" s="71" t="str">
        <f t="shared" si="6676"/>
        <v/>
      </c>
      <c r="FE411" s="71" t="str">
        <f t="shared" si="6677"/>
        <v/>
      </c>
      <c r="FF411" s="71" t="str">
        <f t="shared" si="6678"/>
        <v/>
      </c>
      <c r="FG411" s="71" t="str">
        <f t="shared" si="6679"/>
        <v/>
      </c>
      <c r="FH411" s="71" t="str">
        <f t="shared" si="6680"/>
        <v/>
      </c>
      <c r="FI411" s="71" t="str">
        <f t="shared" si="6681"/>
        <v/>
      </c>
      <c r="FJ411" s="71" t="str">
        <f t="shared" si="6682"/>
        <v/>
      </c>
      <c r="FK411" s="71" t="str">
        <f t="shared" si="6683"/>
        <v/>
      </c>
      <c r="FL411" s="71" t="str">
        <f t="shared" si="6684"/>
        <v/>
      </c>
      <c r="FM411" s="71" t="str">
        <f t="shared" si="6685"/>
        <v/>
      </c>
      <c r="FN411" s="71" t="str">
        <f t="shared" si="6686"/>
        <v/>
      </c>
      <c r="FO411" s="71" t="str">
        <f t="shared" si="6687"/>
        <v/>
      </c>
      <c r="FP411" s="71" t="str">
        <f t="shared" si="6688"/>
        <v/>
      </c>
      <c r="FQ411" s="71" t="str">
        <f t="shared" si="6689"/>
        <v/>
      </c>
      <c r="FR411" s="71" t="str">
        <f t="shared" si="6690"/>
        <v/>
      </c>
      <c r="FS411" s="71" t="str">
        <f t="shared" si="6691"/>
        <v/>
      </c>
    </row>
    <row r="412" spans="1:175" ht="16.5">
      <c r="A412" s="134"/>
      <c r="B412" s="80" t="s">
        <v>1102</v>
      </c>
      <c r="C412" s="147" t="s">
        <v>1087</v>
      </c>
      <c r="K412" s="150"/>
      <c r="T412" s="152" t="s">
        <v>1103</v>
      </c>
      <c r="U412" s="85" t="s">
        <v>1089</v>
      </c>
      <c r="CN412" s="70" t="str">
        <f t="shared" si="6616"/>
        <v>InitUnitState('IK6H',,,,,,,,,,)</v>
      </c>
      <c r="CO412" s="70" t="str">
        <f t="shared" si="6617"/>
        <v>InitUnitNormal('IK6H',,,,,,,,,,)</v>
      </c>
      <c r="CP412" s="70" t="str">
        <f t="shared" si="6618"/>
        <v>InitUnitMagic('IK6H',,,,,,,,,,)</v>
      </c>
      <c r="CQ412" s="70" t="str">
        <f t="shared" si="6619"/>
        <v>InitUnitAdd('IK6H',,,,,,,,,,)</v>
      </c>
      <c r="CR412" s="70" t="str">
        <f t="shared" si="6620"/>
        <v>InitEquipData('IK6H',,"",,,,,'','','','','','',"ReplaceableTextures\\CommandButtons\\BTNSST15.blp")</v>
      </c>
      <c r="CU412" s="95" t="str">
        <f t="shared" si="6621"/>
        <v>|n</v>
      </c>
      <c r="CV412" s="61" t="str">
        <f t="shared" si="6160"/>
        <v>暴击伤害|Cffffc926+60%|n|n|r|Cffaaaaaa○|CffFFD24D雷之符印+1|r|r|n|n|Cff00ff7f点击穿戴或脱卸。|r</v>
      </c>
      <c r="CW412" s="60"/>
      <c r="CX412" s="60"/>
      <c r="CY412" s="60"/>
      <c r="CZ412" s="60"/>
      <c r="DA412" s="60"/>
      <c r="DB412" s="71" t="str">
        <f t="shared" si="6622"/>
        <v/>
      </c>
      <c r="DC412" s="71" t="str">
        <f t="shared" si="6623"/>
        <v/>
      </c>
      <c r="DD412" s="71" t="str">
        <f t="shared" si="6624"/>
        <v/>
      </c>
      <c r="DE412" s="71" t="str">
        <f t="shared" si="6625"/>
        <v/>
      </c>
      <c r="DF412" s="71" t="str">
        <f t="shared" si="6626"/>
        <v/>
      </c>
      <c r="DG412" s="71" t="str">
        <f t="shared" si="6627"/>
        <v/>
      </c>
      <c r="DH412" s="71" t="str">
        <f t="shared" si="6628"/>
        <v/>
      </c>
      <c r="DI412" s="71" t="str">
        <f t="shared" si="6629"/>
        <v/>
      </c>
      <c r="DJ412" s="71" t="str">
        <f t="shared" si="6630"/>
        <v/>
      </c>
      <c r="DK412" s="71" t="str">
        <f t="shared" si="6631"/>
        <v/>
      </c>
      <c r="DL412" s="71" t="str">
        <f t="shared" si="6632"/>
        <v/>
      </c>
      <c r="DM412" s="71" t="str">
        <f t="shared" si="6633"/>
        <v/>
      </c>
      <c r="DN412" s="71" t="str">
        <f t="shared" si="6634"/>
        <v/>
      </c>
      <c r="DO412" s="71" t="str">
        <f t="shared" si="6635"/>
        <v/>
      </c>
      <c r="DP412" s="71" t="str">
        <f t="shared" si="6636"/>
        <v/>
      </c>
      <c r="DQ412" s="71" t="str">
        <f t="shared" si="6637"/>
        <v/>
      </c>
      <c r="DR412" s="71" t="str">
        <f t="shared" si="6638"/>
        <v/>
      </c>
      <c r="DS412" s="71" t="str">
        <f t="shared" si="6639"/>
        <v/>
      </c>
      <c r="DT412" s="71" t="str">
        <f t="shared" si="6640"/>
        <v/>
      </c>
      <c r="DU412" s="71" t="str">
        <f t="shared" si="6641"/>
        <v/>
      </c>
      <c r="DV412" s="71" t="str">
        <f t="shared" si="6642"/>
        <v/>
      </c>
      <c r="DW412" s="71" t="str">
        <f t="shared" si="6643"/>
        <v/>
      </c>
      <c r="DX412" s="71" t="str">
        <f t="shared" si="6644"/>
        <v/>
      </c>
      <c r="DY412" s="71" t="str">
        <f t="shared" si="6645"/>
        <v/>
      </c>
      <c r="DZ412" s="71" t="str">
        <f t="shared" si="6646"/>
        <v/>
      </c>
      <c r="EA412" s="71" t="str">
        <f t="shared" si="6647"/>
        <v/>
      </c>
      <c r="EB412" s="71" t="str">
        <f t="shared" si="6648"/>
        <v/>
      </c>
      <c r="EC412" s="71" t="str">
        <f t="shared" si="6649"/>
        <v/>
      </c>
      <c r="ED412" s="71" t="str">
        <f t="shared" si="6650"/>
        <v/>
      </c>
      <c r="EE412" s="71" t="str">
        <f t="shared" si="6651"/>
        <v/>
      </c>
      <c r="EF412" s="71" t="str">
        <f t="shared" si="6652"/>
        <v/>
      </c>
      <c r="EG412" s="71" t="str">
        <f t="shared" si="6653"/>
        <v/>
      </c>
      <c r="EH412" s="71" t="str">
        <f t="shared" si="6654"/>
        <v/>
      </c>
      <c r="EI412" s="71" t="str">
        <f t="shared" si="6655"/>
        <v/>
      </c>
      <c r="EJ412" s="71" t="str">
        <f t="shared" si="6656"/>
        <v/>
      </c>
      <c r="EK412" s="71" t="str">
        <f t="shared" si="6657"/>
        <v/>
      </c>
      <c r="EL412" s="71" t="str">
        <f t="shared" si="6658"/>
        <v/>
      </c>
      <c r="EM412" s="71" t="str">
        <f t="shared" si="6659"/>
        <v/>
      </c>
      <c r="EN412" s="71" t="str">
        <f t="shared" si="6660"/>
        <v/>
      </c>
      <c r="EO412" s="71" t="str">
        <f t="shared" si="6661"/>
        <v/>
      </c>
      <c r="EP412" s="71" t="str">
        <f t="shared" si="6662"/>
        <v/>
      </c>
      <c r="EQ412" s="71" t="str">
        <f t="shared" si="6663"/>
        <v/>
      </c>
      <c r="ER412" s="71" t="str">
        <f t="shared" si="6664"/>
        <v/>
      </c>
      <c r="ES412" s="71" t="str">
        <f t="shared" si="6665"/>
        <v/>
      </c>
      <c r="ET412" s="71" t="str">
        <f t="shared" si="6666"/>
        <v/>
      </c>
      <c r="EU412" s="71" t="str">
        <f t="shared" si="6667"/>
        <v/>
      </c>
      <c r="EV412" s="71" t="str">
        <f t="shared" si="6668"/>
        <v/>
      </c>
      <c r="EW412" s="71" t="str">
        <f t="shared" si="6669"/>
        <v/>
      </c>
      <c r="EX412" s="71" t="str">
        <f t="shared" si="6670"/>
        <v/>
      </c>
      <c r="EY412" s="71" t="str">
        <f t="shared" si="6671"/>
        <v/>
      </c>
      <c r="EZ412" s="71" t="str">
        <f t="shared" si="6672"/>
        <v/>
      </c>
      <c r="FA412" s="71" t="str">
        <f t="shared" si="6673"/>
        <v/>
      </c>
      <c r="FB412" s="71" t="str">
        <f t="shared" si="6674"/>
        <v/>
      </c>
      <c r="FC412" s="71" t="str">
        <f t="shared" si="6675"/>
        <v/>
      </c>
      <c r="FD412" s="71" t="str">
        <f t="shared" si="6676"/>
        <v/>
      </c>
      <c r="FE412" s="71" t="str">
        <f t="shared" si="6677"/>
        <v/>
      </c>
      <c r="FF412" s="71" t="str">
        <f t="shared" si="6678"/>
        <v/>
      </c>
      <c r="FG412" s="71" t="str">
        <f t="shared" si="6679"/>
        <v/>
      </c>
      <c r="FH412" s="71" t="str">
        <f t="shared" si="6680"/>
        <v/>
      </c>
      <c r="FI412" s="71" t="str">
        <f t="shared" si="6681"/>
        <v/>
      </c>
      <c r="FJ412" s="71" t="str">
        <f t="shared" si="6682"/>
        <v/>
      </c>
      <c r="FK412" s="71" t="str">
        <f t="shared" si="6683"/>
        <v/>
      </c>
      <c r="FL412" s="71" t="str">
        <f t="shared" si="6684"/>
        <v/>
      </c>
      <c r="FM412" s="71" t="str">
        <f t="shared" si="6685"/>
        <v/>
      </c>
      <c r="FN412" s="71" t="str">
        <f t="shared" si="6686"/>
        <v/>
      </c>
      <c r="FO412" s="71" t="str">
        <f t="shared" si="6687"/>
        <v/>
      </c>
      <c r="FP412" s="71" t="str">
        <f t="shared" si="6688"/>
        <v/>
      </c>
      <c r="FQ412" s="71" t="str">
        <f t="shared" si="6689"/>
        <v/>
      </c>
      <c r="FR412" s="71" t="str">
        <f t="shared" si="6690"/>
        <v/>
      </c>
      <c r="FS412" s="71" t="str">
        <f t="shared" si="6691"/>
        <v/>
      </c>
    </row>
    <row r="413" spans="1:175" ht="16.5">
      <c r="A413" s="134"/>
      <c r="B413" s="80" t="s">
        <v>1104</v>
      </c>
      <c r="C413" s="147" t="s">
        <v>1087</v>
      </c>
      <c r="K413" s="151"/>
      <c r="T413" s="152" t="s">
        <v>1105</v>
      </c>
      <c r="U413" s="85" t="s">
        <v>1089</v>
      </c>
      <c r="CN413" s="70" t="str">
        <f t="shared" si="6616"/>
        <v>InitUnitState('IK6I',,,,,,,,,,)</v>
      </c>
      <c r="CO413" s="70" t="str">
        <f t="shared" si="6617"/>
        <v>InitUnitNormal('IK6I',,,,,,,,,,)</v>
      </c>
      <c r="CP413" s="70" t="str">
        <f t="shared" si="6618"/>
        <v>InitUnitMagic('IK6I',,,,,,,,,,)</v>
      </c>
      <c r="CQ413" s="70" t="str">
        <f t="shared" si="6619"/>
        <v>InitUnitAdd('IK6I',,,,,,,,,,)</v>
      </c>
      <c r="CR413" s="70" t="str">
        <f t="shared" si="6620"/>
        <v>InitEquipData('IK6I',,"",,,,,'','','','','','',"ReplaceableTextures\\CommandButtons\\BTNSST15.blp")</v>
      </c>
      <c r="CU413" s="95" t="str">
        <f t="shared" si="6621"/>
        <v>|n</v>
      </c>
      <c r="CV413" s="61" t="str">
        <f t="shared" si="6160"/>
        <v>暴击伤害|Cffffc926+60%|n|n|r|Cffaaaaaa○|CffFFD24D暗之符印+1|r|r|n|n|Cff00ff7f点击穿戴或脱卸。|r</v>
      </c>
      <c r="CW413" s="60"/>
      <c r="CX413" s="60"/>
      <c r="CY413" s="60"/>
      <c r="CZ413" s="60"/>
      <c r="DA413" s="60"/>
      <c r="DB413" s="71" t="str">
        <f t="shared" si="6622"/>
        <v/>
      </c>
      <c r="DC413" s="71" t="str">
        <f t="shared" si="6623"/>
        <v/>
      </c>
      <c r="DD413" s="71" t="str">
        <f t="shared" si="6624"/>
        <v/>
      </c>
      <c r="DE413" s="71" t="str">
        <f t="shared" si="6625"/>
        <v/>
      </c>
      <c r="DF413" s="71" t="str">
        <f t="shared" si="6626"/>
        <v/>
      </c>
      <c r="DG413" s="71" t="str">
        <f t="shared" si="6627"/>
        <v/>
      </c>
      <c r="DH413" s="71" t="str">
        <f t="shared" si="6628"/>
        <v/>
      </c>
      <c r="DI413" s="71" t="str">
        <f t="shared" si="6629"/>
        <v/>
      </c>
      <c r="DJ413" s="71" t="str">
        <f t="shared" si="6630"/>
        <v/>
      </c>
      <c r="DK413" s="71" t="str">
        <f t="shared" si="6631"/>
        <v/>
      </c>
      <c r="DL413" s="71" t="str">
        <f t="shared" si="6632"/>
        <v/>
      </c>
      <c r="DM413" s="71" t="str">
        <f t="shared" si="6633"/>
        <v/>
      </c>
      <c r="DN413" s="71" t="str">
        <f t="shared" si="6634"/>
        <v/>
      </c>
      <c r="DO413" s="71" t="str">
        <f t="shared" si="6635"/>
        <v/>
      </c>
      <c r="DP413" s="71" t="str">
        <f t="shared" si="6636"/>
        <v/>
      </c>
      <c r="DQ413" s="71" t="str">
        <f t="shared" si="6637"/>
        <v/>
      </c>
      <c r="DR413" s="71" t="str">
        <f t="shared" si="6638"/>
        <v/>
      </c>
      <c r="DS413" s="71" t="str">
        <f t="shared" si="6639"/>
        <v/>
      </c>
      <c r="DT413" s="71" t="str">
        <f t="shared" si="6640"/>
        <v/>
      </c>
      <c r="DU413" s="71" t="str">
        <f t="shared" si="6641"/>
        <v/>
      </c>
      <c r="DV413" s="71" t="str">
        <f t="shared" si="6642"/>
        <v/>
      </c>
      <c r="DW413" s="71" t="str">
        <f t="shared" si="6643"/>
        <v/>
      </c>
      <c r="DX413" s="71" t="str">
        <f t="shared" si="6644"/>
        <v/>
      </c>
      <c r="DY413" s="71" t="str">
        <f t="shared" si="6645"/>
        <v/>
      </c>
      <c r="DZ413" s="71" t="str">
        <f t="shared" si="6646"/>
        <v/>
      </c>
      <c r="EA413" s="71" t="str">
        <f t="shared" si="6647"/>
        <v/>
      </c>
      <c r="EB413" s="71" t="str">
        <f t="shared" si="6648"/>
        <v/>
      </c>
      <c r="EC413" s="71" t="str">
        <f t="shared" si="6649"/>
        <v/>
      </c>
      <c r="ED413" s="71" t="str">
        <f t="shared" si="6650"/>
        <v/>
      </c>
      <c r="EE413" s="71" t="str">
        <f t="shared" si="6651"/>
        <v/>
      </c>
      <c r="EF413" s="71" t="str">
        <f t="shared" si="6652"/>
        <v/>
      </c>
      <c r="EG413" s="71" t="str">
        <f t="shared" si="6653"/>
        <v/>
      </c>
      <c r="EH413" s="71" t="str">
        <f t="shared" si="6654"/>
        <v/>
      </c>
      <c r="EI413" s="71" t="str">
        <f t="shared" si="6655"/>
        <v/>
      </c>
      <c r="EJ413" s="71" t="str">
        <f t="shared" si="6656"/>
        <v/>
      </c>
      <c r="EK413" s="71" t="str">
        <f t="shared" si="6657"/>
        <v/>
      </c>
      <c r="EL413" s="71" t="str">
        <f t="shared" si="6658"/>
        <v/>
      </c>
      <c r="EM413" s="71" t="str">
        <f t="shared" si="6659"/>
        <v/>
      </c>
      <c r="EN413" s="71" t="str">
        <f t="shared" si="6660"/>
        <v/>
      </c>
      <c r="EO413" s="71" t="str">
        <f t="shared" si="6661"/>
        <v/>
      </c>
      <c r="EP413" s="71" t="str">
        <f t="shared" si="6662"/>
        <v/>
      </c>
      <c r="EQ413" s="71" t="str">
        <f t="shared" si="6663"/>
        <v/>
      </c>
      <c r="ER413" s="71" t="str">
        <f t="shared" si="6664"/>
        <v/>
      </c>
      <c r="ES413" s="71" t="str">
        <f t="shared" si="6665"/>
        <v/>
      </c>
      <c r="ET413" s="71" t="str">
        <f t="shared" si="6666"/>
        <v/>
      </c>
      <c r="EU413" s="71" t="str">
        <f t="shared" si="6667"/>
        <v/>
      </c>
      <c r="EV413" s="71" t="str">
        <f t="shared" si="6668"/>
        <v/>
      </c>
      <c r="EW413" s="71" t="str">
        <f t="shared" si="6669"/>
        <v/>
      </c>
      <c r="EX413" s="71" t="str">
        <f t="shared" si="6670"/>
        <v/>
      </c>
      <c r="EY413" s="71" t="str">
        <f t="shared" si="6671"/>
        <v/>
      </c>
      <c r="EZ413" s="71" t="str">
        <f t="shared" si="6672"/>
        <v/>
      </c>
      <c r="FA413" s="71" t="str">
        <f t="shared" si="6673"/>
        <v/>
      </c>
      <c r="FB413" s="71" t="str">
        <f t="shared" si="6674"/>
        <v/>
      </c>
      <c r="FC413" s="71" t="str">
        <f t="shared" si="6675"/>
        <v/>
      </c>
      <c r="FD413" s="71" t="str">
        <f t="shared" si="6676"/>
        <v/>
      </c>
      <c r="FE413" s="71" t="str">
        <f t="shared" si="6677"/>
        <v/>
      </c>
      <c r="FF413" s="71" t="str">
        <f t="shared" si="6678"/>
        <v/>
      </c>
      <c r="FG413" s="71" t="str">
        <f t="shared" si="6679"/>
        <v/>
      </c>
      <c r="FH413" s="71" t="str">
        <f t="shared" si="6680"/>
        <v/>
      </c>
      <c r="FI413" s="71" t="str">
        <f t="shared" si="6681"/>
        <v/>
      </c>
      <c r="FJ413" s="71" t="str">
        <f t="shared" si="6682"/>
        <v/>
      </c>
      <c r="FK413" s="71" t="str">
        <f t="shared" si="6683"/>
        <v/>
      </c>
      <c r="FL413" s="71" t="str">
        <f t="shared" si="6684"/>
        <v/>
      </c>
      <c r="FM413" s="71" t="str">
        <f t="shared" si="6685"/>
        <v/>
      </c>
      <c r="FN413" s="71" t="str">
        <f t="shared" si="6686"/>
        <v/>
      </c>
      <c r="FO413" s="71" t="str">
        <f t="shared" si="6687"/>
        <v/>
      </c>
      <c r="FP413" s="71" t="str">
        <f t="shared" si="6688"/>
        <v/>
      </c>
      <c r="FQ413" s="71" t="str">
        <f t="shared" si="6689"/>
        <v/>
      </c>
      <c r="FR413" s="71" t="str">
        <f t="shared" si="6690"/>
        <v/>
      </c>
      <c r="FS413" s="71" t="str">
        <f t="shared" si="6691"/>
        <v/>
      </c>
    </row>
    <row r="414" spans="1:175" ht="16.5">
      <c r="A414" s="134"/>
      <c r="B414" s="80" t="s">
        <v>1106</v>
      </c>
      <c r="C414" s="147" t="s">
        <v>1107</v>
      </c>
      <c r="T414" s="152" t="s">
        <v>1108</v>
      </c>
      <c r="U414" s="85" t="s">
        <v>1109</v>
      </c>
      <c r="CN414" s="70" t="str">
        <f t="shared" si="6161"/>
        <v>InitUnitState('IK7A',,,,,,,,,,)</v>
      </c>
      <c r="CO414" s="70" t="str">
        <f t="shared" si="6162"/>
        <v>InitUnitNormal('IK7A',,,,,,,,,,)</v>
      </c>
      <c r="CP414" s="70" t="str">
        <f t="shared" si="6163"/>
        <v>InitUnitMagic('IK7A',,,,,,,,,,)</v>
      </c>
      <c r="CQ414" s="70" t="str">
        <f t="shared" si="6164"/>
        <v>InitUnitAdd('IK7A',,,,,,,,,,)</v>
      </c>
      <c r="CR414" s="70" t="str">
        <f>"InitEquipData('"&amp;B414&amp;"',"&amp;D414&amp;","&amp;CR$1&amp;A414&amp;CR$1&amp;","&amp;E414&amp;","&amp;I414&amp;","&amp;F414&amp;","&amp;G414&amp;",'"&amp;J414&amp;"','"&amp;K414&amp;"','"&amp;L414&amp;"','"&amp;M414&amp;"','"&amp;N414&amp;"','"&amp;O414&amp;"',"&amp;CR$1&amp;U423&amp;CR$1&amp;")"</f>
        <v>InitEquipData('IK7A',,"",,,,,'','','','','','',"ReplaceableTextures\\CommandButtons\\BTNSST16.blp")</v>
      </c>
      <c r="CU414" s="95" t="str">
        <f t="shared" si="6165"/>
        <v>|n</v>
      </c>
      <c r="CV414" s="61" t="str">
        <f t="shared" si="6160"/>
        <v>护甲|Cffffc926+100|n|n|r|Cffaaaaaa○刻印槽 【空】|r|n|n|Cff00ff7f点击穿戴或脱卸。|r</v>
      </c>
      <c r="CW414" s="60"/>
      <c r="CX414" s="60"/>
      <c r="CY414" s="60"/>
      <c r="CZ414" s="60"/>
      <c r="DA414" s="60"/>
      <c r="DB414" s="71" t="str">
        <f t="shared" si="6166"/>
        <v/>
      </c>
      <c r="DC414" s="71" t="str">
        <f t="shared" si="6167"/>
        <v/>
      </c>
      <c r="DD414" s="71" t="str">
        <f t="shared" si="6168"/>
        <v/>
      </c>
      <c r="DE414" s="71" t="str">
        <f t="shared" si="6169"/>
        <v/>
      </c>
      <c r="DF414" s="71" t="str">
        <f t="shared" si="6170"/>
        <v/>
      </c>
      <c r="DG414" s="71" t="str">
        <f t="shared" si="6171"/>
        <v/>
      </c>
      <c r="DH414" s="71" t="str">
        <f t="shared" si="6172"/>
        <v/>
      </c>
      <c r="DI414" s="71" t="str">
        <f t="shared" si="6173"/>
        <v/>
      </c>
      <c r="DJ414" s="71" t="str">
        <f t="shared" si="6174"/>
        <v/>
      </c>
      <c r="DK414" s="71" t="str">
        <f t="shared" si="6175"/>
        <v/>
      </c>
      <c r="DL414" s="71" t="str">
        <f t="shared" si="6176"/>
        <v/>
      </c>
      <c r="DM414" s="71" t="str">
        <f t="shared" si="6177"/>
        <v/>
      </c>
      <c r="DN414" s="71" t="str">
        <f t="shared" si="6178"/>
        <v/>
      </c>
      <c r="DO414" s="71" t="str">
        <f t="shared" si="6179"/>
        <v/>
      </c>
      <c r="DP414" s="71" t="str">
        <f t="shared" si="6180"/>
        <v/>
      </c>
      <c r="DQ414" s="71" t="str">
        <f t="shared" si="6181"/>
        <v/>
      </c>
      <c r="DR414" s="71" t="str">
        <f t="shared" si="6182"/>
        <v/>
      </c>
      <c r="DS414" s="71" t="str">
        <f t="shared" si="6183"/>
        <v/>
      </c>
      <c r="DT414" s="71" t="str">
        <f t="shared" si="6184"/>
        <v/>
      </c>
      <c r="DU414" s="71" t="str">
        <f t="shared" si="6185"/>
        <v/>
      </c>
      <c r="DV414" s="71" t="str">
        <f t="shared" si="6186"/>
        <v/>
      </c>
      <c r="DW414" s="71" t="str">
        <f t="shared" si="6187"/>
        <v/>
      </c>
      <c r="DX414" s="71" t="str">
        <f t="shared" si="6188"/>
        <v/>
      </c>
      <c r="DY414" s="71" t="str">
        <f t="shared" si="6189"/>
        <v/>
      </c>
      <c r="DZ414" s="71" t="str">
        <f t="shared" si="6190"/>
        <v/>
      </c>
      <c r="EA414" s="71" t="str">
        <f t="shared" si="6191"/>
        <v/>
      </c>
      <c r="EB414" s="71" t="str">
        <f t="shared" si="6192"/>
        <v/>
      </c>
      <c r="EC414" s="71" t="str">
        <f t="shared" si="6193"/>
        <v/>
      </c>
      <c r="ED414" s="71" t="str">
        <f t="shared" si="6194"/>
        <v/>
      </c>
      <c r="EE414" s="71" t="str">
        <f t="shared" si="6195"/>
        <v/>
      </c>
      <c r="EF414" s="71" t="str">
        <f t="shared" si="6196"/>
        <v/>
      </c>
      <c r="EG414" s="71" t="str">
        <f t="shared" si="6197"/>
        <v/>
      </c>
      <c r="EH414" s="71" t="str">
        <f t="shared" si="6198"/>
        <v/>
      </c>
      <c r="EI414" s="71" t="str">
        <f t="shared" si="6199"/>
        <v/>
      </c>
      <c r="EJ414" s="71" t="str">
        <f t="shared" si="6200"/>
        <v/>
      </c>
      <c r="EK414" s="71" t="str">
        <f t="shared" si="6201"/>
        <v/>
      </c>
      <c r="EL414" s="71" t="str">
        <f t="shared" si="6202"/>
        <v/>
      </c>
      <c r="EM414" s="71" t="str">
        <f t="shared" si="6203"/>
        <v/>
      </c>
      <c r="EN414" s="71" t="str">
        <f t="shared" si="6204"/>
        <v/>
      </c>
      <c r="EO414" s="71" t="str">
        <f t="shared" si="6205"/>
        <v/>
      </c>
      <c r="EP414" s="71" t="str">
        <f t="shared" si="6206"/>
        <v/>
      </c>
      <c r="EQ414" s="71" t="str">
        <f t="shared" si="6207"/>
        <v/>
      </c>
      <c r="ER414" s="71" t="str">
        <f t="shared" si="6208"/>
        <v/>
      </c>
      <c r="ES414" s="71" t="str">
        <f t="shared" si="6209"/>
        <v/>
      </c>
      <c r="ET414" s="71" t="str">
        <f t="shared" si="6210"/>
        <v/>
      </c>
      <c r="EU414" s="71" t="str">
        <f t="shared" si="6211"/>
        <v/>
      </c>
      <c r="EV414" s="71" t="str">
        <f t="shared" si="6212"/>
        <v/>
      </c>
      <c r="EW414" s="71" t="str">
        <f t="shared" si="6213"/>
        <v/>
      </c>
      <c r="EX414" s="71" t="str">
        <f t="shared" si="6214"/>
        <v/>
      </c>
      <c r="EY414" s="71" t="str">
        <f t="shared" si="6215"/>
        <v/>
      </c>
      <c r="EZ414" s="71" t="str">
        <f t="shared" si="6216"/>
        <v/>
      </c>
      <c r="FA414" s="71" t="str">
        <f t="shared" si="6217"/>
        <v/>
      </c>
      <c r="FB414" s="71" t="str">
        <f t="shared" si="6218"/>
        <v/>
      </c>
      <c r="FC414" s="71" t="str">
        <f t="shared" si="6219"/>
        <v/>
      </c>
      <c r="FD414" s="71" t="str">
        <f t="shared" si="6220"/>
        <v/>
      </c>
      <c r="FE414" s="71" t="str">
        <f t="shared" si="6221"/>
        <v/>
      </c>
      <c r="FF414" s="71" t="str">
        <f t="shared" si="6222"/>
        <v/>
      </c>
      <c r="FG414" s="71" t="str">
        <f t="shared" si="6223"/>
        <v/>
      </c>
      <c r="FH414" s="71" t="str">
        <f t="shared" si="6224"/>
        <v/>
      </c>
      <c r="FI414" s="71" t="str">
        <f t="shared" si="6225"/>
        <v/>
      </c>
      <c r="FJ414" s="71" t="str">
        <f t="shared" si="6226"/>
        <v/>
      </c>
      <c r="FK414" s="71" t="str">
        <f t="shared" si="6227"/>
        <v/>
      </c>
      <c r="FL414" s="71" t="str">
        <f t="shared" si="6228"/>
        <v/>
      </c>
      <c r="FM414" s="71" t="str">
        <f t="shared" si="6229"/>
        <v/>
      </c>
      <c r="FN414" s="71" t="str">
        <f t="shared" si="6230"/>
        <v/>
      </c>
      <c r="FO414" s="71" t="str">
        <f t="shared" si="6231"/>
        <v/>
      </c>
      <c r="FP414" s="71" t="str">
        <f t="shared" si="6232"/>
        <v/>
      </c>
      <c r="FQ414" s="71" t="str">
        <f t="shared" si="6233"/>
        <v/>
      </c>
      <c r="FR414" s="71" t="str">
        <f t="shared" si="6234"/>
        <v/>
      </c>
      <c r="FS414" s="71" t="str">
        <f t="shared" si="6235"/>
        <v/>
      </c>
    </row>
    <row r="415" spans="1:175" ht="16.5">
      <c r="A415" s="134"/>
      <c r="B415" s="80" t="s">
        <v>1110</v>
      </c>
      <c r="C415" s="147" t="s">
        <v>1107</v>
      </c>
      <c r="K415" s="149"/>
      <c r="T415" s="152" t="s">
        <v>1111</v>
      </c>
      <c r="U415" s="85" t="s">
        <v>1109</v>
      </c>
      <c r="CN415" s="70" t="str">
        <f t="shared" ref="CN415:CN422" si="6692">"InitUnitState('"&amp;B415&amp;"',"&amp;V415&amp;","&amp;W415&amp;","&amp;X415&amp;","&amp;Y415&amp;","&amp;Z415&amp;","&amp;AA415&amp;","&amp;AB415&amp;","&amp;AC415&amp;","&amp;AD415&amp;","&amp;AE415&amp;")"</f>
        <v>InitUnitState('IK7B',,,,,,,,,,)</v>
      </c>
      <c r="CO415" s="70" t="str">
        <f t="shared" ref="CO415:CO422" si="6693">"InitUnitNormal('"&amp;B415&amp;"',"&amp;AF415&amp;","&amp;AG415&amp;","&amp;AH415&amp;","&amp;AI415&amp;","&amp;AJ415&amp;","&amp;AK415&amp;","&amp;AL415&amp;","&amp;AM415&amp;","&amp;AN415&amp;","&amp;AO415&amp;")"</f>
        <v>InitUnitNormal('IK7B',,,,,,,,,,)</v>
      </c>
      <c r="CP415" s="70" t="str">
        <f t="shared" ref="CP415:CP422" si="6694">"InitUnitMagic('"&amp;B415&amp;"',"&amp;AP415&amp;","&amp;AQ415&amp;","&amp;AR415&amp;","&amp;AS415&amp;","&amp;AT415&amp;","&amp;AU415&amp;","&amp;AV415&amp;","&amp;AW415&amp;","&amp;BI415&amp;","&amp;BJ415&amp;")"</f>
        <v>InitUnitMagic('IK7B',,,,,,,,,,)</v>
      </c>
      <c r="CQ415" s="70" t="str">
        <f t="shared" ref="CQ415:CQ422" si="6695">"InitUnitAdd('"&amp;B415&amp;"',"&amp;BK415&amp;","&amp;BL415&amp;","&amp;BM415&amp;","&amp;BN415&amp;","&amp;BO415&amp;","&amp;BP415&amp;","&amp;BQ415&amp;","&amp;BR415&amp;","&amp;BS415&amp;","&amp;BT415&amp;")"</f>
        <v>InitUnitAdd('IK7B',,,,,,,,,,)</v>
      </c>
      <c r="CR415" s="70" t="str">
        <f t="shared" ref="CR415:CR422" si="6696">"InitEquipData('"&amp;B415&amp;"',"&amp;D415&amp;","&amp;CR$1&amp;A415&amp;CR$1&amp;","&amp;E415&amp;","&amp;I415&amp;","&amp;F415&amp;","&amp;G415&amp;",'"&amp;J415&amp;"','"&amp;K415&amp;"','"&amp;L415&amp;"','"&amp;M415&amp;"','"&amp;N415&amp;"','"&amp;O415&amp;"',"&amp;CR$1&amp;U424&amp;CR$1&amp;")"</f>
        <v>InitEquipData('IK7B',,"",,,,,'','','','','','',"ReplaceableTextures\\CommandButtons\\BTNSST16.blp")</v>
      </c>
      <c r="CU415" s="95" t="str">
        <f t="shared" ref="CU415:CU422" si="6697">CONCATENATE(DB415,DC415,DD415,DE415,DF415,DG415,DH415,DI415,DJ415,DK415,DL415,DM415,DN415,DO415,DP415,DQ415,DR415,DS415,DT415,DU415,DV415,DW415,DX415,DY415,DZ415,EA415,EB415,EC415,ED415,EE415,EF415,EG415,EH415,EI415,EJ415,EK415,EL415,EM415,EN415,EO415,EP415&amp;"|n")</f>
        <v>|n</v>
      </c>
      <c r="CV415" s="61" t="str">
        <f t="shared" si="6160"/>
        <v>护甲|Cffffc926+100|n|n|r|Cffaaaaaa○|CffFFD24D金之符印+1|r|r|n|n|Cff00ff7f点击穿戴或脱卸。|r</v>
      </c>
      <c r="CW415" s="60"/>
      <c r="CX415" s="60"/>
      <c r="CY415" s="60"/>
      <c r="CZ415" s="60"/>
      <c r="DA415" s="60"/>
      <c r="DB415" s="71" t="str">
        <f t="shared" ref="DB415:DB422" si="6698">IF(V415="","","|n"&amp;DB$2&amp;"+"&amp;V415&amp;DB$1)</f>
        <v/>
      </c>
      <c r="DC415" s="71" t="str">
        <f t="shared" ref="DC415:DC422" si="6699">IF(W415="","","|n"&amp;DC$2&amp;"+"&amp;W415&amp;DC$1)</f>
        <v/>
      </c>
      <c r="DD415" s="71" t="str">
        <f t="shared" ref="DD415:DD422" si="6700">IF(X415="","","|n"&amp;DD$2&amp;"+"&amp;X415&amp;DD$1)</f>
        <v/>
      </c>
      <c r="DE415" s="71" t="str">
        <f t="shared" ref="DE415:DE422" si="6701">IF(Y415="","","|n"&amp;DE$2&amp;"+"&amp;Y415&amp;DE$1)</f>
        <v/>
      </c>
      <c r="DF415" s="71" t="str">
        <f t="shared" ref="DF415:DF422" si="6702">IF(Z415="","","|n"&amp;DF$2&amp;"+"&amp;Z415&amp;DF$1)</f>
        <v/>
      </c>
      <c r="DG415" s="71" t="str">
        <f t="shared" ref="DG415:DG422" si="6703">IF(AA415="","","|n"&amp;DG$2&amp;"+"&amp;AA415&amp;DG$1)</f>
        <v/>
      </c>
      <c r="DH415" s="71" t="str">
        <f t="shared" ref="DH415:DH422" si="6704">IF(AB415="","","|n"&amp;DH$2&amp;"+"&amp;AB415&amp;DH$1)</f>
        <v/>
      </c>
      <c r="DI415" s="71" t="str">
        <f t="shared" ref="DI415:DI422" si="6705">IF(AC415="","","|n"&amp;DI$2&amp;"+"&amp;AC415&amp;DI$1)</f>
        <v/>
      </c>
      <c r="DJ415" s="71" t="str">
        <f t="shared" ref="DJ415:DJ422" si="6706">IF(AD415="","","|n"&amp;DJ$2&amp;"+"&amp;AD415&amp;DJ$1)</f>
        <v/>
      </c>
      <c r="DK415" s="71" t="str">
        <f t="shared" ref="DK415:DK422" si="6707">IF(AE415="","","|n"&amp;DK$2&amp;"+"&amp;AE415&amp;DK$1)</f>
        <v/>
      </c>
      <c r="DL415" s="71" t="str">
        <f t="shared" ref="DL415:DL422" si="6708">IF(AF415="","","|n"&amp;DL$2&amp;"+"&amp;AF415&amp;DL$1)</f>
        <v/>
      </c>
      <c r="DM415" s="71" t="str">
        <f t="shared" ref="DM415:DM422" si="6709">IF(AG415="","","|n"&amp;DM$2&amp;"+"&amp;AG415&amp;DM$1)</f>
        <v/>
      </c>
      <c r="DN415" s="71" t="str">
        <f t="shared" ref="DN415:DN422" si="6710">IF(AH415="","","|n"&amp;DN$2&amp;"+"&amp;AH415&amp;DN$1)</f>
        <v/>
      </c>
      <c r="DO415" s="71" t="str">
        <f t="shared" ref="DO415:DO422" si="6711">IF(AI415="","","|n"&amp;DO$2&amp;"+"&amp;AI415&amp;DO$1)</f>
        <v/>
      </c>
      <c r="DP415" s="71" t="str">
        <f t="shared" ref="DP415:DP422" si="6712">IF(AJ415="","","|n"&amp;DP$2&amp;"+"&amp;AJ415&amp;DP$1)</f>
        <v/>
      </c>
      <c r="DQ415" s="71" t="str">
        <f t="shared" ref="DQ415:DQ422" si="6713">IF(AK415="","","|n"&amp;DQ$2&amp;"+"&amp;AK415&amp;DQ$1)</f>
        <v/>
      </c>
      <c r="DR415" s="71" t="str">
        <f t="shared" ref="DR415:DR422" si="6714">IF(AL415="","","|n"&amp;DR$2&amp;"+"&amp;AL415&amp;DR$1)</f>
        <v/>
      </c>
      <c r="DS415" s="71" t="str">
        <f t="shared" ref="DS415:DS422" si="6715">IF(AM415="","","|n"&amp;DS$2&amp;"+"&amp;AM415&amp;DS$1)</f>
        <v/>
      </c>
      <c r="DT415" s="71" t="str">
        <f t="shared" ref="DT415:DT422" si="6716">IF(AN415="","","|n"&amp;DT$2&amp;"+"&amp;AN415&amp;DT$1)</f>
        <v/>
      </c>
      <c r="DU415" s="71" t="str">
        <f t="shared" ref="DU415:DU422" si="6717">IF(AO415="","","|n"&amp;DU$2&amp;"+"&amp;AO415&amp;DU$1)</f>
        <v/>
      </c>
      <c r="DV415" s="71" t="str">
        <f t="shared" ref="DV415:DV422" si="6718">IF(AP415="","","|n"&amp;DV$2&amp;"+"&amp;AP415&amp;DV$1)</f>
        <v/>
      </c>
      <c r="DW415" s="71" t="str">
        <f t="shared" ref="DW415:DW422" si="6719">IF(AQ415="","","|n"&amp;DW$2&amp;"+"&amp;AQ415&amp;DW$1)</f>
        <v/>
      </c>
      <c r="DX415" s="71" t="str">
        <f t="shared" ref="DX415:DX422" si="6720">IF(AR415="","","|n"&amp;DX$2&amp;"+"&amp;AR415&amp;DX$1)</f>
        <v/>
      </c>
      <c r="DY415" s="71" t="str">
        <f t="shared" ref="DY415:DY422" si="6721">IF(AS415="","","|n"&amp;DY$2&amp;"+"&amp;AS415&amp;DY$1)</f>
        <v/>
      </c>
      <c r="DZ415" s="71" t="str">
        <f t="shared" ref="DZ415:DZ422" si="6722">IF(AT415="","","|n"&amp;DZ$2&amp;"+"&amp;AT415&amp;DZ$1)</f>
        <v/>
      </c>
      <c r="EA415" s="71" t="str">
        <f t="shared" ref="EA415:EA422" si="6723">IF(AU415="","","|n"&amp;EA$2&amp;"+"&amp;AU415&amp;EA$1)</f>
        <v/>
      </c>
      <c r="EB415" s="71" t="str">
        <f t="shared" ref="EB415:EB422" si="6724">IF(AV415="","","|n"&amp;EB$2&amp;"+"&amp;AV415&amp;EB$1)</f>
        <v/>
      </c>
      <c r="EC415" s="71" t="str">
        <f t="shared" ref="EC415:EC422" si="6725">IF(AW415="","","|n"&amp;EC$2&amp;"+"&amp;AW415&amp;EC$1)</f>
        <v/>
      </c>
      <c r="ED415" s="71" t="str">
        <f t="shared" ref="ED415:ED422" si="6726">IF(AX415="","","|n"&amp;ED$2&amp;"+"&amp;AX415&amp;ED$1)</f>
        <v/>
      </c>
      <c r="EE415" s="71" t="str">
        <f t="shared" ref="EE415:EE422" si="6727">IF(AY415="","","|n"&amp;EE$2&amp;"+"&amp;AY415&amp;EE$1)</f>
        <v/>
      </c>
      <c r="EF415" s="71" t="str">
        <f t="shared" ref="EF415:EF422" si="6728">IF(AZ415="","","|n"&amp;EF$2&amp;"+"&amp;AZ415&amp;EF$1)</f>
        <v/>
      </c>
      <c r="EG415" s="71" t="str">
        <f t="shared" ref="EG415:EG422" si="6729">IF(BA415="","","|n"&amp;EG$2&amp;"+"&amp;BA415&amp;EG$1)</f>
        <v/>
      </c>
      <c r="EH415" s="71" t="str">
        <f t="shared" ref="EH415:EH422" si="6730">IF(BB415="","","|n"&amp;EH$2&amp;"+"&amp;BB415&amp;EH$1)</f>
        <v/>
      </c>
      <c r="EI415" s="71" t="str">
        <f t="shared" ref="EI415:EI422" si="6731">IF(BC415="","","|n"&amp;EI$2&amp;"+"&amp;BC415&amp;EI$1)</f>
        <v/>
      </c>
      <c r="EJ415" s="71" t="str">
        <f t="shared" ref="EJ415:EJ422" si="6732">IF(BD415="","","|n"&amp;EJ$2&amp;"+"&amp;BD415&amp;EJ$1)</f>
        <v/>
      </c>
      <c r="EK415" s="71" t="str">
        <f t="shared" ref="EK415:EK422" si="6733">IF(BE415="","","|n"&amp;EK$2&amp;"+"&amp;BE415&amp;EK$1)</f>
        <v/>
      </c>
      <c r="EL415" s="71" t="str">
        <f t="shared" ref="EL415:EL422" si="6734">IF(BF415="","","|n"&amp;EL$2&amp;"+"&amp;BF415&amp;EL$1)</f>
        <v/>
      </c>
      <c r="EM415" s="71" t="str">
        <f t="shared" ref="EM415:EM422" si="6735">IF(BG415="","","|n"&amp;EM$2&amp;"+"&amp;BG415&amp;EM$1)</f>
        <v/>
      </c>
      <c r="EN415" s="71" t="str">
        <f t="shared" ref="EN415:EN422" si="6736">IF(BH415="","","|n"&amp;EN$2&amp;"+"&amp;BH415&amp;EN$1)</f>
        <v/>
      </c>
      <c r="EO415" s="71" t="str">
        <f t="shared" ref="EO415:EO422" si="6737">IF(BI415="","","|n"&amp;EO$2&amp;"+"&amp;BI415&amp;EO$1)</f>
        <v/>
      </c>
      <c r="EP415" s="71" t="str">
        <f t="shared" ref="EP415:EP422" si="6738">IF(BJ415="","","|n"&amp;EP$2&amp;"+"&amp;BJ415&amp;EP$1)</f>
        <v/>
      </c>
      <c r="EQ415" s="71" t="str">
        <f t="shared" ref="EQ415:EQ422" si="6739">IF(BK415="","","|n"&amp;EQ$2&amp;"+"&amp;BK415&amp;EQ$1)</f>
        <v/>
      </c>
      <c r="ER415" s="71" t="str">
        <f t="shared" ref="ER415:ER422" si="6740">IF(BL415="","","|n"&amp;ER$2&amp;"+"&amp;BL415&amp;ER$1)</f>
        <v/>
      </c>
      <c r="ES415" s="71" t="str">
        <f t="shared" ref="ES415:ES422" si="6741">IF(BM415="","","|n"&amp;ES$2&amp;"+"&amp;BM415&amp;ES$1)</f>
        <v/>
      </c>
      <c r="ET415" s="71" t="str">
        <f t="shared" ref="ET415:ET422" si="6742">IF(BN415="","","|n"&amp;ET$2&amp;"+"&amp;BN415&amp;ET$1)</f>
        <v/>
      </c>
      <c r="EU415" s="71" t="str">
        <f t="shared" ref="EU415:EU422" si="6743">IF(BO415="","","|n"&amp;EU$2&amp;"+"&amp;BO415&amp;EU$1)</f>
        <v/>
      </c>
      <c r="EV415" s="71" t="str">
        <f t="shared" ref="EV415:EV422" si="6744">IF(BP415="","","|n"&amp;EV$2&amp;"+"&amp;BP415&amp;EV$1)</f>
        <v/>
      </c>
      <c r="EW415" s="71" t="str">
        <f t="shared" ref="EW415:EW422" si="6745">IF(BQ415="","","|n"&amp;EW$2&amp;"+"&amp;BQ415&amp;EW$1)</f>
        <v/>
      </c>
      <c r="EX415" s="71" t="str">
        <f t="shared" ref="EX415:EX422" si="6746">IF(BR415="","","|n"&amp;EX$2&amp;"+"&amp;BR415&amp;EX$1)</f>
        <v/>
      </c>
      <c r="EY415" s="71" t="str">
        <f t="shared" ref="EY415:EY422" si="6747">IF(BS415="","","|n"&amp;EY$2&amp;"+"&amp;BS415&amp;EY$1)</f>
        <v/>
      </c>
      <c r="EZ415" s="71" t="str">
        <f t="shared" ref="EZ415:EZ422" si="6748">IF(BT415="","","|n"&amp;EZ$2&amp;"+"&amp;BT415&amp;EZ$1)</f>
        <v/>
      </c>
      <c r="FA415" s="71" t="str">
        <f t="shared" ref="FA415:FA422" si="6749">IF(BU415="","","|n"&amp;FA$2&amp;"+"&amp;BU415&amp;FA$1)</f>
        <v/>
      </c>
      <c r="FB415" s="71" t="str">
        <f t="shared" ref="FB415:FB422" si="6750">IF(BV415="","","|n"&amp;FB$2&amp;"+"&amp;BV415&amp;FB$1)</f>
        <v/>
      </c>
      <c r="FC415" s="71" t="str">
        <f t="shared" ref="FC415:FC422" si="6751">IF(BW415="","","|n"&amp;FC$2&amp;"+"&amp;BW415&amp;FC$1)</f>
        <v/>
      </c>
      <c r="FD415" s="71" t="str">
        <f t="shared" ref="FD415:FD422" si="6752">IF(BX415="","","|n"&amp;FD$2&amp;"+"&amp;BX415&amp;FD$1)</f>
        <v/>
      </c>
      <c r="FE415" s="71" t="str">
        <f t="shared" ref="FE415:FE422" si="6753">IF(BY415="","","|n"&amp;FE$2&amp;"+"&amp;BY415&amp;FE$1)</f>
        <v/>
      </c>
      <c r="FF415" s="71" t="str">
        <f t="shared" ref="FF415:FF422" si="6754">IF(BZ415="","","|n"&amp;FF$2&amp;"+"&amp;BZ415&amp;FF$1)</f>
        <v/>
      </c>
      <c r="FG415" s="71" t="str">
        <f t="shared" ref="FG415:FG422" si="6755">IF(CA415="","","|n"&amp;FG$2&amp;"+"&amp;CA415&amp;FG$1)</f>
        <v/>
      </c>
      <c r="FH415" s="71" t="str">
        <f t="shared" ref="FH415:FH422" si="6756">IF(CB415="","","|n"&amp;FH$2&amp;"+"&amp;CB415&amp;FH$1)</f>
        <v/>
      </c>
      <c r="FI415" s="71" t="str">
        <f t="shared" ref="FI415:FI422" si="6757">IF(CC415="","","|n"&amp;FI$2&amp;"+"&amp;CC415&amp;FI$1)</f>
        <v/>
      </c>
      <c r="FJ415" s="71" t="str">
        <f t="shared" ref="FJ415:FJ422" si="6758">IF(CD415="","","|n"&amp;FJ$2&amp;"+"&amp;CD415&amp;FJ$1)</f>
        <v/>
      </c>
      <c r="FK415" s="71" t="str">
        <f t="shared" ref="FK415:FK422" si="6759">IF(CE415="","","|n"&amp;FK$2&amp;"+"&amp;CE415&amp;FK$1)</f>
        <v/>
      </c>
      <c r="FL415" s="71" t="str">
        <f t="shared" ref="FL415:FL422" si="6760">IF(CF415="","","|n"&amp;FL$2&amp;"+"&amp;CF415&amp;FL$1)</f>
        <v/>
      </c>
      <c r="FM415" s="71" t="str">
        <f t="shared" ref="FM415:FM422" si="6761">IF(CG415="","","|n"&amp;FM$2&amp;"+"&amp;CG415&amp;FM$1)</f>
        <v/>
      </c>
      <c r="FN415" s="71" t="str">
        <f t="shared" ref="FN415:FN422" si="6762">IF(CH415="","","|n"&amp;FN$2&amp;"+"&amp;CH415&amp;FN$1)</f>
        <v/>
      </c>
      <c r="FO415" s="71" t="str">
        <f t="shared" ref="FO415:FO422" si="6763">IF(CI415="","","|n"&amp;FO$2&amp;"+"&amp;CI415&amp;FO$1)</f>
        <v/>
      </c>
      <c r="FP415" s="71" t="str">
        <f t="shared" ref="FP415:FP422" si="6764">IF(CJ415="","","|n"&amp;FP$2&amp;"+"&amp;CJ415&amp;FP$1)</f>
        <v/>
      </c>
      <c r="FQ415" s="71" t="str">
        <f t="shared" ref="FQ415:FQ422" si="6765">IF(CK415="","","|n"&amp;FQ$2&amp;"+"&amp;CK415&amp;FQ$1)</f>
        <v/>
      </c>
      <c r="FR415" s="71" t="str">
        <f t="shared" ref="FR415:FR422" si="6766">IF(CL415="","","|n"&amp;FR$2&amp;"+"&amp;CL415&amp;FR$1)</f>
        <v/>
      </c>
      <c r="FS415" s="71" t="str">
        <f t="shared" ref="FS415:FS422" si="6767">IF(CM415="","","|n"&amp;FS$2&amp;"+"&amp;CM415&amp;FS$1)</f>
        <v/>
      </c>
    </row>
    <row r="416" spans="1:175" ht="16.5">
      <c r="A416" s="134"/>
      <c r="B416" s="80" t="s">
        <v>1112</v>
      </c>
      <c r="C416" s="147" t="s">
        <v>1107</v>
      </c>
      <c r="K416" s="150"/>
      <c r="T416" s="152" t="s">
        <v>1113</v>
      </c>
      <c r="U416" s="85" t="s">
        <v>1109</v>
      </c>
      <c r="CN416" s="70" t="str">
        <f t="shared" si="6692"/>
        <v>InitUnitState('IK7C',,,,,,,,,,)</v>
      </c>
      <c r="CO416" s="70" t="str">
        <f t="shared" si="6693"/>
        <v>InitUnitNormal('IK7C',,,,,,,,,,)</v>
      </c>
      <c r="CP416" s="70" t="str">
        <f t="shared" si="6694"/>
        <v>InitUnitMagic('IK7C',,,,,,,,,,)</v>
      </c>
      <c r="CQ416" s="70" t="str">
        <f t="shared" si="6695"/>
        <v>InitUnitAdd('IK7C',,,,,,,,,,)</v>
      </c>
      <c r="CR416" s="70" t="str">
        <f t="shared" si="6696"/>
        <v>InitEquipData('IK7C',,"",,,,,'','','','','','',"ReplaceableTextures\\CommandButtons\\BTNSST16.blp")</v>
      </c>
      <c r="CU416" s="95" t="str">
        <f t="shared" si="6697"/>
        <v>|n</v>
      </c>
      <c r="CV416" s="61" t="str">
        <f t="shared" ref="CV416:CV455" si="6768">T416</f>
        <v>护甲|Cffffc926+100|n|n|r|Cffaaaaaa○|CffFFD24D木之符印+1|r|r|n|n|Cff00ff7f点击穿戴或脱卸。|r</v>
      </c>
      <c r="CW416" s="60"/>
      <c r="CX416" s="60"/>
      <c r="CY416" s="60"/>
      <c r="CZ416" s="60"/>
      <c r="DA416" s="60"/>
      <c r="DB416" s="71" t="str">
        <f t="shared" si="6698"/>
        <v/>
      </c>
      <c r="DC416" s="71" t="str">
        <f t="shared" si="6699"/>
        <v/>
      </c>
      <c r="DD416" s="71" t="str">
        <f t="shared" si="6700"/>
        <v/>
      </c>
      <c r="DE416" s="71" t="str">
        <f t="shared" si="6701"/>
        <v/>
      </c>
      <c r="DF416" s="71" t="str">
        <f t="shared" si="6702"/>
        <v/>
      </c>
      <c r="DG416" s="71" t="str">
        <f t="shared" si="6703"/>
        <v/>
      </c>
      <c r="DH416" s="71" t="str">
        <f t="shared" si="6704"/>
        <v/>
      </c>
      <c r="DI416" s="71" t="str">
        <f t="shared" si="6705"/>
        <v/>
      </c>
      <c r="DJ416" s="71" t="str">
        <f t="shared" si="6706"/>
        <v/>
      </c>
      <c r="DK416" s="71" t="str">
        <f t="shared" si="6707"/>
        <v/>
      </c>
      <c r="DL416" s="71" t="str">
        <f t="shared" si="6708"/>
        <v/>
      </c>
      <c r="DM416" s="71" t="str">
        <f t="shared" si="6709"/>
        <v/>
      </c>
      <c r="DN416" s="71" t="str">
        <f t="shared" si="6710"/>
        <v/>
      </c>
      <c r="DO416" s="71" t="str">
        <f t="shared" si="6711"/>
        <v/>
      </c>
      <c r="DP416" s="71" t="str">
        <f t="shared" si="6712"/>
        <v/>
      </c>
      <c r="DQ416" s="71" t="str">
        <f t="shared" si="6713"/>
        <v/>
      </c>
      <c r="DR416" s="71" t="str">
        <f t="shared" si="6714"/>
        <v/>
      </c>
      <c r="DS416" s="71" t="str">
        <f t="shared" si="6715"/>
        <v/>
      </c>
      <c r="DT416" s="71" t="str">
        <f t="shared" si="6716"/>
        <v/>
      </c>
      <c r="DU416" s="71" t="str">
        <f t="shared" si="6717"/>
        <v/>
      </c>
      <c r="DV416" s="71" t="str">
        <f t="shared" si="6718"/>
        <v/>
      </c>
      <c r="DW416" s="71" t="str">
        <f t="shared" si="6719"/>
        <v/>
      </c>
      <c r="DX416" s="71" t="str">
        <f t="shared" si="6720"/>
        <v/>
      </c>
      <c r="DY416" s="71" t="str">
        <f t="shared" si="6721"/>
        <v/>
      </c>
      <c r="DZ416" s="71" t="str">
        <f t="shared" si="6722"/>
        <v/>
      </c>
      <c r="EA416" s="71" t="str">
        <f t="shared" si="6723"/>
        <v/>
      </c>
      <c r="EB416" s="71" t="str">
        <f t="shared" si="6724"/>
        <v/>
      </c>
      <c r="EC416" s="71" t="str">
        <f t="shared" si="6725"/>
        <v/>
      </c>
      <c r="ED416" s="71" t="str">
        <f t="shared" si="6726"/>
        <v/>
      </c>
      <c r="EE416" s="71" t="str">
        <f t="shared" si="6727"/>
        <v/>
      </c>
      <c r="EF416" s="71" t="str">
        <f t="shared" si="6728"/>
        <v/>
      </c>
      <c r="EG416" s="71" t="str">
        <f t="shared" si="6729"/>
        <v/>
      </c>
      <c r="EH416" s="71" t="str">
        <f t="shared" si="6730"/>
        <v/>
      </c>
      <c r="EI416" s="71" t="str">
        <f t="shared" si="6731"/>
        <v/>
      </c>
      <c r="EJ416" s="71" t="str">
        <f t="shared" si="6732"/>
        <v/>
      </c>
      <c r="EK416" s="71" t="str">
        <f t="shared" si="6733"/>
        <v/>
      </c>
      <c r="EL416" s="71" t="str">
        <f t="shared" si="6734"/>
        <v/>
      </c>
      <c r="EM416" s="71" t="str">
        <f t="shared" si="6735"/>
        <v/>
      </c>
      <c r="EN416" s="71" t="str">
        <f t="shared" si="6736"/>
        <v/>
      </c>
      <c r="EO416" s="71" t="str">
        <f t="shared" si="6737"/>
        <v/>
      </c>
      <c r="EP416" s="71" t="str">
        <f t="shared" si="6738"/>
        <v/>
      </c>
      <c r="EQ416" s="71" t="str">
        <f t="shared" si="6739"/>
        <v/>
      </c>
      <c r="ER416" s="71" t="str">
        <f t="shared" si="6740"/>
        <v/>
      </c>
      <c r="ES416" s="71" t="str">
        <f t="shared" si="6741"/>
        <v/>
      </c>
      <c r="ET416" s="71" t="str">
        <f t="shared" si="6742"/>
        <v/>
      </c>
      <c r="EU416" s="71" t="str">
        <f t="shared" si="6743"/>
        <v/>
      </c>
      <c r="EV416" s="71" t="str">
        <f t="shared" si="6744"/>
        <v/>
      </c>
      <c r="EW416" s="71" t="str">
        <f t="shared" si="6745"/>
        <v/>
      </c>
      <c r="EX416" s="71" t="str">
        <f t="shared" si="6746"/>
        <v/>
      </c>
      <c r="EY416" s="71" t="str">
        <f t="shared" si="6747"/>
        <v/>
      </c>
      <c r="EZ416" s="71" t="str">
        <f t="shared" si="6748"/>
        <v/>
      </c>
      <c r="FA416" s="71" t="str">
        <f t="shared" si="6749"/>
        <v/>
      </c>
      <c r="FB416" s="71" t="str">
        <f t="shared" si="6750"/>
        <v/>
      </c>
      <c r="FC416" s="71" t="str">
        <f t="shared" si="6751"/>
        <v/>
      </c>
      <c r="FD416" s="71" t="str">
        <f t="shared" si="6752"/>
        <v/>
      </c>
      <c r="FE416" s="71" t="str">
        <f t="shared" si="6753"/>
        <v/>
      </c>
      <c r="FF416" s="71" t="str">
        <f t="shared" si="6754"/>
        <v/>
      </c>
      <c r="FG416" s="71" t="str">
        <f t="shared" si="6755"/>
        <v/>
      </c>
      <c r="FH416" s="71" t="str">
        <f t="shared" si="6756"/>
        <v/>
      </c>
      <c r="FI416" s="71" t="str">
        <f t="shared" si="6757"/>
        <v/>
      </c>
      <c r="FJ416" s="71" t="str">
        <f t="shared" si="6758"/>
        <v/>
      </c>
      <c r="FK416" s="71" t="str">
        <f t="shared" si="6759"/>
        <v/>
      </c>
      <c r="FL416" s="71" t="str">
        <f t="shared" si="6760"/>
        <v/>
      </c>
      <c r="FM416" s="71" t="str">
        <f t="shared" si="6761"/>
        <v/>
      </c>
      <c r="FN416" s="71" t="str">
        <f t="shared" si="6762"/>
        <v/>
      </c>
      <c r="FO416" s="71" t="str">
        <f t="shared" si="6763"/>
        <v/>
      </c>
      <c r="FP416" s="71" t="str">
        <f t="shared" si="6764"/>
        <v/>
      </c>
      <c r="FQ416" s="71" t="str">
        <f t="shared" si="6765"/>
        <v/>
      </c>
      <c r="FR416" s="71" t="str">
        <f t="shared" si="6766"/>
        <v/>
      </c>
      <c r="FS416" s="71" t="str">
        <f t="shared" si="6767"/>
        <v/>
      </c>
    </row>
    <row r="417" spans="1:175" ht="16.5">
      <c r="A417" s="134"/>
      <c r="B417" s="80" t="s">
        <v>1114</v>
      </c>
      <c r="C417" s="147" t="s">
        <v>1107</v>
      </c>
      <c r="K417" s="150"/>
      <c r="T417" s="152" t="s">
        <v>1115</v>
      </c>
      <c r="U417" s="85" t="s">
        <v>1109</v>
      </c>
      <c r="CN417" s="70" t="str">
        <f t="shared" si="6692"/>
        <v>InitUnitState('IK7D',,,,,,,,,,)</v>
      </c>
      <c r="CO417" s="70" t="str">
        <f t="shared" si="6693"/>
        <v>InitUnitNormal('IK7D',,,,,,,,,,)</v>
      </c>
      <c r="CP417" s="70" t="str">
        <f t="shared" si="6694"/>
        <v>InitUnitMagic('IK7D',,,,,,,,,,)</v>
      </c>
      <c r="CQ417" s="70" t="str">
        <f t="shared" si="6695"/>
        <v>InitUnitAdd('IK7D',,,,,,,,,,)</v>
      </c>
      <c r="CR417" s="70" t="str">
        <f t="shared" si="6696"/>
        <v>InitEquipData('IK7D',,"",,,,,'','','','','','',"ReplaceableTextures\\CommandButtons\\BTNSST16.blp")</v>
      </c>
      <c r="CU417" s="95" t="str">
        <f t="shared" si="6697"/>
        <v>|n</v>
      </c>
      <c r="CV417" s="61" t="str">
        <f t="shared" si="6768"/>
        <v>护甲|Cffffc926+100|n|n|r|Cffaaaaaa○|CffFFD24D水之符印+1|r|r|n|n|Cff00ff7f点击穿戴或脱卸。|r</v>
      </c>
      <c r="CW417" s="60"/>
      <c r="CX417" s="60"/>
      <c r="CY417" s="60"/>
      <c r="CZ417" s="60"/>
      <c r="DA417" s="60"/>
      <c r="DB417" s="71" t="str">
        <f t="shared" si="6698"/>
        <v/>
      </c>
      <c r="DC417" s="71" t="str">
        <f t="shared" si="6699"/>
        <v/>
      </c>
      <c r="DD417" s="71" t="str">
        <f t="shared" si="6700"/>
        <v/>
      </c>
      <c r="DE417" s="71" t="str">
        <f t="shared" si="6701"/>
        <v/>
      </c>
      <c r="DF417" s="71" t="str">
        <f t="shared" si="6702"/>
        <v/>
      </c>
      <c r="DG417" s="71" t="str">
        <f t="shared" si="6703"/>
        <v/>
      </c>
      <c r="DH417" s="71" t="str">
        <f t="shared" si="6704"/>
        <v/>
      </c>
      <c r="DI417" s="71" t="str">
        <f t="shared" si="6705"/>
        <v/>
      </c>
      <c r="DJ417" s="71" t="str">
        <f t="shared" si="6706"/>
        <v/>
      </c>
      <c r="DK417" s="71" t="str">
        <f t="shared" si="6707"/>
        <v/>
      </c>
      <c r="DL417" s="71" t="str">
        <f t="shared" si="6708"/>
        <v/>
      </c>
      <c r="DM417" s="71" t="str">
        <f t="shared" si="6709"/>
        <v/>
      </c>
      <c r="DN417" s="71" t="str">
        <f t="shared" si="6710"/>
        <v/>
      </c>
      <c r="DO417" s="71" t="str">
        <f t="shared" si="6711"/>
        <v/>
      </c>
      <c r="DP417" s="71" t="str">
        <f t="shared" si="6712"/>
        <v/>
      </c>
      <c r="DQ417" s="71" t="str">
        <f t="shared" si="6713"/>
        <v/>
      </c>
      <c r="DR417" s="71" t="str">
        <f t="shared" si="6714"/>
        <v/>
      </c>
      <c r="DS417" s="71" t="str">
        <f t="shared" si="6715"/>
        <v/>
      </c>
      <c r="DT417" s="71" t="str">
        <f t="shared" si="6716"/>
        <v/>
      </c>
      <c r="DU417" s="71" t="str">
        <f t="shared" si="6717"/>
        <v/>
      </c>
      <c r="DV417" s="71" t="str">
        <f t="shared" si="6718"/>
        <v/>
      </c>
      <c r="DW417" s="71" t="str">
        <f t="shared" si="6719"/>
        <v/>
      </c>
      <c r="DX417" s="71" t="str">
        <f t="shared" si="6720"/>
        <v/>
      </c>
      <c r="DY417" s="71" t="str">
        <f t="shared" si="6721"/>
        <v/>
      </c>
      <c r="DZ417" s="71" t="str">
        <f t="shared" si="6722"/>
        <v/>
      </c>
      <c r="EA417" s="71" t="str">
        <f t="shared" si="6723"/>
        <v/>
      </c>
      <c r="EB417" s="71" t="str">
        <f t="shared" si="6724"/>
        <v/>
      </c>
      <c r="EC417" s="71" t="str">
        <f t="shared" si="6725"/>
        <v/>
      </c>
      <c r="ED417" s="71" t="str">
        <f t="shared" si="6726"/>
        <v/>
      </c>
      <c r="EE417" s="71" t="str">
        <f t="shared" si="6727"/>
        <v/>
      </c>
      <c r="EF417" s="71" t="str">
        <f t="shared" si="6728"/>
        <v/>
      </c>
      <c r="EG417" s="71" t="str">
        <f t="shared" si="6729"/>
        <v/>
      </c>
      <c r="EH417" s="71" t="str">
        <f t="shared" si="6730"/>
        <v/>
      </c>
      <c r="EI417" s="71" t="str">
        <f t="shared" si="6731"/>
        <v/>
      </c>
      <c r="EJ417" s="71" t="str">
        <f t="shared" si="6732"/>
        <v/>
      </c>
      <c r="EK417" s="71" t="str">
        <f t="shared" si="6733"/>
        <v/>
      </c>
      <c r="EL417" s="71" t="str">
        <f t="shared" si="6734"/>
        <v/>
      </c>
      <c r="EM417" s="71" t="str">
        <f t="shared" si="6735"/>
        <v/>
      </c>
      <c r="EN417" s="71" t="str">
        <f t="shared" si="6736"/>
        <v/>
      </c>
      <c r="EO417" s="71" t="str">
        <f t="shared" si="6737"/>
        <v/>
      </c>
      <c r="EP417" s="71" t="str">
        <f t="shared" si="6738"/>
        <v/>
      </c>
      <c r="EQ417" s="71" t="str">
        <f t="shared" si="6739"/>
        <v/>
      </c>
      <c r="ER417" s="71" t="str">
        <f t="shared" si="6740"/>
        <v/>
      </c>
      <c r="ES417" s="71" t="str">
        <f t="shared" si="6741"/>
        <v/>
      </c>
      <c r="ET417" s="71" t="str">
        <f t="shared" si="6742"/>
        <v/>
      </c>
      <c r="EU417" s="71" t="str">
        <f t="shared" si="6743"/>
        <v/>
      </c>
      <c r="EV417" s="71" t="str">
        <f t="shared" si="6744"/>
        <v/>
      </c>
      <c r="EW417" s="71" t="str">
        <f t="shared" si="6745"/>
        <v/>
      </c>
      <c r="EX417" s="71" t="str">
        <f t="shared" si="6746"/>
        <v/>
      </c>
      <c r="EY417" s="71" t="str">
        <f t="shared" si="6747"/>
        <v/>
      </c>
      <c r="EZ417" s="71" t="str">
        <f t="shared" si="6748"/>
        <v/>
      </c>
      <c r="FA417" s="71" t="str">
        <f t="shared" si="6749"/>
        <v/>
      </c>
      <c r="FB417" s="71" t="str">
        <f t="shared" si="6750"/>
        <v/>
      </c>
      <c r="FC417" s="71" t="str">
        <f t="shared" si="6751"/>
        <v/>
      </c>
      <c r="FD417" s="71" t="str">
        <f t="shared" si="6752"/>
        <v/>
      </c>
      <c r="FE417" s="71" t="str">
        <f t="shared" si="6753"/>
        <v/>
      </c>
      <c r="FF417" s="71" t="str">
        <f t="shared" si="6754"/>
        <v/>
      </c>
      <c r="FG417" s="71" t="str">
        <f t="shared" si="6755"/>
        <v/>
      </c>
      <c r="FH417" s="71" t="str">
        <f t="shared" si="6756"/>
        <v/>
      </c>
      <c r="FI417" s="71" t="str">
        <f t="shared" si="6757"/>
        <v/>
      </c>
      <c r="FJ417" s="71" t="str">
        <f t="shared" si="6758"/>
        <v/>
      </c>
      <c r="FK417" s="71" t="str">
        <f t="shared" si="6759"/>
        <v/>
      </c>
      <c r="FL417" s="71" t="str">
        <f t="shared" si="6760"/>
        <v/>
      </c>
      <c r="FM417" s="71" t="str">
        <f t="shared" si="6761"/>
        <v/>
      </c>
      <c r="FN417" s="71" t="str">
        <f t="shared" si="6762"/>
        <v/>
      </c>
      <c r="FO417" s="71" t="str">
        <f t="shared" si="6763"/>
        <v/>
      </c>
      <c r="FP417" s="71" t="str">
        <f t="shared" si="6764"/>
        <v/>
      </c>
      <c r="FQ417" s="71" t="str">
        <f t="shared" si="6765"/>
        <v/>
      </c>
      <c r="FR417" s="71" t="str">
        <f t="shared" si="6766"/>
        <v/>
      </c>
      <c r="FS417" s="71" t="str">
        <f t="shared" si="6767"/>
        <v/>
      </c>
    </row>
    <row r="418" spans="1:175" ht="16.5">
      <c r="A418" s="134"/>
      <c r="B418" s="80" t="s">
        <v>1116</v>
      </c>
      <c r="C418" s="147" t="s">
        <v>1107</v>
      </c>
      <c r="K418" s="150"/>
      <c r="T418" s="152" t="s">
        <v>1117</v>
      </c>
      <c r="U418" s="85" t="s">
        <v>1109</v>
      </c>
      <c r="CN418" s="70" t="str">
        <f t="shared" si="6692"/>
        <v>InitUnitState('IK7E',,,,,,,,,,)</v>
      </c>
      <c r="CO418" s="70" t="str">
        <f t="shared" si="6693"/>
        <v>InitUnitNormal('IK7E',,,,,,,,,,)</v>
      </c>
      <c r="CP418" s="70" t="str">
        <f t="shared" si="6694"/>
        <v>InitUnitMagic('IK7E',,,,,,,,,,)</v>
      </c>
      <c r="CQ418" s="70" t="str">
        <f t="shared" si="6695"/>
        <v>InitUnitAdd('IK7E',,,,,,,,,,)</v>
      </c>
      <c r="CR418" s="70" t="str">
        <f t="shared" si="6696"/>
        <v>InitEquipData('IK7E',,"",,,,,'','','','','','',"ReplaceableTextures\\CommandButtons\\BTNSST16.blp")</v>
      </c>
      <c r="CU418" s="95" t="str">
        <f t="shared" si="6697"/>
        <v>|n</v>
      </c>
      <c r="CV418" s="61" t="str">
        <f t="shared" si="6768"/>
        <v>护甲|Cffffc926+100|n|n|r|Cffaaaaaa○|CffFFD24D火之符印+1|r|r|n|n|Cff00ff7f点击穿戴或脱卸。|r</v>
      </c>
      <c r="CW418" s="60"/>
      <c r="CX418" s="60"/>
      <c r="CY418" s="60"/>
      <c r="CZ418" s="60"/>
      <c r="DA418" s="60"/>
      <c r="DB418" s="71" t="str">
        <f t="shared" si="6698"/>
        <v/>
      </c>
      <c r="DC418" s="71" t="str">
        <f t="shared" si="6699"/>
        <v/>
      </c>
      <c r="DD418" s="71" t="str">
        <f t="shared" si="6700"/>
        <v/>
      </c>
      <c r="DE418" s="71" t="str">
        <f t="shared" si="6701"/>
        <v/>
      </c>
      <c r="DF418" s="71" t="str">
        <f t="shared" si="6702"/>
        <v/>
      </c>
      <c r="DG418" s="71" t="str">
        <f t="shared" si="6703"/>
        <v/>
      </c>
      <c r="DH418" s="71" t="str">
        <f t="shared" si="6704"/>
        <v/>
      </c>
      <c r="DI418" s="71" t="str">
        <f t="shared" si="6705"/>
        <v/>
      </c>
      <c r="DJ418" s="71" t="str">
        <f t="shared" si="6706"/>
        <v/>
      </c>
      <c r="DK418" s="71" t="str">
        <f t="shared" si="6707"/>
        <v/>
      </c>
      <c r="DL418" s="71" t="str">
        <f t="shared" si="6708"/>
        <v/>
      </c>
      <c r="DM418" s="71" t="str">
        <f t="shared" si="6709"/>
        <v/>
      </c>
      <c r="DN418" s="71" t="str">
        <f t="shared" si="6710"/>
        <v/>
      </c>
      <c r="DO418" s="71" t="str">
        <f t="shared" si="6711"/>
        <v/>
      </c>
      <c r="DP418" s="71" t="str">
        <f t="shared" si="6712"/>
        <v/>
      </c>
      <c r="DQ418" s="71" t="str">
        <f t="shared" si="6713"/>
        <v/>
      </c>
      <c r="DR418" s="71" t="str">
        <f t="shared" si="6714"/>
        <v/>
      </c>
      <c r="DS418" s="71" t="str">
        <f t="shared" si="6715"/>
        <v/>
      </c>
      <c r="DT418" s="71" t="str">
        <f t="shared" si="6716"/>
        <v/>
      </c>
      <c r="DU418" s="71" t="str">
        <f t="shared" si="6717"/>
        <v/>
      </c>
      <c r="DV418" s="71" t="str">
        <f t="shared" si="6718"/>
        <v/>
      </c>
      <c r="DW418" s="71" t="str">
        <f t="shared" si="6719"/>
        <v/>
      </c>
      <c r="DX418" s="71" t="str">
        <f t="shared" si="6720"/>
        <v/>
      </c>
      <c r="DY418" s="71" t="str">
        <f t="shared" si="6721"/>
        <v/>
      </c>
      <c r="DZ418" s="71" t="str">
        <f t="shared" si="6722"/>
        <v/>
      </c>
      <c r="EA418" s="71" t="str">
        <f t="shared" si="6723"/>
        <v/>
      </c>
      <c r="EB418" s="71" t="str">
        <f t="shared" si="6724"/>
        <v/>
      </c>
      <c r="EC418" s="71" t="str">
        <f t="shared" si="6725"/>
        <v/>
      </c>
      <c r="ED418" s="71" t="str">
        <f t="shared" si="6726"/>
        <v/>
      </c>
      <c r="EE418" s="71" t="str">
        <f t="shared" si="6727"/>
        <v/>
      </c>
      <c r="EF418" s="71" t="str">
        <f t="shared" si="6728"/>
        <v/>
      </c>
      <c r="EG418" s="71" t="str">
        <f t="shared" si="6729"/>
        <v/>
      </c>
      <c r="EH418" s="71" t="str">
        <f t="shared" si="6730"/>
        <v/>
      </c>
      <c r="EI418" s="71" t="str">
        <f t="shared" si="6731"/>
        <v/>
      </c>
      <c r="EJ418" s="71" t="str">
        <f t="shared" si="6732"/>
        <v/>
      </c>
      <c r="EK418" s="71" t="str">
        <f t="shared" si="6733"/>
        <v/>
      </c>
      <c r="EL418" s="71" t="str">
        <f t="shared" si="6734"/>
        <v/>
      </c>
      <c r="EM418" s="71" t="str">
        <f t="shared" si="6735"/>
        <v/>
      </c>
      <c r="EN418" s="71" t="str">
        <f t="shared" si="6736"/>
        <v/>
      </c>
      <c r="EO418" s="71" t="str">
        <f t="shared" si="6737"/>
        <v/>
      </c>
      <c r="EP418" s="71" t="str">
        <f t="shared" si="6738"/>
        <v/>
      </c>
      <c r="EQ418" s="71" t="str">
        <f t="shared" si="6739"/>
        <v/>
      </c>
      <c r="ER418" s="71" t="str">
        <f t="shared" si="6740"/>
        <v/>
      </c>
      <c r="ES418" s="71" t="str">
        <f t="shared" si="6741"/>
        <v/>
      </c>
      <c r="ET418" s="71" t="str">
        <f t="shared" si="6742"/>
        <v/>
      </c>
      <c r="EU418" s="71" t="str">
        <f t="shared" si="6743"/>
        <v/>
      </c>
      <c r="EV418" s="71" t="str">
        <f t="shared" si="6744"/>
        <v/>
      </c>
      <c r="EW418" s="71" t="str">
        <f t="shared" si="6745"/>
        <v/>
      </c>
      <c r="EX418" s="71" t="str">
        <f t="shared" si="6746"/>
        <v/>
      </c>
      <c r="EY418" s="71" t="str">
        <f t="shared" si="6747"/>
        <v/>
      </c>
      <c r="EZ418" s="71" t="str">
        <f t="shared" si="6748"/>
        <v/>
      </c>
      <c r="FA418" s="71" t="str">
        <f t="shared" si="6749"/>
        <v/>
      </c>
      <c r="FB418" s="71" t="str">
        <f t="shared" si="6750"/>
        <v/>
      </c>
      <c r="FC418" s="71" t="str">
        <f t="shared" si="6751"/>
        <v/>
      </c>
      <c r="FD418" s="71" t="str">
        <f t="shared" si="6752"/>
        <v/>
      </c>
      <c r="FE418" s="71" t="str">
        <f t="shared" si="6753"/>
        <v/>
      </c>
      <c r="FF418" s="71" t="str">
        <f t="shared" si="6754"/>
        <v/>
      </c>
      <c r="FG418" s="71" t="str">
        <f t="shared" si="6755"/>
        <v/>
      </c>
      <c r="FH418" s="71" t="str">
        <f t="shared" si="6756"/>
        <v/>
      </c>
      <c r="FI418" s="71" t="str">
        <f t="shared" si="6757"/>
        <v/>
      </c>
      <c r="FJ418" s="71" t="str">
        <f t="shared" si="6758"/>
        <v/>
      </c>
      <c r="FK418" s="71" t="str">
        <f t="shared" si="6759"/>
        <v/>
      </c>
      <c r="FL418" s="71" t="str">
        <f t="shared" si="6760"/>
        <v/>
      </c>
      <c r="FM418" s="71" t="str">
        <f t="shared" si="6761"/>
        <v/>
      </c>
      <c r="FN418" s="71" t="str">
        <f t="shared" si="6762"/>
        <v/>
      </c>
      <c r="FO418" s="71" t="str">
        <f t="shared" si="6763"/>
        <v/>
      </c>
      <c r="FP418" s="71" t="str">
        <f t="shared" si="6764"/>
        <v/>
      </c>
      <c r="FQ418" s="71" t="str">
        <f t="shared" si="6765"/>
        <v/>
      </c>
      <c r="FR418" s="71" t="str">
        <f t="shared" si="6766"/>
        <v/>
      </c>
      <c r="FS418" s="71" t="str">
        <f t="shared" si="6767"/>
        <v/>
      </c>
    </row>
    <row r="419" spans="1:175" ht="16.5">
      <c r="A419" s="134"/>
      <c r="B419" s="80" t="s">
        <v>1118</v>
      </c>
      <c r="C419" s="147" t="s">
        <v>1107</v>
      </c>
      <c r="K419" s="150"/>
      <c r="T419" s="152" t="s">
        <v>1119</v>
      </c>
      <c r="U419" s="85" t="s">
        <v>1109</v>
      </c>
      <c r="CN419" s="70" t="str">
        <f t="shared" si="6692"/>
        <v>InitUnitState('IK7F',,,,,,,,,,)</v>
      </c>
      <c r="CO419" s="70" t="str">
        <f t="shared" si="6693"/>
        <v>InitUnitNormal('IK7F',,,,,,,,,,)</v>
      </c>
      <c r="CP419" s="70" t="str">
        <f t="shared" si="6694"/>
        <v>InitUnitMagic('IK7F',,,,,,,,,,)</v>
      </c>
      <c r="CQ419" s="70" t="str">
        <f t="shared" si="6695"/>
        <v>InitUnitAdd('IK7F',,,,,,,,,,)</v>
      </c>
      <c r="CR419" s="70" t="str">
        <f t="shared" si="6696"/>
        <v>InitEquipData('IK7F',,"",,,,,'','','','','','',"ReplaceableTextures\\CommandButtons\\BTNSST16.blp")</v>
      </c>
      <c r="CU419" s="95" t="str">
        <f t="shared" si="6697"/>
        <v>|n</v>
      </c>
      <c r="CV419" s="61" t="str">
        <f t="shared" si="6768"/>
        <v>护甲|Cffffc926+100|n|n|r|Cffaaaaaa○|CffFFD24D土之符印+1|r|r|n|n|Cff00ff7f点击穿戴或脱卸。|r</v>
      </c>
      <c r="CW419" s="60"/>
      <c r="CX419" s="60"/>
      <c r="CY419" s="60"/>
      <c r="CZ419" s="60"/>
      <c r="DA419" s="60"/>
      <c r="DB419" s="71" t="str">
        <f t="shared" si="6698"/>
        <v/>
      </c>
      <c r="DC419" s="71" t="str">
        <f t="shared" si="6699"/>
        <v/>
      </c>
      <c r="DD419" s="71" t="str">
        <f t="shared" si="6700"/>
        <v/>
      </c>
      <c r="DE419" s="71" t="str">
        <f t="shared" si="6701"/>
        <v/>
      </c>
      <c r="DF419" s="71" t="str">
        <f t="shared" si="6702"/>
        <v/>
      </c>
      <c r="DG419" s="71" t="str">
        <f t="shared" si="6703"/>
        <v/>
      </c>
      <c r="DH419" s="71" t="str">
        <f t="shared" si="6704"/>
        <v/>
      </c>
      <c r="DI419" s="71" t="str">
        <f t="shared" si="6705"/>
        <v/>
      </c>
      <c r="DJ419" s="71" t="str">
        <f t="shared" si="6706"/>
        <v/>
      </c>
      <c r="DK419" s="71" t="str">
        <f t="shared" si="6707"/>
        <v/>
      </c>
      <c r="DL419" s="71" t="str">
        <f t="shared" si="6708"/>
        <v/>
      </c>
      <c r="DM419" s="71" t="str">
        <f t="shared" si="6709"/>
        <v/>
      </c>
      <c r="DN419" s="71" t="str">
        <f t="shared" si="6710"/>
        <v/>
      </c>
      <c r="DO419" s="71" t="str">
        <f t="shared" si="6711"/>
        <v/>
      </c>
      <c r="DP419" s="71" t="str">
        <f t="shared" si="6712"/>
        <v/>
      </c>
      <c r="DQ419" s="71" t="str">
        <f t="shared" si="6713"/>
        <v/>
      </c>
      <c r="DR419" s="71" t="str">
        <f t="shared" si="6714"/>
        <v/>
      </c>
      <c r="DS419" s="71" t="str">
        <f t="shared" si="6715"/>
        <v/>
      </c>
      <c r="DT419" s="71" t="str">
        <f t="shared" si="6716"/>
        <v/>
      </c>
      <c r="DU419" s="71" t="str">
        <f t="shared" si="6717"/>
        <v/>
      </c>
      <c r="DV419" s="71" t="str">
        <f t="shared" si="6718"/>
        <v/>
      </c>
      <c r="DW419" s="71" t="str">
        <f t="shared" si="6719"/>
        <v/>
      </c>
      <c r="DX419" s="71" t="str">
        <f t="shared" si="6720"/>
        <v/>
      </c>
      <c r="DY419" s="71" t="str">
        <f t="shared" si="6721"/>
        <v/>
      </c>
      <c r="DZ419" s="71" t="str">
        <f t="shared" si="6722"/>
        <v/>
      </c>
      <c r="EA419" s="71" t="str">
        <f t="shared" si="6723"/>
        <v/>
      </c>
      <c r="EB419" s="71" t="str">
        <f t="shared" si="6724"/>
        <v/>
      </c>
      <c r="EC419" s="71" t="str">
        <f t="shared" si="6725"/>
        <v/>
      </c>
      <c r="ED419" s="71" t="str">
        <f t="shared" si="6726"/>
        <v/>
      </c>
      <c r="EE419" s="71" t="str">
        <f t="shared" si="6727"/>
        <v/>
      </c>
      <c r="EF419" s="71" t="str">
        <f t="shared" si="6728"/>
        <v/>
      </c>
      <c r="EG419" s="71" t="str">
        <f t="shared" si="6729"/>
        <v/>
      </c>
      <c r="EH419" s="71" t="str">
        <f t="shared" si="6730"/>
        <v/>
      </c>
      <c r="EI419" s="71" t="str">
        <f t="shared" si="6731"/>
        <v/>
      </c>
      <c r="EJ419" s="71" t="str">
        <f t="shared" si="6732"/>
        <v/>
      </c>
      <c r="EK419" s="71" t="str">
        <f t="shared" si="6733"/>
        <v/>
      </c>
      <c r="EL419" s="71" t="str">
        <f t="shared" si="6734"/>
        <v/>
      </c>
      <c r="EM419" s="71" t="str">
        <f t="shared" si="6735"/>
        <v/>
      </c>
      <c r="EN419" s="71" t="str">
        <f t="shared" si="6736"/>
        <v/>
      </c>
      <c r="EO419" s="71" t="str">
        <f t="shared" si="6737"/>
        <v/>
      </c>
      <c r="EP419" s="71" t="str">
        <f t="shared" si="6738"/>
        <v/>
      </c>
      <c r="EQ419" s="71" t="str">
        <f t="shared" si="6739"/>
        <v/>
      </c>
      <c r="ER419" s="71" t="str">
        <f t="shared" si="6740"/>
        <v/>
      </c>
      <c r="ES419" s="71" t="str">
        <f t="shared" si="6741"/>
        <v/>
      </c>
      <c r="ET419" s="71" t="str">
        <f t="shared" si="6742"/>
        <v/>
      </c>
      <c r="EU419" s="71" t="str">
        <f t="shared" si="6743"/>
        <v/>
      </c>
      <c r="EV419" s="71" t="str">
        <f t="shared" si="6744"/>
        <v/>
      </c>
      <c r="EW419" s="71" t="str">
        <f t="shared" si="6745"/>
        <v/>
      </c>
      <c r="EX419" s="71" t="str">
        <f t="shared" si="6746"/>
        <v/>
      </c>
      <c r="EY419" s="71" t="str">
        <f t="shared" si="6747"/>
        <v/>
      </c>
      <c r="EZ419" s="71" t="str">
        <f t="shared" si="6748"/>
        <v/>
      </c>
      <c r="FA419" s="71" t="str">
        <f t="shared" si="6749"/>
        <v/>
      </c>
      <c r="FB419" s="71" t="str">
        <f t="shared" si="6750"/>
        <v/>
      </c>
      <c r="FC419" s="71" t="str">
        <f t="shared" si="6751"/>
        <v/>
      </c>
      <c r="FD419" s="71" t="str">
        <f t="shared" si="6752"/>
        <v/>
      </c>
      <c r="FE419" s="71" t="str">
        <f t="shared" si="6753"/>
        <v/>
      </c>
      <c r="FF419" s="71" t="str">
        <f t="shared" si="6754"/>
        <v/>
      </c>
      <c r="FG419" s="71" t="str">
        <f t="shared" si="6755"/>
        <v/>
      </c>
      <c r="FH419" s="71" t="str">
        <f t="shared" si="6756"/>
        <v/>
      </c>
      <c r="FI419" s="71" t="str">
        <f t="shared" si="6757"/>
        <v/>
      </c>
      <c r="FJ419" s="71" t="str">
        <f t="shared" si="6758"/>
        <v/>
      </c>
      <c r="FK419" s="71" t="str">
        <f t="shared" si="6759"/>
        <v/>
      </c>
      <c r="FL419" s="71" t="str">
        <f t="shared" si="6760"/>
        <v/>
      </c>
      <c r="FM419" s="71" t="str">
        <f t="shared" si="6761"/>
        <v/>
      </c>
      <c r="FN419" s="71" t="str">
        <f t="shared" si="6762"/>
        <v/>
      </c>
      <c r="FO419" s="71" t="str">
        <f t="shared" si="6763"/>
        <v/>
      </c>
      <c r="FP419" s="71" t="str">
        <f t="shared" si="6764"/>
        <v/>
      </c>
      <c r="FQ419" s="71" t="str">
        <f t="shared" si="6765"/>
        <v/>
      </c>
      <c r="FR419" s="71" t="str">
        <f t="shared" si="6766"/>
        <v/>
      </c>
      <c r="FS419" s="71" t="str">
        <f t="shared" si="6767"/>
        <v/>
      </c>
    </row>
    <row r="420" spans="1:175" ht="16.5">
      <c r="A420" s="134"/>
      <c r="B420" s="80" t="s">
        <v>1120</v>
      </c>
      <c r="C420" s="147" t="s">
        <v>1107</v>
      </c>
      <c r="K420" s="150"/>
      <c r="T420" s="152" t="s">
        <v>1121</v>
      </c>
      <c r="U420" s="85" t="s">
        <v>1109</v>
      </c>
      <c r="CN420" s="70" t="str">
        <f t="shared" si="6692"/>
        <v>InitUnitState('IK7G',,,,,,,,,,)</v>
      </c>
      <c r="CO420" s="70" t="str">
        <f t="shared" si="6693"/>
        <v>InitUnitNormal('IK7G',,,,,,,,,,)</v>
      </c>
      <c r="CP420" s="70" t="str">
        <f t="shared" si="6694"/>
        <v>InitUnitMagic('IK7G',,,,,,,,,,)</v>
      </c>
      <c r="CQ420" s="70" t="str">
        <f t="shared" si="6695"/>
        <v>InitUnitAdd('IK7G',,,,,,,,,,)</v>
      </c>
      <c r="CR420" s="70" t="str">
        <f t="shared" si="6696"/>
        <v>InitEquipData('IK7G',,"",,,,,'','','','','','',"ReplaceableTextures\\CommandButtons\\BTNSST16.blp")</v>
      </c>
      <c r="CU420" s="95" t="str">
        <f t="shared" si="6697"/>
        <v>|n</v>
      </c>
      <c r="CV420" s="61" t="str">
        <f t="shared" si="6768"/>
        <v>护甲|Cffffc926+100|n|n|r|Cffaaaaaa○|CffFFD24D光之符印+1|r|r|n|n|Cff00ff7f点击穿戴或脱卸。|r</v>
      </c>
      <c r="CW420" s="60"/>
      <c r="CX420" s="60"/>
      <c r="CY420" s="60"/>
      <c r="CZ420" s="60"/>
      <c r="DA420" s="60"/>
      <c r="DB420" s="71" t="str">
        <f t="shared" si="6698"/>
        <v/>
      </c>
      <c r="DC420" s="71" t="str">
        <f t="shared" si="6699"/>
        <v/>
      </c>
      <c r="DD420" s="71" t="str">
        <f t="shared" si="6700"/>
        <v/>
      </c>
      <c r="DE420" s="71" t="str">
        <f t="shared" si="6701"/>
        <v/>
      </c>
      <c r="DF420" s="71" t="str">
        <f t="shared" si="6702"/>
        <v/>
      </c>
      <c r="DG420" s="71" t="str">
        <f t="shared" si="6703"/>
        <v/>
      </c>
      <c r="DH420" s="71" t="str">
        <f t="shared" si="6704"/>
        <v/>
      </c>
      <c r="DI420" s="71" t="str">
        <f t="shared" si="6705"/>
        <v/>
      </c>
      <c r="DJ420" s="71" t="str">
        <f t="shared" si="6706"/>
        <v/>
      </c>
      <c r="DK420" s="71" t="str">
        <f t="shared" si="6707"/>
        <v/>
      </c>
      <c r="DL420" s="71" t="str">
        <f t="shared" si="6708"/>
        <v/>
      </c>
      <c r="DM420" s="71" t="str">
        <f t="shared" si="6709"/>
        <v/>
      </c>
      <c r="DN420" s="71" t="str">
        <f t="shared" si="6710"/>
        <v/>
      </c>
      <c r="DO420" s="71" t="str">
        <f t="shared" si="6711"/>
        <v/>
      </c>
      <c r="DP420" s="71" t="str">
        <f t="shared" si="6712"/>
        <v/>
      </c>
      <c r="DQ420" s="71" t="str">
        <f t="shared" si="6713"/>
        <v/>
      </c>
      <c r="DR420" s="71" t="str">
        <f t="shared" si="6714"/>
        <v/>
      </c>
      <c r="DS420" s="71" t="str">
        <f t="shared" si="6715"/>
        <v/>
      </c>
      <c r="DT420" s="71" t="str">
        <f t="shared" si="6716"/>
        <v/>
      </c>
      <c r="DU420" s="71" t="str">
        <f t="shared" si="6717"/>
        <v/>
      </c>
      <c r="DV420" s="71" t="str">
        <f t="shared" si="6718"/>
        <v/>
      </c>
      <c r="DW420" s="71" t="str">
        <f t="shared" si="6719"/>
        <v/>
      </c>
      <c r="DX420" s="71" t="str">
        <f t="shared" si="6720"/>
        <v/>
      </c>
      <c r="DY420" s="71" t="str">
        <f t="shared" si="6721"/>
        <v/>
      </c>
      <c r="DZ420" s="71" t="str">
        <f t="shared" si="6722"/>
        <v/>
      </c>
      <c r="EA420" s="71" t="str">
        <f t="shared" si="6723"/>
        <v/>
      </c>
      <c r="EB420" s="71" t="str">
        <f t="shared" si="6724"/>
        <v/>
      </c>
      <c r="EC420" s="71" t="str">
        <f t="shared" si="6725"/>
        <v/>
      </c>
      <c r="ED420" s="71" t="str">
        <f t="shared" si="6726"/>
        <v/>
      </c>
      <c r="EE420" s="71" t="str">
        <f t="shared" si="6727"/>
        <v/>
      </c>
      <c r="EF420" s="71" t="str">
        <f t="shared" si="6728"/>
        <v/>
      </c>
      <c r="EG420" s="71" t="str">
        <f t="shared" si="6729"/>
        <v/>
      </c>
      <c r="EH420" s="71" t="str">
        <f t="shared" si="6730"/>
        <v/>
      </c>
      <c r="EI420" s="71" t="str">
        <f t="shared" si="6731"/>
        <v/>
      </c>
      <c r="EJ420" s="71" t="str">
        <f t="shared" si="6732"/>
        <v/>
      </c>
      <c r="EK420" s="71" t="str">
        <f t="shared" si="6733"/>
        <v/>
      </c>
      <c r="EL420" s="71" t="str">
        <f t="shared" si="6734"/>
        <v/>
      </c>
      <c r="EM420" s="71" t="str">
        <f t="shared" si="6735"/>
        <v/>
      </c>
      <c r="EN420" s="71" t="str">
        <f t="shared" si="6736"/>
        <v/>
      </c>
      <c r="EO420" s="71" t="str">
        <f t="shared" si="6737"/>
        <v/>
      </c>
      <c r="EP420" s="71" t="str">
        <f t="shared" si="6738"/>
        <v/>
      </c>
      <c r="EQ420" s="71" t="str">
        <f t="shared" si="6739"/>
        <v/>
      </c>
      <c r="ER420" s="71" t="str">
        <f t="shared" si="6740"/>
        <v/>
      </c>
      <c r="ES420" s="71" t="str">
        <f t="shared" si="6741"/>
        <v/>
      </c>
      <c r="ET420" s="71" t="str">
        <f t="shared" si="6742"/>
        <v/>
      </c>
      <c r="EU420" s="71" t="str">
        <f t="shared" si="6743"/>
        <v/>
      </c>
      <c r="EV420" s="71" t="str">
        <f t="shared" si="6744"/>
        <v/>
      </c>
      <c r="EW420" s="71" t="str">
        <f t="shared" si="6745"/>
        <v/>
      </c>
      <c r="EX420" s="71" t="str">
        <f t="shared" si="6746"/>
        <v/>
      </c>
      <c r="EY420" s="71" t="str">
        <f t="shared" si="6747"/>
        <v/>
      </c>
      <c r="EZ420" s="71" t="str">
        <f t="shared" si="6748"/>
        <v/>
      </c>
      <c r="FA420" s="71" t="str">
        <f t="shared" si="6749"/>
        <v/>
      </c>
      <c r="FB420" s="71" t="str">
        <f t="shared" si="6750"/>
        <v/>
      </c>
      <c r="FC420" s="71" t="str">
        <f t="shared" si="6751"/>
        <v/>
      </c>
      <c r="FD420" s="71" t="str">
        <f t="shared" si="6752"/>
        <v/>
      </c>
      <c r="FE420" s="71" t="str">
        <f t="shared" si="6753"/>
        <v/>
      </c>
      <c r="FF420" s="71" t="str">
        <f t="shared" si="6754"/>
        <v/>
      </c>
      <c r="FG420" s="71" t="str">
        <f t="shared" si="6755"/>
        <v/>
      </c>
      <c r="FH420" s="71" t="str">
        <f t="shared" si="6756"/>
        <v/>
      </c>
      <c r="FI420" s="71" t="str">
        <f t="shared" si="6757"/>
        <v/>
      </c>
      <c r="FJ420" s="71" t="str">
        <f t="shared" si="6758"/>
        <v/>
      </c>
      <c r="FK420" s="71" t="str">
        <f t="shared" si="6759"/>
        <v/>
      </c>
      <c r="FL420" s="71" t="str">
        <f t="shared" si="6760"/>
        <v/>
      </c>
      <c r="FM420" s="71" t="str">
        <f t="shared" si="6761"/>
        <v/>
      </c>
      <c r="FN420" s="71" t="str">
        <f t="shared" si="6762"/>
        <v/>
      </c>
      <c r="FO420" s="71" t="str">
        <f t="shared" si="6763"/>
        <v/>
      </c>
      <c r="FP420" s="71" t="str">
        <f t="shared" si="6764"/>
        <v/>
      </c>
      <c r="FQ420" s="71" t="str">
        <f t="shared" si="6765"/>
        <v/>
      </c>
      <c r="FR420" s="71" t="str">
        <f t="shared" si="6766"/>
        <v/>
      </c>
      <c r="FS420" s="71" t="str">
        <f t="shared" si="6767"/>
        <v/>
      </c>
    </row>
    <row r="421" spans="1:175" ht="16.5">
      <c r="A421" s="134"/>
      <c r="B421" s="80" t="s">
        <v>1122</v>
      </c>
      <c r="C421" s="147" t="s">
        <v>1107</v>
      </c>
      <c r="K421" s="150"/>
      <c r="T421" s="152" t="s">
        <v>1123</v>
      </c>
      <c r="U421" s="85" t="s">
        <v>1109</v>
      </c>
      <c r="CN421" s="70" t="str">
        <f t="shared" si="6692"/>
        <v>InitUnitState('IK7H',,,,,,,,,,)</v>
      </c>
      <c r="CO421" s="70" t="str">
        <f t="shared" si="6693"/>
        <v>InitUnitNormal('IK7H',,,,,,,,,,)</v>
      </c>
      <c r="CP421" s="70" t="str">
        <f t="shared" si="6694"/>
        <v>InitUnitMagic('IK7H',,,,,,,,,,)</v>
      </c>
      <c r="CQ421" s="70" t="str">
        <f t="shared" si="6695"/>
        <v>InitUnitAdd('IK7H',,,,,,,,,,)</v>
      </c>
      <c r="CR421" s="70" t="str">
        <f t="shared" si="6696"/>
        <v>InitEquipData('IK7H',,"",,,,,'','','','','','',"ReplaceableTextures\\CommandButtons\\BTNSST16.blp")</v>
      </c>
      <c r="CU421" s="95" t="str">
        <f t="shared" si="6697"/>
        <v>|n</v>
      </c>
      <c r="CV421" s="61" t="str">
        <f t="shared" si="6768"/>
        <v>护甲|Cffffc926+100|n|n|r|Cffaaaaaa○|CffFFD24D雷之符印+1|r|r|n|n|Cff00ff7f点击穿戴或脱卸。|r</v>
      </c>
      <c r="CW421" s="60"/>
      <c r="CX421" s="60"/>
      <c r="CY421" s="60"/>
      <c r="CZ421" s="60"/>
      <c r="DA421" s="60"/>
      <c r="DB421" s="71" t="str">
        <f t="shared" si="6698"/>
        <v/>
      </c>
      <c r="DC421" s="71" t="str">
        <f t="shared" si="6699"/>
        <v/>
      </c>
      <c r="DD421" s="71" t="str">
        <f t="shared" si="6700"/>
        <v/>
      </c>
      <c r="DE421" s="71" t="str">
        <f t="shared" si="6701"/>
        <v/>
      </c>
      <c r="DF421" s="71" t="str">
        <f t="shared" si="6702"/>
        <v/>
      </c>
      <c r="DG421" s="71" t="str">
        <f t="shared" si="6703"/>
        <v/>
      </c>
      <c r="DH421" s="71" t="str">
        <f t="shared" si="6704"/>
        <v/>
      </c>
      <c r="DI421" s="71" t="str">
        <f t="shared" si="6705"/>
        <v/>
      </c>
      <c r="DJ421" s="71" t="str">
        <f t="shared" si="6706"/>
        <v/>
      </c>
      <c r="DK421" s="71" t="str">
        <f t="shared" si="6707"/>
        <v/>
      </c>
      <c r="DL421" s="71" t="str">
        <f t="shared" si="6708"/>
        <v/>
      </c>
      <c r="DM421" s="71" t="str">
        <f t="shared" si="6709"/>
        <v/>
      </c>
      <c r="DN421" s="71" t="str">
        <f t="shared" si="6710"/>
        <v/>
      </c>
      <c r="DO421" s="71" t="str">
        <f t="shared" si="6711"/>
        <v/>
      </c>
      <c r="DP421" s="71" t="str">
        <f t="shared" si="6712"/>
        <v/>
      </c>
      <c r="DQ421" s="71" t="str">
        <f t="shared" si="6713"/>
        <v/>
      </c>
      <c r="DR421" s="71" t="str">
        <f t="shared" si="6714"/>
        <v/>
      </c>
      <c r="DS421" s="71" t="str">
        <f t="shared" si="6715"/>
        <v/>
      </c>
      <c r="DT421" s="71" t="str">
        <f t="shared" si="6716"/>
        <v/>
      </c>
      <c r="DU421" s="71" t="str">
        <f t="shared" si="6717"/>
        <v/>
      </c>
      <c r="DV421" s="71" t="str">
        <f t="shared" si="6718"/>
        <v/>
      </c>
      <c r="DW421" s="71" t="str">
        <f t="shared" si="6719"/>
        <v/>
      </c>
      <c r="DX421" s="71" t="str">
        <f t="shared" si="6720"/>
        <v/>
      </c>
      <c r="DY421" s="71" t="str">
        <f t="shared" si="6721"/>
        <v/>
      </c>
      <c r="DZ421" s="71" t="str">
        <f t="shared" si="6722"/>
        <v/>
      </c>
      <c r="EA421" s="71" t="str">
        <f t="shared" si="6723"/>
        <v/>
      </c>
      <c r="EB421" s="71" t="str">
        <f t="shared" si="6724"/>
        <v/>
      </c>
      <c r="EC421" s="71" t="str">
        <f t="shared" si="6725"/>
        <v/>
      </c>
      <c r="ED421" s="71" t="str">
        <f t="shared" si="6726"/>
        <v/>
      </c>
      <c r="EE421" s="71" t="str">
        <f t="shared" si="6727"/>
        <v/>
      </c>
      <c r="EF421" s="71" t="str">
        <f t="shared" si="6728"/>
        <v/>
      </c>
      <c r="EG421" s="71" t="str">
        <f t="shared" si="6729"/>
        <v/>
      </c>
      <c r="EH421" s="71" t="str">
        <f t="shared" si="6730"/>
        <v/>
      </c>
      <c r="EI421" s="71" t="str">
        <f t="shared" si="6731"/>
        <v/>
      </c>
      <c r="EJ421" s="71" t="str">
        <f t="shared" si="6732"/>
        <v/>
      </c>
      <c r="EK421" s="71" t="str">
        <f t="shared" si="6733"/>
        <v/>
      </c>
      <c r="EL421" s="71" t="str">
        <f t="shared" si="6734"/>
        <v/>
      </c>
      <c r="EM421" s="71" t="str">
        <f t="shared" si="6735"/>
        <v/>
      </c>
      <c r="EN421" s="71" t="str">
        <f t="shared" si="6736"/>
        <v/>
      </c>
      <c r="EO421" s="71" t="str">
        <f t="shared" si="6737"/>
        <v/>
      </c>
      <c r="EP421" s="71" t="str">
        <f t="shared" si="6738"/>
        <v/>
      </c>
      <c r="EQ421" s="71" t="str">
        <f t="shared" si="6739"/>
        <v/>
      </c>
      <c r="ER421" s="71" t="str">
        <f t="shared" si="6740"/>
        <v/>
      </c>
      <c r="ES421" s="71" t="str">
        <f t="shared" si="6741"/>
        <v/>
      </c>
      <c r="ET421" s="71" t="str">
        <f t="shared" si="6742"/>
        <v/>
      </c>
      <c r="EU421" s="71" t="str">
        <f t="shared" si="6743"/>
        <v/>
      </c>
      <c r="EV421" s="71" t="str">
        <f t="shared" si="6744"/>
        <v/>
      </c>
      <c r="EW421" s="71" t="str">
        <f t="shared" si="6745"/>
        <v/>
      </c>
      <c r="EX421" s="71" t="str">
        <f t="shared" si="6746"/>
        <v/>
      </c>
      <c r="EY421" s="71" t="str">
        <f t="shared" si="6747"/>
        <v/>
      </c>
      <c r="EZ421" s="71" t="str">
        <f t="shared" si="6748"/>
        <v/>
      </c>
      <c r="FA421" s="71" t="str">
        <f t="shared" si="6749"/>
        <v/>
      </c>
      <c r="FB421" s="71" t="str">
        <f t="shared" si="6750"/>
        <v/>
      </c>
      <c r="FC421" s="71" t="str">
        <f t="shared" si="6751"/>
        <v/>
      </c>
      <c r="FD421" s="71" t="str">
        <f t="shared" si="6752"/>
        <v/>
      </c>
      <c r="FE421" s="71" t="str">
        <f t="shared" si="6753"/>
        <v/>
      </c>
      <c r="FF421" s="71" t="str">
        <f t="shared" si="6754"/>
        <v/>
      </c>
      <c r="FG421" s="71" t="str">
        <f t="shared" si="6755"/>
        <v/>
      </c>
      <c r="FH421" s="71" t="str">
        <f t="shared" si="6756"/>
        <v/>
      </c>
      <c r="FI421" s="71" t="str">
        <f t="shared" si="6757"/>
        <v/>
      </c>
      <c r="FJ421" s="71" t="str">
        <f t="shared" si="6758"/>
        <v/>
      </c>
      <c r="FK421" s="71" t="str">
        <f t="shared" si="6759"/>
        <v/>
      </c>
      <c r="FL421" s="71" t="str">
        <f t="shared" si="6760"/>
        <v/>
      </c>
      <c r="FM421" s="71" t="str">
        <f t="shared" si="6761"/>
        <v/>
      </c>
      <c r="FN421" s="71" t="str">
        <f t="shared" si="6762"/>
        <v/>
      </c>
      <c r="FO421" s="71" t="str">
        <f t="shared" si="6763"/>
        <v/>
      </c>
      <c r="FP421" s="71" t="str">
        <f t="shared" si="6764"/>
        <v/>
      </c>
      <c r="FQ421" s="71" t="str">
        <f t="shared" si="6765"/>
        <v/>
      </c>
      <c r="FR421" s="71" t="str">
        <f t="shared" si="6766"/>
        <v/>
      </c>
      <c r="FS421" s="71" t="str">
        <f t="shared" si="6767"/>
        <v/>
      </c>
    </row>
    <row r="422" spans="1:175" ht="16.5">
      <c r="A422" s="134"/>
      <c r="B422" s="80" t="s">
        <v>1124</v>
      </c>
      <c r="C422" s="147" t="s">
        <v>1107</v>
      </c>
      <c r="K422" s="151"/>
      <c r="T422" s="152" t="s">
        <v>1125</v>
      </c>
      <c r="U422" s="85" t="s">
        <v>1109</v>
      </c>
      <c r="CN422" s="70" t="str">
        <f t="shared" si="6692"/>
        <v>InitUnitState('IK7I',,,,,,,,,,)</v>
      </c>
      <c r="CO422" s="70" t="str">
        <f t="shared" si="6693"/>
        <v>InitUnitNormal('IK7I',,,,,,,,,,)</v>
      </c>
      <c r="CP422" s="70" t="str">
        <f t="shared" si="6694"/>
        <v>InitUnitMagic('IK7I',,,,,,,,,,)</v>
      </c>
      <c r="CQ422" s="70" t="str">
        <f t="shared" si="6695"/>
        <v>InitUnitAdd('IK7I',,,,,,,,,,)</v>
      </c>
      <c r="CR422" s="70" t="str">
        <f t="shared" si="6696"/>
        <v>InitEquipData('IK7I',,"",,,,,'','','','','','',"ReplaceableTextures\\CommandButtons\\BTNSST16.blp")</v>
      </c>
      <c r="CU422" s="95" t="str">
        <f t="shared" si="6697"/>
        <v>|n</v>
      </c>
      <c r="CV422" s="61" t="str">
        <f t="shared" si="6768"/>
        <v>护甲|Cffffc926+100|n|n|r|Cffaaaaaa○|CffFFD24D暗之符印+1|r|r|n|n|Cff00ff7f点击穿戴或脱卸。|r</v>
      </c>
      <c r="CW422" s="60"/>
      <c r="CX422" s="60"/>
      <c r="CY422" s="60"/>
      <c r="CZ422" s="60"/>
      <c r="DA422" s="60"/>
      <c r="DB422" s="71" t="str">
        <f t="shared" si="6698"/>
        <v/>
      </c>
      <c r="DC422" s="71" t="str">
        <f t="shared" si="6699"/>
        <v/>
      </c>
      <c r="DD422" s="71" t="str">
        <f t="shared" si="6700"/>
        <v/>
      </c>
      <c r="DE422" s="71" t="str">
        <f t="shared" si="6701"/>
        <v/>
      </c>
      <c r="DF422" s="71" t="str">
        <f t="shared" si="6702"/>
        <v/>
      </c>
      <c r="DG422" s="71" t="str">
        <f t="shared" si="6703"/>
        <v/>
      </c>
      <c r="DH422" s="71" t="str">
        <f t="shared" si="6704"/>
        <v/>
      </c>
      <c r="DI422" s="71" t="str">
        <f t="shared" si="6705"/>
        <v/>
      </c>
      <c r="DJ422" s="71" t="str">
        <f t="shared" si="6706"/>
        <v/>
      </c>
      <c r="DK422" s="71" t="str">
        <f t="shared" si="6707"/>
        <v/>
      </c>
      <c r="DL422" s="71" t="str">
        <f t="shared" si="6708"/>
        <v/>
      </c>
      <c r="DM422" s="71" t="str">
        <f t="shared" si="6709"/>
        <v/>
      </c>
      <c r="DN422" s="71" t="str">
        <f t="shared" si="6710"/>
        <v/>
      </c>
      <c r="DO422" s="71" t="str">
        <f t="shared" si="6711"/>
        <v/>
      </c>
      <c r="DP422" s="71" t="str">
        <f t="shared" si="6712"/>
        <v/>
      </c>
      <c r="DQ422" s="71" t="str">
        <f t="shared" si="6713"/>
        <v/>
      </c>
      <c r="DR422" s="71" t="str">
        <f t="shared" si="6714"/>
        <v/>
      </c>
      <c r="DS422" s="71" t="str">
        <f t="shared" si="6715"/>
        <v/>
      </c>
      <c r="DT422" s="71" t="str">
        <f t="shared" si="6716"/>
        <v/>
      </c>
      <c r="DU422" s="71" t="str">
        <f t="shared" si="6717"/>
        <v/>
      </c>
      <c r="DV422" s="71" t="str">
        <f t="shared" si="6718"/>
        <v/>
      </c>
      <c r="DW422" s="71" t="str">
        <f t="shared" si="6719"/>
        <v/>
      </c>
      <c r="DX422" s="71" t="str">
        <f t="shared" si="6720"/>
        <v/>
      </c>
      <c r="DY422" s="71" t="str">
        <f t="shared" si="6721"/>
        <v/>
      </c>
      <c r="DZ422" s="71" t="str">
        <f t="shared" si="6722"/>
        <v/>
      </c>
      <c r="EA422" s="71" t="str">
        <f t="shared" si="6723"/>
        <v/>
      </c>
      <c r="EB422" s="71" t="str">
        <f t="shared" si="6724"/>
        <v/>
      </c>
      <c r="EC422" s="71" t="str">
        <f t="shared" si="6725"/>
        <v/>
      </c>
      <c r="ED422" s="71" t="str">
        <f t="shared" si="6726"/>
        <v/>
      </c>
      <c r="EE422" s="71" t="str">
        <f t="shared" si="6727"/>
        <v/>
      </c>
      <c r="EF422" s="71" t="str">
        <f t="shared" si="6728"/>
        <v/>
      </c>
      <c r="EG422" s="71" t="str">
        <f t="shared" si="6729"/>
        <v/>
      </c>
      <c r="EH422" s="71" t="str">
        <f t="shared" si="6730"/>
        <v/>
      </c>
      <c r="EI422" s="71" t="str">
        <f t="shared" si="6731"/>
        <v/>
      </c>
      <c r="EJ422" s="71" t="str">
        <f t="shared" si="6732"/>
        <v/>
      </c>
      <c r="EK422" s="71" t="str">
        <f t="shared" si="6733"/>
        <v/>
      </c>
      <c r="EL422" s="71" t="str">
        <f t="shared" si="6734"/>
        <v/>
      </c>
      <c r="EM422" s="71" t="str">
        <f t="shared" si="6735"/>
        <v/>
      </c>
      <c r="EN422" s="71" t="str">
        <f t="shared" si="6736"/>
        <v/>
      </c>
      <c r="EO422" s="71" t="str">
        <f t="shared" si="6737"/>
        <v/>
      </c>
      <c r="EP422" s="71" t="str">
        <f t="shared" si="6738"/>
        <v/>
      </c>
      <c r="EQ422" s="71" t="str">
        <f t="shared" si="6739"/>
        <v/>
      </c>
      <c r="ER422" s="71" t="str">
        <f t="shared" si="6740"/>
        <v/>
      </c>
      <c r="ES422" s="71" t="str">
        <f t="shared" si="6741"/>
        <v/>
      </c>
      <c r="ET422" s="71" t="str">
        <f t="shared" si="6742"/>
        <v/>
      </c>
      <c r="EU422" s="71" t="str">
        <f t="shared" si="6743"/>
        <v/>
      </c>
      <c r="EV422" s="71" t="str">
        <f t="shared" si="6744"/>
        <v/>
      </c>
      <c r="EW422" s="71" t="str">
        <f t="shared" si="6745"/>
        <v/>
      </c>
      <c r="EX422" s="71" t="str">
        <f t="shared" si="6746"/>
        <v/>
      </c>
      <c r="EY422" s="71" t="str">
        <f t="shared" si="6747"/>
        <v/>
      </c>
      <c r="EZ422" s="71" t="str">
        <f t="shared" si="6748"/>
        <v/>
      </c>
      <c r="FA422" s="71" t="str">
        <f t="shared" si="6749"/>
        <v/>
      </c>
      <c r="FB422" s="71" t="str">
        <f t="shared" si="6750"/>
        <v/>
      </c>
      <c r="FC422" s="71" t="str">
        <f t="shared" si="6751"/>
        <v/>
      </c>
      <c r="FD422" s="71" t="str">
        <f t="shared" si="6752"/>
        <v/>
      </c>
      <c r="FE422" s="71" t="str">
        <f t="shared" si="6753"/>
        <v/>
      </c>
      <c r="FF422" s="71" t="str">
        <f t="shared" si="6754"/>
        <v/>
      </c>
      <c r="FG422" s="71" t="str">
        <f t="shared" si="6755"/>
        <v/>
      </c>
      <c r="FH422" s="71" t="str">
        <f t="shared" si="6756"/>
        <v/>
      </c>
      <c r="FI422" s="71" t="str">
        <f t="shared" si="6757"/>
        <v/>
      </c>
      <c r="FJ422" s="71" t="str">
        <f t="shared" si="6758"/>
        <v/>
      </c>
      <c r="FK422" s="71" t="str">
        <f t="shared" si="6759"/>
        <v/>
      </c>
      <c r="FL422" s="71" t="str">
        <f t="shared" si="6760"/>
        <v/>
      </c>
      <c r="FM422" s="71" t="str">
        <f t="shared" si="6761"/>
        <v/>
      </c>
      <c r="FN422" s="71" t="str">
        <f t="shared" si="6762"/>
        <v/>
      </c>
      <c r="FO422" s="71" t="str">
        <f t="shared" si="6763"/>
        <v/>
      </c>
      <c r="FP422" s="71" t="str">
        <f t="shared" si="6764"/>
        <v/>
      </c>
      <c r="FQ422" s="71" t="str">
        <f t="shared" si="6765"/>
        <v/>
      </c>
      <c r="FR422" s="71" t="str">
        <f t="shared" si="6766"/>
        <v/>
      </c>
      <c r="FS422" s="71" t="str">
        <f t="shared" si="6767"/>
        <v/>
      </c>
    </row>
    <row r="423" spans="1:175" ht="16.5">
      <c r="A423" s="134"/>
      <c r="B423" s="80" t="s">
        <v>1126</v>
      </c>
      <c r="C423" s="153" t="s">
        <v>1127</v>
      </c>
      <c r="T423" s="152" t="s">
        <v>1128</v>
      </c>
      <c r="U423" s="85" t="s">
        <v>1129</v>
      </c>
      <c r="CN423" s="70" t="str">
        <f t="shared" si="6161"/>
        <v>InitUnitState('IK8A',,,,,,,,,,)</v>
      </c>
      <c r="CO423" s="70" t="str">
        <f t="shared" si="6162"/>
        <v>InitUnitNormal('IK8A',,,,,,,,,,)</v>
      </c>
      <c r="CP423" s="70" t="str">
        <f t="shared" si="6163"/>
        <v>InitUnitMagic('IK8A',,,,,,,,,,)</v>
      </c>
      <c r="CQ423" s="70" t="str">
        <f t="shared" si="6164"/>
        <v>InitUnitAdd('IK8A',,,,,,,,,,)</v>
      </c>
      <c r="CR423" s="70" t="str">
        <f>"InitEquipData('"&amp;B423&amp;"',"&amp;D423&amp;","&amp;CR$1&amp;A423&amp;CR$1&amp;","&amp;E423&amp;","&amp;I423&amp;","&amp;F423&amp;","&amp;G423&amp;",'"&amp;J423&amp;"','"&amp;K423&amp;"','"&amp;L423&amp;"','"&amp;M423&amp;"','"&amp;N423&amp;"','"&amp;O423&amp;"',"&amp;CR$1&amp;U432&amp;CR$1&amp;")"</f>
        <v>InitEquipData('IK8A',,"",,,,,'','','','','','',"ReplaceableTextures\\CommandButtons\\BTNUI_Fuin_01.blp")</v>
      </c>
      <c r="CU423" s="95" t="str">
        <f t="shared" si="6165"/>
        <v>|n</v>
      </c>
      <c r="CV423" s="61" t="str">
        <f t="shared" si="6768"/>
        <v>业力|Cffffc926+50000|r，业力|Cffffc926+12%|n|n|r|Cffaaaaaa○刻印槽 【空】|r|n|n|Cff00ff7f点击穿戴或脱卸。|r</v>
      </c>
      <c r="CW423" s="60"/>
      <c r="CX423" s="60"/>
      <c r="CY423" s="60"/>
      <c r="CZ423" s="60"/>
      <c r="DA423" s="60"/>
      <c r="DB423" s="71" t="str">
        <f t="shared" si="6166"/>
        <v/>
      </c>
      <c r="DC423" s="71" t="str">
        <f t="shared" si="6167"/>
        <v/>
      </c>
      <c r="DD423" s="71" t="str">
        <f t="shared" si="6168"/>
        <v/>
      </c>
      <c r="DE423" s="71" t="str">
        <f t="shared" si="6169"/>
        <v/>
      </c>
      <c r="DF423" s="71" t="str">
        <f t="shared" si="6170"/>
        <v/>
      </c>
      <c r="DG423" s="71" t="str">
        <f t="shared" si="6171"/>
        <v/>
      </c>
      <c r="DH423" s="71" t="str">
        <f t="shared" si="6172"/>
        <v/>
      </c>
      <c r="DI423" s="71" t="str">
        <f t="shared" si="6173"/>
        <v/>
      </c>
      <c r="DJ423" s="71" t="str">
        <f t="shared" si="6174"/>
        <v/>
      </c>
      <c r="DK423" s="71" t="str">
        <f t="shared" si="6175"/>
        <v/>
      </c>
      <c r="DL423" s="71" t="str">
        <f t="shared" si="6176"/>
        <v/>
      </c>
      <c r="DM423" s="71" t="str">
        <f t="shared" si="6177"/>
        <v/>
      </c>
      <c r="DN423" s="71" t="str">
        <f t="shared" si="6178"/>
        <v/>
      </c>
      <c r="DO423" s="71" t="str">
        <f t="shared" si="6179"/>
        <v/>
      </c>
      <c r="DP423" s="71" t="str">
        <f t="shared" si="6180"/>
        <v/>
      </c>
      <c r="DQ423" s="71" t="str">
        <f t="shared" si="6181"/>
        <v/>
      </c>
      <c r="DR423" s="71" t="str">
        <f t="shared" si="6182"/>
        <v/>
      </c>
      <c r="DS423" s="71" t="str">
        <f t="shared" si="6183"/>
        <v/>
      </c>
      <c r="DT423" s="71" t="str">
        <f t="shared" si="6184"/>
        <v/>
      </c>
      <c r="DU423" s="71" t="str">
        <f t="shared" si="6185"/>
        <v/>
      </c>
      <c r="DV423" s="71" t="str">
        <f t="shared" si="6186"/>
        <v/>
      </c>
      <c r="DW423" s="71" t="str">
        <f t="shared" si="6187"/>
        <v/>
      </c>
      <c r="DX423" s="71" t="str">
        <f t="shared" si="6188"/>
        <v/>
      </c>
      <c r="DY423" s="71" t="str">
        <f t="shared" si="6189"/>
        <v/>
      </c>
      <c r="DZ423" s="71" t="str">
        <f t="shared" si="6190"/>
        <v/>
      </c>
      <c r="EA423" s="71" t="str">
        <f t="shared" si="6191"/>
        <v/>
      </c>
      <c r="EB423" s="71" t="str">
        <f t="shared" si="6192"/>
        <v/>
      </c>
      <c r="EC423" s="71" t="str">
        <f t="shared" si="6193"/>
        <v/>
      </c>
      <c r="ED423" s="71" t="str">
        <f t="shared" si="6194"/>
        <v/>
      </c>
      <c r="EE423" s="71" t="str">
        <f t="shared" si="6195"/>
        <v/>
      </c>
      <c r="EF423" s="71" t="str">
        <f t="shared" si="6196"/>
        <v/>
      </c>
      <c r="EG423" s="71" t="str">
        <f t="shared" si="6197"/>
        <v/>
      </c>
      <c r="EH423" s="71" t="str">
        <f t="shared" si="6198"/>
        <v/>
      </c>
      <c r="EI423" s="71" t="str">
        <f t="shared" si="6199"/>
        <v/>
      </c>
      <c r="EJ423" s="71" t="str">
        <f t="shared" si="6200"/>
        <v/>
      </c>
      <c r="EK423" s="71" t="str">
        <f t="shared" si="6201"/>
        <v/>
      </c>
      <c r="EL423" s="71" t="str">
        <f t="shared" si="6202"/>
        <v/>
      </c>
      <c r="EM423" s="71" t="str">
        <f t="shared" si="6203"/>
        <v/>
      </c>
      <c r="EN423" s="71" t="str">
        <f t="shared" si="6204"/>
        <v/>
      </c>
      <c r="EO423" s="71" t="str">
        <f t="shared" si="6205"/>
        <v/>
      </c>
      <c r="EP423" s="71" t="str">
        <f t="shared" si="6206"/>
        <v/>
      </c>
      <c r="EQ423" s="71" t="str">
        <f t="shared" si="6207"/>
        <v/>
      </c>
      <c r="ER423" s="71" t="str">
        <f t="shared" si="6208"/>
        <v/>
      </c>
      <c r="ES423" s="71" t="str">
        <f t="shared" si="6209"/>
        <v/>
      </c>
      <c r="ET423" s="71" t="str">
        <f t="shared" si="6210"/>
        <v/>
      </c>
      <c r="EU423" s="71" t="str">
        <f t="shared" si="6211"/>
        <v/>
      </c>
      <c r="EV423" s="71" t="str">
        <f t="shared" si="6212"/>
        <v/>
      </c>
      <c r="EW423" s="71" t="str">
        <f t="shared" si="6213"/>
        <v/>
      </c>
      <c r="EX423" s="71" t="str">
        <f t="shared" si="6214"/>
        <v/>
      </c>
      <c r="EY423" s="71" t="str">
        <f t="shared" si="6215"/>
        <v/>
      </c>
      <c r="EZ423" s="71" t="str">
        <f t="shared" si="6216"/>
        <v/>
      </c>
      <c r="FA423" s="71" t="str">
        <f t="shared" si="6217"/>
        <v/>
      </c>
      <c r="FB423" s="71" t="str">
        <f t="shared" si="6218"/>
        <v/>
      </c>
      <c r="FC423" s="71" t="str">
        <f t="shared" si="6219"/>
        <v/>
      </c>
      <c r="FD423" s="71" t="str">
        <f t="shared" si="6220"/>
        <v/>
      </c>
      <c r="FE423" s="71" t="str">
        <f t="shared" si="6221"/>
        <v/>
      </c>
      <c r="FF423" s="71" t="str">
        <f t="shared" si="6222"/>
        <v/>
      </c>
      <c r="FG423" s="71" t="str">
        <f t="shared" si="6223"/>
        <v/>
      </c>
      <c r="FH423" s="71" t="str">
        <f t="shared" si="6224"/>
        <v/>
      </c>
      <c r="FI423" s="71" t="str">
        <f t="shared" si="6225"/>
        <v/>
      </c>
      <c r="FJ423" s="71" t="str">
        <f t="shared" si="6226"/>
        <v/>
      </c>
      <c r="FK423" s="71" t="str">
        <f t="shared" si="6227"/>
        <v/>
      </c>
      <c r="FL423" s="71" t="str">
        <f t="shared" si="6228"/>
        <v/>
      </c>
      <c r="FM423" s="71" t="str">
        <f t="shared" si="6229"/>
        <v/>
      </c>
      <c r="FN423" s="71" t="str">
        <f t="shared" si="6230"/>
        <v/>
      </c>
      <c r="FO423" s="71" t="str">
        <f t="shared" si="6231"/>
        <v/>
      </c>
      <c r="FP423" s="71" t="str">
        <f t="shared" si="6232"/>
        <v/>
      </c>
      <c r="FQ423" s="71" t="str">
        <f t="shared" si="6233"/>
        <v/>
      </c>
      <c r="FR423" s="71" t="str">
        <f t="shared" si="6234"/>
        <v/>
      </c>
      <c r="FS423" s="71" t="str">
        <f t="shared" si="6235"/>
        <v/>
      </c>
    </row>
    <row r="424" spans="1:175" ht="16.5">
      <c r="A424" s="134"/>
      <c r="B424" s="80" t="s">
        <v>1130</v>
      </c>
      <c r="C424" s="153" t="s">
        <v>1127</v>
      </c>
      <c r="K424" s="149"/>
      <c r="T424" s="152" t="s">
        <v>1131</v>
      </c>
      <c r="U424" s="85" t="s">
        <v>1129</v>
      </c>
      <c r="CN424" s="70" t="str">
        <f t="shared" ref="CN424:CN431" si="6769">"InitUnitState('"&amp;B424&amp;"',"&amp;V424&amp;","&amp;W424&amp;","&amp;X424&amp;","&amp;Y424&amp;","&amp;Z424&amp;","&amp;AA424&amp;","&amp;AB424&amp;","&amp;AC424&amp;","&amp;AD424&amp;","&amp;AE424&amp;")"</f>
        <v>InitUnitState('IK8B',,,,,,,,,,)</v>
      </c>
      <c r="CO424" s="70" t="str">
        <f t="shared" ref="CO424:CO431" si="6770">"InitUnitNormal('"&amp;B424&amp;"',"&amp;AF424&amp;","&amp;AG424&amp;","&amp;AH424&amp;","&amp;AI424&amp;","&amp;AJ424&amp;","&amp;AK424&amp;","&amp;AL424&amp;","&amp;AM424&amp;","&amp;AN424&amp;","&amp;AO424&amp;")"</f>
        <v>InitUnitNormal('IK8B',,,,,,,,,,)</v>
      </c>
      <c r="CP424" s="70" t="str">
        <f t="shared" ref="CP424:CP431" si="6771">"InitUnitMagic('"&amp;B424&amp;"',"&amp;AP424&amp;","&amp;AQ424&amp;","&amp;AR424&amp;","&amp;AS424&amp;","&amp;AT424&amp;","&amp;AU424&amp;","&amp;AV424&amp;","&amp;AW424&amp;","&amp;BI424&amp;","&amp;BJ424&amp;")"</f>
        <v>InitUnitMagic('IK8B',,,,,,,,,,)</v>
      </c>
      <c r="CQ424" s="70" t="str">
        <f t="shared" ref="CQ424:CQ431" si="6772">"InitUnitAdd('"&amp;B424&amp;"',"&amp;BK424&amp;","&amp;BL424&amp;","&amp;BM424&amp;","&amp;BN424&amp;","&amp;BO424&amp;","&amp;BP424&amp;","&amp;BQ424&amp;","&amp;BR424&amp;","&amp;BS424&amp;","&amp;BT424&amp;")"</f>
        <v>InitUnitAdd('IK8B',,,,,,,,,,)</v>
      </c>
      <c r="CR424" s="70" t="str">
        <f t="shared" ref="CR424:CR431" si="6773">"InitEquipData('"&amp;B424&amp;"',"&amp;D424&amp;","&amp;CR$1&amp;A424&amp;CR$1&amp;","&amp;E424&amp;","&amp;I424&amp;","&amp;F424&amp;","&amp;G424&amp;",'"&amp;J424&amp;"','"&amp;K424&amp;"','"&amp;L424&amp;"','"&amp;M424&amp;"','"&amp;N424&amp;"','"&amp;O424&amp;"',"&amp;CR$1&amp;U433&amp;CR$1&amp;")"</f>
        <v>InitEquipData('IK8B',,"",,,,,'','','','','','',"ReplaceableTextures\\CommandButtons\\BTNUI_Fuin_02.blp")</v>
      </c>
      <c r="CU424" s="95" t="str">
        <f t="shared" ref="CU424:CU431" si="6774">CONCATENATE(DB424,DC424,DD424,DE424,DF424,DG424,DH424,DI424,DJ424,DK424,DL424,DM424,DN424,DO424,DP424,DQ424,DR424,DS424,DT424,DU424,DV424,DW424,DX424,DY424,DZ424,EA424,EB424,EC424,ED424,EE424,EF424,EG424,EH424,EI424,EJ424,EK424,EL424,EM424,EN424,EO424,EP424&amp;"|n")</f>
        <v>|n</v>
      </c>
      <c r="CV424" s="61" t="str">
        <f t="shared" si="6768"/>
        <v>业力|Cffffc926+50000|r，业力|Cffffc926+12%|n|n|r|Cffaaaaaa○|CffFFD24D金之符印+1|r|r|n|n|Cff00ff7f点击穿戴或脱卸。|r</v>
      </c>
      <c r="CW424" s="60"/>
      <c r="CX424" s="60"/>
      <c r="CY424" s="60"/>
      <c r="CZ424" s="60"/>
      <c r="DA424" s="60"/>
      <c r="DB424" s="71" t="str">
        <f t="shared" ref="DB424:DB431" si="6775">IF(V424="","","|n"&amp;DB$2&amp;"+"&amp;V424&amp;DB$1)</f>
        <v/>
      </c>
      <c r="DC424" s="71" t="str">
        <f t="shared" ref="DC424:DC431" si="6776">IF(W424="","","|n"&amp;DC$2&amp;"+"&amp;W424&amp;DC$1)</f>
        <v/>
      </c>
      <c r="DD424" s="71" t="str">
        <f t="shared" ref="DD424:DD431" si="6777">IF(X424="","","|n"&amp;DD$2&amp;"+"&amp;X424&amp;DD$1)</f>
        <v/>
      </c>
      <c r="DE424" s="71" t="str">
        <f t="shared" ref="DE424:DE431" si="6778">IF(Y424="","","|n"&amp;DE$2&amp;"+"&amp;Y424&amp;DE$1)</f>
        <v/>
      </c>
      <c r="DF424" s="71" t="str">
        <f t="shared" ref="DF424:DF431" si="6779">IF(Z424="","","|n"&amp;DF$2&amp;"+"&amp;Z424&amp;DF$1)</f>
        <v/>
      </c>
      <c r="DG424" s="71" t="str">
        <f t="shared" ref="DG424:DG431" si="6780">IF(AA424="","","|n"&amp;DG$2&amp;"+"&amp;AA424&amp;DG$1)</f>
        <v/>
      </c>
      <c r="DH424" s="71" t="str">
        <f t="shared" ref="DH424:DH431" si="6781">IF(AB424="","","|n"&amp;DH$2&amp;"+"&amp;AB424&amp;DH$1)</f>
        <v/>
      </c>
      <c r="DI424" s="71" t="str">
        <f t="shared" ref="DI424:DI431" si="6782">IF(AC424="","","|n"&amp;DI$2&amp;"+"&amp;AC424&amp;DI$1)</f>
        <v/>
      </c>
      <c r="DJ424" s="71" t="str">
        <f t="shared" ref="DJ424:DJ431" si="6783">IF(AD424="","","|n"&amp;DJ$2&amp;"+"&amp;AD424&amp;DJ$1)</f>
        <v/>
      </c>
      <c r="DK424" s="71" t="str">
        <f t="shared" ref="DK424:DK431" si="6784">IF(AE424="","","|n"&amp;DK$2&amp;"+"&amp;AE424&amp;DK$1)</f>
        <v/>
      </c>
      <c r="DL424" s="71" t="str">
        <f t="shared" ref="DL424:DL431" si="6785">IF(AF424="","","|n"&amp;DL$2&amp;"+"&amp;AF424&amp;DL$1)</f>
        <v/>
      </c>
      <c r="DM424" s="71" t="str">
        <f t="shared" ref="DM424:DM431" si="6786">IF(AG424="","","|n"&amp;DM$2&amp;"+"&amp;AG424&amp;DM$1)</f>
        <v/>
      </c>
      <c r="DN424" s="71" t="str">
        <f t="shared" ref="DN424:DN431" si="6787">IF(AH424="","","|n"&amp;DN$2&amp;"+"&amp;AH424&amp;DN$1)</f>
        <v/>
      </c>
      <c r="DO424" s="71" t="str">
        <f t="shared" ref="DO424:DO431" si="6788">IF(AI424="","","|n"&amp;DO$2&amp;"+"&amp;AI424&amp;DO$1)</f>
        <v/>
      </c>
      <c r="DP424" s="71" t="str">
        <f t="shared" ref="DP424:DP431" si="6789">IF(AJ424="","","|n"&amp;DP$2&amp;"+"&amp;AJ424&amp;DP$1)</f>
        <v/>
      </c>
      <c r="DQ424" s="71" t="str">
        <f t="shared" ref="DQ424:DQ431" si="6790">IF(AK424="","","|n"&amp;DQ$2&amp;"+"&amp;AK424&amp;DQ$1)</f>
        <v/>
      </c>
      <c r="DR424" s="71" t="str">
        <f t="shared" ref="DR424:DR431" si="6791">IF(AL424="","","|n"&amp;DR$2&amp;"+"&amp;AL424&amp;DR$1)</f>
        <v/>
      </c>
      <c r="DS424" s="71" t="str">
        <f t="shared" ref="DS424:DS431" si="6792">IF(AM424="","","|n"&amp;DS$2&amp;"+"&amp;AM424&amp;DS$1)</f>
        <v/>
      </c>
      <c r="DT424" s="71" t="str">
        <f t="shared" ref="DT424:DT431" si="6793">IF(AN424="","","|n"&amp;DT$2&amp;"+"&amp;AN424&amp;DT$1)</f>
        <v/>
      </c>
      <c r="DU424" s="71" t="str">
        <f t="shared" ref="DU424:DU431" si="6794">IF(AO424="","","|n"&amp;DU$2&amp;"+"&amp;AO424&amp;DU$1)</f>
        <v/>
      </c>
      <c r="DV424" s="71" t="str">
        <f t="shared" ref="DV424:DV431" si="6795">IF(AP424="","","|n"&amp;DV$2&amp;"+"&amp;AP424&amp;DV$1)</f>
        <v/>
      </c>
      <c r="DW424" s="71" t="str">
        <f t="shared" ref="DW424:DW431" si="6796">IF(AQ424="","","|n"&amp;DW$2&amp;"+"&amp;AQ424&amp;DW$1)</f>
        <v/>
      </c>
      <c r="DX424" s="71" t="str">
        <f t="shared" ref="DX424:DX431" si="6797">IF(AR424="","","|n"&amp;DX$2&amp;"+"&amp;AR424&amp;DX$1)</f>
        <v/>
      </c>
      <c r="DY424" s="71" t="str">
        <f t="shared" ref="DY424:DY431" si="6798">IF(AS424="","","|n"&amp;DY$2&amp;"+"&amp;AS424&amp;DY$1)</f>
        <v/>
      </c>
      <c r="DZ424" s="71" t="str">
        <f t="shared" ref="DZ424:DZ431" si="6799">IF(AT424="","","|n"&amp;DZ$2&amp;"+"&amp;AT424&amp;DZ$1)</f>
        <v/>
      </c>
      <c r="EA424" s="71" t="str">
        <f t="shared" ref="EA424:EA431" si="6800">IF(AU424="","","|n"&amp;EA$2&amp;"+"&amp;AU424&amp;EA$1)</f>
        <v/>
      </c>
      <c r="EB424" s="71" t="str">
        <f t="shared" ref="EB424:EB431" si="6801">IF(AV424="","","|n"&amp;EB$2&amp;"+"&amp;AV424&amp;EB$1)</f>
        <v/>
      </c>
      <c r="EC424" s="71" t="str">
        <f t="shared" ref="EC424:EC431" si="6802">IF(AW424="","","|n"&amp;EC$2&amp;"+"&amp;AW424&amp;EC$1)</f>
        <v/>
      </c>
      <c r="ED424" s="71" t="str">
        <f t="shared" ref="ED424:ED431" si="6803">IF(AX424="","","|n"&amp;ED$2&amp;"+"&amp;AX424&amp;ED$1)</f>
        <v/>
      </c>
      <c r="EE424" s="71" t="str">
        <f t="shared" ref="EE424:EE431" si="6804">IF(AY424="","","|n"&amp;EE$2&amp;"+"&amp;AY424&amp;EE$1)</f>
        <v/>
      </c>
      <c r="EF424" s="71" t="str">
        <f t="shared" ref="EF424:EF431" si="6805">IF(AZ424="","","|n"&amp;EF$2&amp;"+"&amp;AZ424&amp;EF$1)</f>
        <v/>
      </c>
      <c r="EG424" s="71" t="str">
        <f t="shared" ref="EG424:EG431" si="6806">IF(BA424="","","|n"&amp;EG$2&amp;"+"&amp;BA424&amp;EG$1)</f>
        <v/>
      </c>
      <c r="EH424" s="71" t="str">
        <f t="shared" ref="EH424:EH431" si="6807">IF(BB424="","","|n"&amp;EH$2&amp;"+"&amp;BB424&amp;EH$1)</f>
        <v/>
      </c>
      <c r="EI424" s="71" t="str">
        <f t="shared" ref="EI424:EI431" si="6808">IF(BC424="","","|n"&amp;EI$2&amp;"+"&amp;BC424&amp;EI$1)</f>
        <v/>
      </c>
      <c r="EJ424" s="71" t="str">
        <f t="shared" ref="EJ424:EJ431" si="6809">IF(BD424="","","|n"&amp;EJ$2&amp;"+"&amp;BD424&amp;EJ$1)</f>
        <v/>
      </c>
      <c r="EK424" s="71" t="str">
        <f t="shared" ref="EK424:EK431" si="6810">IF(BE424="","","|n"&amp;EK$2&amp;"+"&amp;BE424&amp;EK$1)</f>
        <v/>
      </c>
      <c r="EL424" s="71" t="str">
        <f t="shared" ref="EL424:EL431" si="6811">IF(BF424="","","|n"&amp;EL$2&amp;"+"&amp;BF424&amp;EL$1)</f>
        <v/>
      </c>
      <c r="EM424" s="71" t="str">
        <f t="shared" ref="EM424:EM431" si="6812">IF(BG424="","","|n"&amp;EM$2&amp;"+"&amp;BG424&amp;EM$1)</f>
        <v/>
      </c>
      <c r="EN424" s="71" t="str">
        <f t="shared" ref="EN424:EN431" si="6813">IF(BH424="","","|n"&amp;EN$2&amp;"+"&amp;BH424&amp;EN$1)</f>
        <v/>
      </c>
      <c r="EO424" s="71" t="str">
        <f t="shared" ref="EO424:EO431" si="6814">IF(BI424="","","|n"&amp;EO$2&amp;"+"&amp;BI424&amp;EO$1)</f>
        <v/>
      </c>
      <c r="EP424" s="71" t="str">
        <f t="shared" ref="EP424:EP431" si="6815">IF(BJ424="","","|n"&amp;EP$2&amp;"+"&amp;BJ424&amp;EP$1)</f>
        <v/>
      </c>
      <c r="EQ424" s="71" t="str">
        <f t="shared" ref="EQ424:EQ431" si="6816">IF(BK424="","","|n"&amp;EQ$2&amp;"+"&amp;BK424&amp;EQ$1)</f>
        <v/>
      </c>
      <c r="ER424" s="71" t="str">
        <f t="shared" ref="ER424:ER431" si="6817">IF(BL424="","","|n"&amp;ER$2&amp;"+"&amp;BL424&amp;ER$1)</f>
        <v/>
      </c>
      <c r="ES424" s="71" t="str">
        <f t="shared" ref="ES424:ES431" si="6818">IF(BM424="","","|n"&amp;ES$2&amp;"+"&amp;BM424&amp;ES$1)</f>
        <v/>
      </c>
      <c r="ET424" s="71" t="str">
        <f t="shared" ref="ET424:ET431" si="6819">IF(BN424="","","|n"&amp;ET$2&amp;"+"&amp;BN424&amp;ET$1)</f>
        <v/>
      </c>
      <c r="EU424" s="71" t="str">
        <f t="shared" ref="EU424:EU431" si="6820">IF(BO424="","","|n"&amp;EU$2&amp;"+"&amp;BO424&amp;EU$1)</f>
        <v/>
      </c>
      <c r="EV424" s="71" t="str">
        <f t="shared" ref="EV424:EV431" si="6821">IF(BP424="","","|n"&amp;EV$2&amp;"+"&amp;BP424&amp;EV$1)</f>
        <v/>
      </c>
      <c r="EW424" s="71" t="str">
        <f t="shared" ref="EW424:EW431" si="6822">IF(BQ424="","","|n"&amp;EW$2&amp;"+"&amp;BQ424&amp;EW$1)</f>
        <v/>
      </c>
      <c r="EX424" s="71" t="str">
        <f t="shared" ref="EX424:EX431" si="6823">IF(BR424="","","|n"&amp;EX$2&amp;"+"&amp;BR424&amp;EX$1)</f>
        <v/>
      </c>
      <c r="EY424" s="71" t="str">
        <f t="shared" ref="EY424:EY431" si="6824">IF(BS424="","","|n"&amp;EY$2&amp;"+"&amp;BS424&amp;EY$1)</f>
        <v/>
      </c>
      <c r="EZ424" s="71" t="str">
        <f t="shared" ref="EZ424:EZ431" si="6825">IF(BT424="","","|n"&amp;EZ$2&amp;"+"&amp;BT424&amp;EZ$1)</f>
        <v/>
      </c>
      <c r="FA424" s="71" t="str">
        <f t="shared" ref="FA424:FA431" si="6826">IF(BU424="","","|n"&amp;FA$2&amp;"+"&amp;BU424&amp;FA$1)</f>
        <v/>
      </c>
      <c r="FB424" s="71" t="str">
        <f t="shared" ref="FB424:FB431" si="6827">IF(BV424="","","|n"&amp;FB$2&amp;"+"&amp;BV424&amp;FB$1)</f>
        <v/>
      </c>
      <c r="FC424" s="71" t="str">
        <f t="shared" ref="FC424:FC431" si="6828">IF(BW424="","","|n"&amp;FC$2&amp;"+"&amp;BW424&amp;FC$1)</f>
        <v/>
      </c>
      <c r="FD424" s="71" t="str">
        <f t="shared" ref="FD424:FD431" si="6829">IF(BX424="","","|n"&amp;FD$2&amp;"+"&amp;BX424&amp;FD$1)</f>
        <v/>
      </c>
      <c r="FE424" s="71" t="str">
        <f t="shared" ref="FE424:FE431" si="6830">IF(BY424="","","|n"&amp;FE$2&amp;"+"&amp;BY424&amp;FE$1)</f>
        <v/>
      </c>
      <c r="FF424" s="71" t="str">
        <f t="shared" ref="FF424:FF431" si="6831">IF(BZ424="","","|n"&amp;FF$2&amp;"+"&amp;BZ424&amp;FF$1)</f>
        <v/>
      </c>
      <c r="FG424" s="71" t="str">
        <f t="shared" ref="FG424:FG431" si="6832">IF(CA424="","","|n"&amp;FG$2&amp;"+"&amp;CA424&amp;FG$1)</f>
        <v/>
      </c>
      <c r="FH424" s="71" t="str">
        <f t="shared" ref="FH424:FH431" si="6833">IF(CB424="","","|n"&amp;FH$2&amp;"+"&amp;CB424&amp;FH$1)</f>
        <v/>
      </c>
      <c r="FI424" s="71" t="str">
        <f t="shared" ref="FI424:FI431" si="6834">IF(CC424="","","|n"&amp;FI$2&amp;"+"&amp;CC424&amp;FI$1)</f>
        <v/>
      </c>
      <c r="FJ424" s="71" t="str">
        <f t="shared" ref="FJ424:FJ431" si="6835">IF(CD424="","","|n"&amp;FJ$2&amp;"+"&amp;CD424&amp;FJ$1)</f>
        <v/>
      </c>
      <c r="FK424" s="71" t="str">
        <f t="shared" ref="FK424:FK431" si="6836">IF(CE424="","","|n"&amp;FK$2&amp;"+"&amp;CE424&amp;FK$1)</f>
        <v/>
      </c>
      <c r="FL424" s="71" t="str">
        <f t="shared" ref="FL424:FL431" si="6837">IF(CF424="","","|n"&amp;FL$2&amp;"+"&amp;CF424&amp;FL$1)</f>
        <v/>
      </c>
      <c r="FM424" s="71" t="str">
        <f t="shared" ref="FM424:FM431" si="6838">IF(CG424="","","|n"&amp;FM$2&amp;"+"&amp;CG424&amp;FM$1)</f>
        <v/>
      </c>
      <c r="FN424" s="71" t="str">
        <f t="shared" ref="FN424:FN431" si="6839">IF(CH424="","","|n"&amp;FN$2&amp;"+"&amp;CH424&amp;FN$1)</f>
        <v/>
      </c>
      <c r="FO424" s="71" t="str">
        <f t="shared" ref="FO424:FO431" si="6840">IF(CI424="","","|n"&amp;FO$2&amp;"+"&amp;CI424&amp;FO$1)</f>
        <v/>
      </c>
      <c r="FP424" s="71" t="str">
        <f t="shared" ref="FP424:FP431" si="6841">IF(CJ424="","","|n"&amp;FP$2&amp;"+"&amp;CJ424&amp;FP$1)</f>
        <v/>
      </c>
      <c r="FQ424" s="71" t="str">
        <f t="shared" ref="FQ424:FQ431" si="6842">IF(CK424="","","|n"&amp;FQ$2&amp;"+"&amp;CK424&amp;FQ$1)</f>
        <v/>
      </c>
      <c r="FR424" s="71" t="str">
        <f t="shared" ref="FR424:FR431" si="6843">IF(CL424="","","|n"&amp;FR$2&amp;"+"&amp;CL424&amp;FR$1)</f>
        <v/>
      </c>
      <c r="FS424" s="71" t="str">
        <f t="shared" ref="FS424:FS431" si="6844">IF(CM424="","","|n"&amp;FS$2&amp;"+"&amp;CM424&amp;FS$1)</f>
        <v/>
      </c>
    </row>
    <row r="425" spans="1:175" ht="16.5">
      <c r="A425" s="134"/>
      <c r="B425" s="80" t="s">
        <v>1132</v>
      </c>
      <c r="C425" s="153" t="s">
        <v>1127</v>
      </c>
      <c r="K425" s="150"/>
      <c r="T425" s="152" t="s">
        <v>1133</v>
      </c>
      <c r="U425" s="85" t="s">
        <v>1129</v>
      </c>
      <c r="CN425" s="70" t="str">
        <f t="shared" si="6769"/>
        <v>InitUnitState('IK8C',,,,,,,,,,)</v>
      </c>
      <c r="CO425" s="70" t="str">
        <f t="shared" si="6770"/>
        <v>InitUnitNormal('IK8C',,,,,,,,,,)</v>
      </c>
      <c r="CP425" s="70" t="str">
        <f t="shared" si="6771"/>
        <v>InitUnitMagic('IK8C',,,,,,,,,,)</v>
      </c>
      <c r="CQ425" s="70" t="str">
        <f t="shared" si="6772"/>
        <v>InitUnitAdd('IK8C',,,,,,,,,,)</v>
      </c>
      <c r="CR425" s="70" t="str">
        <f t="shared" si="6773"/>
        <v>InitEquipData('IK8C',,"",,,,,'','','','','','',"ReplaceableTextures\\CommandButtons\\BTNUI_Fuin_03.blp")</v>
      </c>
      <c r="CU425" s="95" t="str">
        <f t="shared" si="6774"/>
        <v>|n</v>
      </c>
      <c r="CV425" s="61" t="str">
        <f t="shared" si="6768"/>
        <v>业力|Cffffc926+50000|r，业力|Cffffc926+12%|n|n|r|Cffaaaaaa○|CffFFD24D木之符印+1|r|r|n|n|Cff00ff7f点击穿戴或脱卸。|r</v>
      </c>
      <c r="CW425" s="60"/>
      <c r="CX425" s="60"/>
      <c r="CY425" s="60"/>
      <c r="CZ425" s="60"/>
      <c r="DA425" s="60"/>
      <c r="DB425" s="71" t="str">
        <f t="shared" si="6775"/>
        <v/>
      </c>
      <c r="DC425" s="71" t="str">
        <f t="shared" si="6776"/>
        <v/>
      </c>
      <c r="DD425" s="71" t="str">
        <f t="shared" si="6777"/>
        <v/>
      </c>
      <c r="DE425" s="71" t="str">
        <f t="shared" si="6778"/>
        <v/>
      </c>
      <c r="DF425" s="71" t="str">
        <f t="shared" si="6779"/>
        <v/>
      </c>
      <c r="DG425" s="71" t="str">
        <f t="shared" si="6780"/>
        <v/>
      </c>
      <c r="DH425" s="71" t="str">
        <f t="shared" si="6781"/>
        <v/>
      </c>
      <c r="DI425" s="71" t="str">
        <f t="shared" si="6782"/>
        <v/>
      </c>
      <c r="DJ425" s="71" t="str">
        <f t="shared" si="6783"/>
        <v/>
      </c>
      <c r="DK425" s="71" t="str">
        <f t="shared" si="6784"/>
        <v/>
      </c>
      <c r="DL425" s="71" t="str">
        <f t="shared" si="6785"/>
        <v/>
      </c>
      <c r="DM425" s="71" t="str">
        <f t="shared" si="6786"/>
        <v/>
      </c>
      <c r="DN425" s="71" t="str">
        <f t="shared" si="6787"/>
        <v/>
      </c>
      <c r="DO425" s="71" t="str">
        <f t="shared" si="6788"/>
        <v/>
      </c>
      <c r="DP425" s="71" t="str">
        <f t="shared" si="6789"/>
        <v/>
      </c>
      <c r="DQ425" s="71" t="str">
        <f t="shared" si="6790"/>
        <v/>
      </c>
      <c r="DR425" s="71" t="str">
        <f t="shared" si="6791"/>
        <v/>
      </c>
      <c r="DS425" s="71" t="str">
        <f t="shared" si="6792"/>
        <v/>
      </c>
      <c r="DT425" s="71" t="str">
        <f t="shared" si="6793"/>
        <v/>
      </c>
      <c r="DU425" s="71" t="str">
        <f t="shared" si="6794"/>
        <v/>
      </c>
      <c r="DV425" s="71" t="str">
        <f t="shared" si="6795"/>
        <v/>
      </c>
      <c r="DW425" s="71" t="str">
        <f t="shared" si="6796"/>
        <v/>
      </c>
      <c r="DX425" s="71" t="str">
        <f t="shared" si="6797"/>
        <v/>
      </c>
      <c r="DY425" s="71" t="str">
        <f t="shared" si="6798"/>
        <v/>
      </c>
      <c r="DZ425" s="71" t="str">
        <f t="shared" si="6799"/>
        <v/>
      </c>
      <c r="EA425" s="71" t="str">
        <f t="shared" si="6800"/>
        <v/>
      </c>
      <c r="EB425" s="71" t="str">
        <f t="shared" si="6801"/>
        <v/>
      </c>
      <c r="EC425" s="71" t="str">
        <f t="shared" si="6802"/>
        <v/>
      </c>
      <c r="ED425" s="71" t="str">
        <f t="shared" si="6803"/>
        <v/>
      </c>
      <c r="EE425" s="71" t="str">
        <f t="shared" si="6804"/>
        <v/>
      </c>
      <c r="EF425" s="71" t="str">
        <f t="shared" si="6805"/>
        <v/>
      </c>
      <c r="EG425" s="71" t="str">
        <f t="shared" si="6806"/>
        <v/>
      </c>
      <c r="EH425" s="71" t="str">
        <f t="shared" si="6807"/>
        <v/>
      </c>
      <c r="EI425" s="71" t="str">
        <f t="shared" si="6808"/>
        <v/>
      </c>
      <c r="EJ425" s="71" t="str">
        <f t="shared" si="6809"/>
        <v/>
      </c>
      <c r="EK425" s="71" t="str">
        <f t="shared" si="6810"/>
        <v/>
      </c>
      <c r="EL425" s="71" t="str">
        <f t="shared" si="6811"/>
        <v/>
      </c>
      <c r="EM425" s="71" t="str">
        <f t="shared" si="6812"/>
        <v/>
      </c>
      <c r="EN425" s="71" t="str">
        <f t="shared" si="6813"/>
        <v/>
      </c>
      <c r="EO425" s="71" t="str">
        <f t="shared" si="6814"/>
        <v/>
      </c>
      <c r="EP425" s="71" t="str">
        <f t="shared" si="6815"/>
        <v/>
      </c>
      <c r="EQ425" s="71" t="str">
        <f t="shared" si="6816"/>
        <v/>
      </c>
      <c r="ER425" s="71" t="str">
        <f t="shared" si="6817"/>
        <v/>
      </c>
      <c r="ES425" s="71" t="str">
        <f t="shared" si="6818"/>
        <v/>
      </c>
      <c r="ET425" s="71" t="str">
        <f t="shared" si="6819"/>
        <v/>
      </c>
      <c r="EU425" s="71" t="str">
        <f t="shared" si="6820"/>
        <v/>
      </c>
      <c r="EV425" s="71" t="str">
        <f t="shared" si="6821"/>
        <v/>
      </c>
      <c r="EW425" s="71" t="str">
        <f t="shared" si="6822"/>
        <v/>
      </c>
      <c r="EX425" s="71" t="str">
        <f t="shared" si="6823"/>
        <v/>
      </c>
      <c r="EY425" s="71" t="str">
        <f t="shared" si="6824"/>
        <v/>
      </c>
      <c r="EZ425" s="71" t="str">
        <f t="shared" si="6825"/>
        <v/>
      </c>
      <c r="FA425" s="71" t="str">
        <f t="shared" si="6826"/>
        <v/>
      </c>
      <c r="FB425" s="71" t="str">
        <f t="shared" si="6827"/>
        <v/>
      </c>
      <c r="FC425" s="71" t="str">
        <f t="shared" si="6828"/>
        <v/>
      </c>
      <c r="FD425" s="71" t="str">
        <f t="shared" si="6829"/>
        <v/>
      </c>
      <c r="FE425" s="71" t="str">
        <f t="shared" si="6830"/>
        <v/>
      </c>
      <c r="FF425" s="71" t="str">
        <f t="shared" si="6831"/>
        <v/>
      </c>
      <c r="FG425" s="71" t="str">
        <f t="shared" si="6832"/>
        <v/>
      </c>
      <c r="FH425" s="71" t="str">
        <f t="shared" si="6833"/>
        <v/>
      </c>
      <c r="FI425" s="71" t="str">
        <f t="shared" si="6834"/>
        <v/>
      </c>
      <c r="FJ425" s="71" t="str">
        <f t="shared" si="6835"/>
        <v/>
      </c>
      <c r="FK425" s="71" t="str">
        <f t="shared" si="6836"/>
        <v/>
      </c>
      <c r="FL425" s="71" t="str">
        <f t="shared" si="6837"/>
        <v/>
      </c>
      <c r="FM425" s="71" t="str">
        <f t="shared" si="6838"/>
        <v/>
      </c>
      <c r="FN425" s="71" t="str">
        <f t="shared" si="6839"/>
        <v/>
      </c>
      <c r="FO425" s="71" t="str">
        <f t="shared" si="6840"/>
        <v/>
      </c>
      <c r="FP425" s="71" t="str">
        <f t="shared" si="6841"/>
        <v/>
      </c>
      <c r="FQ425" s="71" t="str">
        <f t="shared" si="6842"/>
        <v/>
      </c>
      <c r="FR425" s="71" t="str">
        <f t="shared" si="6843"/>
        <v/>
      </c>
      <c r="FS425" s="71" t="str">
        <f t="shared" si="6844"/>
        <v/>
      </c>
    </row>
    <row r="426" spans="1:175" ht="16.5">
      <c r="A426" s="134"/>
      <c r="B426" s="80" t="s">
        <v>1134</v>
      </c>
      <c r="C426" s="153" t="s">
        <v>1127</v>
      </c>
      <c r="K426" s="150"/>
      <c r="T426" s="152" t="s">
        <v>1135</v>
      </c>
      <c r="U426" s="85" t="s">
        <v>1129</v>
      </c>
      <c r="CN426" s="70" t="str">
        <f t="shared" si="6769"/>
        <v>InitUnitState('IK8D',,,,,,,,,,)</v>
      </c>
      <c r="CO426" s="70" t="str">
        <f t="shared" si="6770"/>
        <v>InitUnitNormal('IK8D',,,,,,,,,,)</v>
      </c>
      <c r="CP426" s="70" t="str">
        <f t="shared" si="6771"/>
        <v>InitUnitMagic('IK8D',,,,,,,,,,)</v>
      </c>
      <c r="CQ426" s="70" t="str">
        <f t="shared" si="6772"/>
        <v>InitUnitAdd('IK8D',,,,,,,,,,)</v>
      </c>
      <c r="CR426" s="70" t="str">
        <f t="shared" si="6773"/>
        <v>InitEquipData('IK8D',,"",,,,,'','','','','','',"ReplaceableTextures\\CommandButtons\\BTNUI_Fuin_04.blp")</v>
      </c>
      <c r="CU426" s="95" t="str">
        <f t="shared" si="6774"/>
        <v>|n</v>
      </c>
      <c r="CV426" s="61" t="str">
        <f t="shared" si="6768"/>
        <v>业力|Cffffc926+50000|r，业力|Cffffc926+12%|n|n|r|Cffaaaaaa○|CffFFD24D水之符印+1|r|r|n|n|Cff00ff7f点击穿戴或脱卸。|r</v>
      </c>
      <c r="CW426" s="60"/>
      <c r="CX426" s="60"/>
      <c r="CY426" s="60"/>
      <c r="CZ426" s="60"/>
      <c r="DA426" s="60"/>
      <c r="DB426" s="71" t="str">
        <f t="shared" si="6775"/>
        <v/>
      </c>
      <c r="DC426" s="71" t="str">
        <f t="shared" si="6776"/>
        <v/>
      </c>
      <c r="DD426" s="71" t="str">
        <f t="shared" si="6777"/>
        <v/>
      </c>
      <c r="DE426" s="71" t="str">
        <f t="shared" si="6778"/>
        <v/>
      </c>
      <c r="DF426" s="71" t="str">
        <f t="shared" si="6779"/>
        <v/>
      </c>
      <c r="DG426" s="71" t="str">
        <f t="shared" si="6780"/>
        <v/>
      </c>
      <c r="DH426" s="71" t="str">
        <f t="shared" si="6781"/>
        <v/>
      </c>
      <c r="DI426" s="71" t="str">
        <f t="shared" si="6782"/>
        <v/>
      </c>
      <c r="DJ426" s="71" t="str">
        <f t="shared" si="6783"/>
        <v/>
      </c>
      <c r="DK426" s="71" t="str">
        <f t="shared" si="6784"/>
        <v/>
      </c>
      <c r="DL426" s="71" t="str">
        <f t="shared" si="6785"/>
        <v/>
      </c>
      <c r="DM426" s="71" t="str">
        <f t="shared" si="6786"/>
        <v/>
      </c>
      <c r="DN426" s="71" t="str">
        <f t="shared" si="6787"/>
        <v/>
      </c>
      <c r="DO426" s="71" t="str">
        <f t="shared" si="6788"/>
        <v/>
      </c>
      <c r="DP426" s="71" t="str">
        <f t="shared" si="6789"/>
        <v/>
      </c>
      <c r="DQ426" s="71" t="str">
        <f t="shared" si="6790"/>
        <v/>
      </c>
      <c r="DR426" s="71" t="str">
        <f t="shared" si="6791"/>
        <v/>
      </c>
      <c r="DS426" s="71" t="str">
        <f t="shared" si="6792"/>
        <v/>
      </c>
      <c r="DT426" s="71" t="str">
        <f t="shared" si="6793"/>
        <v/>
      </c>
      <c r="DU426" s="71" t="str">
        <f t="shared" si="6794"/>
        <v/>
      </c>
      <c r="DV426" s="71" t="str">
        <f t="shared" si="6795"/>
        <v/>
      </c>
      <c r="DW426" s="71" t="str">
        <f t="shared" si="6796"/>
        <v/>
      </c>
      <c r="DX426" s="71" t="str">
        <f t="shared" si="6797"/>
        <v/>
      </c>
      <c r="DY426" s="71" t="str">
        <f t="shared" si="6798"/>
        <v/>
      </c>
      <c r="DZ426" s="71" t="str">
        <f t="shared" si="6799"/>
        <v/>
      </c>
      <c r="EA426" s="71" t="str">
        <f t="shared" si="6800"/>
        <v/>
      </c>
      <c r="EB426" s="71" t="str">
        <f t="shared" si="6801"/>
        <v/>
      </c>
      <c r="EC426" s="71" t="str">
        <f t="shared" si="6802"/>
        <v/>
      </c>
      <c r="ED426" s="71" t="str">
        <f t="shared" si="6803"/>
        <v/>
      </c>
      <c r="EE426" s="71" t="str">
        <f t="shared" si="6804"/>
        <v/>
      </c>
      <c r="EF426" s="71" t="str">
        <f t="shared" si="6805"/>
        <v/>
      </c>
      <c r="EG426" s="71" t="str">
        <f t="shared" si="6806"/>
        <v/>
      </c>
      <c r="EH426" s="71" t="str">
        <f t="shared" si="6807"/>
        <v/>
      </c>
      <c r="EI426" s="71" t="str">
        <f t="shared" si="6808"/>
        <v/>
      </c>
      <c r="EJ426" s="71" t="str">
        <f t="shared" si="6809"/>
        <v/>
      </c>
      <c r="EK426" s="71" t="str">
        <f t="shared" si="6810"/>
        <v/>
      </c>
      <c r="EL426" s="71" t="str">
        <f t="shared" si="6811"/>
        <v/>
      </c>
      <c r="EM426" s="71" t="str">
        <f t="shared" si="6812"/>
        <v/>
      </c>
      <c r="EN426" s="71" t="str">
        <f t="shared" si="6813"/>
        <v/>
      </c>
      <c r="EO426" s="71" t="str">
        <f t="shared" si="6814"/>
        <v/>
      </c>
      <c r="EP426" s="71" t="str">
        <f t="shared" si="6815"/>
        <v/>
      </c>
      <c r="EQ426" s="71" t="str">
        <f t="shared" si="6816"/>
        <v/>
      </c>
      <c r="ER426" s="71" t="str">
        <f t="shared" si="6817"/>
        <v/>
      </c>
      <c r="ES426" s="71" t="str">
        <f t="shared" si="6818"/>
        <v/>
      </c>
      <c r="ET426" s="71" t="str">
        <f t="shared" si="6819"/>
        <v/>
      </c>
      <c r="EU426" s="71" t="str">
        <f t="shared" si="6820"/>
        <v/>
      </c>
      <c r="EV426" s="71" t="str">
        <f t="shared" si="6821"/>
        <v/>
      </c>
      <c r="EW426" s="71" t="str">
        <f t="shared" si="6822"/>
        <v/>
      </c>
      <c r="EX426" s="71" t="str">
        <f t="shared" si="6823"/>
        <v/>
      </c>
      <c r="EY426" s="71" t="str">
        <f t="shared" si="6824"/>
        <v/>
      </c>
      <c r="EZ426" s="71" t="str">
        <f t="shared" si="6825"/>
        <v/>
      </c>
      <c r="FA426" s="71" t="str">
        <f t="shared" si="6826"/>
        <v/>
      </c>
      <c r="FB426" s="71" t="str">
        <f t="shared" si="6827"/>
        <v/>
      </c>
      <c r="FC426" s="71" t="str">
        <f t="shared" si="6828"/>
        <v/>
      </c>
      <c r="FD426" s="71" t="str">
        <f t="shared" si="6829"/>
        <v/>
      </c>
      <c r="FE426" s="71" t="str">
        <f t="shared" si="6830"/>
        <v/>
      </c>
      <c r="FF426" s="71" t="str">
        <f t="shared" si="6831"/>
        <v/>
      </c>
      <c r="FG426" s="71" t="str">
        <f t="shared" si="6832"/>
        <v/>
      </c>
      <c r="FH426" s="71" t="str">
        <f t="shared" si="6833"/>
        <v/>
      </c>
      <c r="FI426" s="71" t="str">
        <f t="shared" si="6834"/>
        <v/>
      </c>
      <c r="FJ426" s="71" t="str">
        <f t="shared" si="6835"/>
        <v/>
      </c>
      <c r="FK426" s="71" t="str">
        <f t="shared" si="6836"/>
        <v/>
      </c>
      <c r="FL426" s="71" t="str">
        <f t="shared" si="6837"/>
        <v/>
      </c>
      <c r="FM426" s="71" t="str">
        <f t="shared" si="6838"/>
        <v/>
      </c>
      <c r="FN426" s="71" t="str">
        <f t="shared" si="6839"/>
        <v/>
      </c>
      <c r="FO426" s="71" t="str">
        <f t="shared" si="6840"/>
        <v/>
      </c>
      <c r="FP426" s="71" t="str">
        <f t="shared" si="6841"/>
        <v/>
      </c>
      <c r="FQ426" s="71" t="str">
        <f t="shared" si="6842"/>
        <v/>
      </c>
      <c r="FR426" s="71" t="str">
        <f t="shared" si="6843"/>
        <v/>
      </c>
      <c r="FS426" s="71" t="str">
        <f t="shared" si="6844"/>
        <v/>
      </c>
    </row>
    <row r="427" spans="1:175" ht="16.5">
      <c r="A427" s="134"/>
      <c r="B427" s="80" t="s">
        <v>1136</v>
      </c>
      <c r="C427" s="153" t="s">
        <v>1127</v>
      </c>
      <c r="K427" s="150"/>
      <c r="T427" s="152" t="s">
        <v>1137</v>
      </c>
      <c r="U427" s="85" t="s">
        <v>1129</v>
      </c>
      <c r="CN427" s="70" t="str">
        <f t="shared" si="6769"/>
        <v>InitUnitState('IK8E',,,,,,,,,,)</v>
      </c>
      <c r="CO427" s="70" t="str">
        <f t="shared" si="6770"/>
        <v>InitUnitNormal('IK8E',,,,,,,,,,)</v>
      </c>
      <c r="CP427" s="70" t="str">
        <f t="shared" si="6771"/>
        <v>InitUnitMagic('IK8E',,,,,,,,,,)</v>
      </c>
      <c r="CQ427" s="70" t="str">
        <f t="shared" si="6772"/>
        <v>InitUnitAdd('IK8E',,,,,,,,,,)</v>
      </c>
      <c r="CR427" s="70" t="str">
        <f t="shared" si="6773"/>
        <v>InitEquipData('IK8E',,"",,,,,'','','','','','',"ReplaceableTextures\\CommandButtons\\BTNUI_Fuin_05.blp")</v>
      </c>
      <c r="CU427" s="95" t="str">
        <f t="shared" si="6774"/>
        <v>|n</v>
      </c>
      <c r="CV427" s="61" t="str">
        <f t="shared" si="6768"/>
        <v>业力|Cffffc926+50000|r，业力|Cffffc926+12%|n|n|r|Cffaaaaaa○|CffFFD24D火之符印+1|r|r|n|n|Cff00ff7f点击穿戴或脱卸。|r</v>
      </c>
      <c r="CW427" s="60"/>
      <c r="CX427" s="60"/>
      <c r="CY427" s="60"/>
      <c r="CZ427" s="60"/>
      <c r="DA427" s="60"/>
      <c r="DB427" s="71" t="str">
        <f t="shared" si="6775"/>
        <v/>
      </c>
      <c r="DC427" s="71" t="str">
        <f t="shared" si="6776"/>
        <v/>
      </c>
      <c r="DD427" s="71" t="str">
        <f t="shared" si="6777"/>
        <v/>
      </c>
      <c r="DE427" s="71" t="str">
        <f t="shared" si="6778"/>
        <v/>
      </c>
      <c r="DF427" s="71" t="str">
        <f t="shared" si="6779"/>
        <v/>
      </c>
      <c r="DG427" s="71" t="str">
        <f t="shared" si="6780"/>
        <v/>
      </c>
      <c r="DH427" s="71" t="str">
        <f t="shared" si="6781"/>
        <v/>
      </c>
      <c r="DI427" s="71" t="str">
        <f t="shared" si="6782"/>
        <v/>
      </c>
      <c r="DJ427" s="71" t="str">
        <f t="shared" si="6783"/>
        <v/>
      </c>
      <c r="DK427" s="71" t="str">
        <f t="shared" si="6784"/>
        <v/>
      </c>
      <c r="DL427" s="71" t="str">
        <f t="shared" si="6785"/>
        <v/>
      </c>
      <c r="DM427" s="71" t="str">
        <f t="shared" si="6786"/>
        <v/>
      </c>
      <c r="DN427" s="71" t="str">
        <f t="shared" si="6787"/>
        <v/>
      </c>
      <c r="DO427" s="71" t="str">
        <f t="shared" si="6788"/>
        <v/>
      </c>
      <c r="DP427" s="71" t="str">
        <f t="shared" si="6789"/>
        <v/>
      </c>
      <c r="DQ427" s="71" t="str">
        <f t="shared" si="6790"/>
        <v/>
      </c>
      <c r="DR427" s="71" t="str">
        <f t="shared" si="6791"/>
        <v/>
      </c>
      <c r="DS427" s="71" t="str">
        <f t="shared" si="6792"/>
        <v/>
      </c>
      <c r="DT427" s="71" t="str">
        <f t="shared" si="6793"/>
        <v/>
      </c>
      <c r="DU427" s="71" t="str">
        <f t="shared" si="6794"/>
        <v/>
      </c>
      <c r="DV427" s="71" t="str">
        <f t="shared" si="6795"/>
        <v/>
      </c>
      <c r="DW427" s="71" t="str">
        <f t="shared" si="6796"/>
        <v/>
      </c>
      <c r="DX427" s="71" t="str">
        <f t="shared" si="6797"/>
        <v/>
      </c>
      <c r="DY427" s="71" t="str">
        <f t="shared" si="6798"/>
        <v/>
      </c>
      <c r="DZ427" s="71" t="str">
        <f t="shared" si="6799"/>
        <v/>
      </c>
      <c r="EA427" s="71" t="str">
        <f t="shared" si="6800"/>
        <v/>
      </c>
      <c r="EB427" s="71" t="str">
        <f t="shared" si="6801"/>
        <v/>
      </c>
      <c r="EC427" s="71" t="str">
        <f t="shared" si="6802"/>
        <v/>
      </c>
      <c r="ED427" s="71" t="str">
        <f t="shared" si="6803"/>
        <v/>
      </c>
      <c r="EE427" s="71" t="str">
        <f t="shared" si="6804"/>
        <v/>
      </c>
      <c r="EF427" s="71" t="str">
        <f t="shared" si="6805"/>
        <v/>
      </c>
      <c r="EG427" s="71" t="str">
        <f t="shared" si="6806"/>
        <v/>
      </c>
      <c r="EH427" s="71" t="str">
        <f t="shared" si="6807"/>
        <v/>
      </c>
      <c r="EI427" s="71" t="str">
        <f t="shared" si="6808"/>
        <v/>
      </c>
      <c r="EJ427" s="71" t="str">
        <f t="shared" si="6809"/>
        <v/>
      </c>
      <c r="EK427" s="71" t="str">
        <f t="shared" si="6810"/>
        <v/>
      </c>
      <c r="EL427" s="71" t="str">
        <f t="shared" si="6811"/>
        <v/>
      </c>
      <c r="EM427" s="71" t="str">
        <f t="shared" si="6812"/>
        <v/>
      </c>
      <c r="EN427" s="71" t="str">
        <f t="shared" si="6813"/>
        <v/>
      </c>
      <c r="EO427" s="71" t="str">
        <f t="shared" si="6814"/>
        <v/>
      </c>
      <c r="EP427" s="71" t="str">
        <f t="shared" si="6815"/>
        <v/>
      </c>
      <c r="EQ427" s="71" t="str">
        <f t="shared" si="6816"/>
        <v/>
      </c>
      <c r="ER427" s="71" t="str">
        <f t="shared" si="6817"/>
        <v/>
      </c>
      <c r="ES427" s="71" t="str">
        <f t="shared" si="6818"/>
        <v/>
      </c>
      <c r="ET427" s="71" t="str">
        <f t="shared" si="6819"/>
        <v/>
      </c>
      <c r="EU427" s="71" t="str">
        <f t="shared" si="6820"/>
        <v/>
      </c>
      <c r="EV427" s="71" t="str">
        <f t="shared" si="6821"/>
        <v/>
      </c>
      <c r="EW427" s="71" t="str">
        <f t="shared" si="6822"/>
        <v/>
      </c>
      <c r="EX427" s="71" t="str">
        <f t="shared" si="6823"/>
        <v/>
      </c>
      <c r="EY427" s="71" t="str">
        <f t="shared" si="6824"/>
        <v/>
      </c>
      <c r="EZ427" s="71" t="str">
        <f t="shared" si="6825"/>
        <v/>
      </c>
      <c r="FA427" s="71" t="str">
        <f t="shared" si="6826"/>
        <v/>
      </c>
      <c r="FB427" s="71" t="str">
        <f t="shared" si="6827"/>
        <v/>
      </c>
      <c r="FC427" s="71" t="str">
        <f t="shared" si="6828"/>
        <v/>
      </c>
      <c r="FD427" s="71" t="str">
        <f t="shared" si="6829"/>
        <v/>
      </c>
      <c r="FE427" s="71" t="str">
        <f t="shared" si="6830"/>
        <v/>
      </c>
      <c r="FF427" s="71" t="str">
        <f t="shared" si="6831"/>
        <v/>
      </c>
      <c r="FG427" s="71" t="str">
        <f t="shared" si="6832"/>
        <v/>
      </c>
      <c r="FH427" s="71" t="str">
        <f t="shared" si="6833"/>
        <v/>
      </c>
      <c r="FI427" s="71" t="str">
        <f t="shared" si="6834"/>
        <v/>
      </c>
      <c r="FJ427" s="71" t="str">
        <f t="shared" si="6835"/>
        <v/>
      </c>
      <c r="FK427" s="71" t="str">
        <f t="shared" si="6836"/>
        <v/>
      </c>
      <c r="FL427" s="71" t="str">
        <f t="shared" si="6837"/>
        <v/>
      </c>
      <c r="FM427" s="71" t="str">
        <f t="shared" si="6838"/>
        <v/>
      </c>
      <c r="FN427" s="71" t="str">
        <f t="shared" si="6839"/>
        <v/>
      </c>
      <c r="FO427" s="71" t="str">
        <f t="shared" si="6840"/>
        <v/>
      </c>
      <c r="FP427" s="71" t="str">
        <f t="shared" si="6841"/>
        <v/>
      </c>
      <c r="FQ427" s="71" t="str">
        <f t="shared" si="6842"/>
        <v/>
      </c>
      <c r="FR427" s="71" t="str">
        <f t="shared" si="6843"/>
        <v/>
      </c>
      <c r="FS427" s="71" t="str">
        <f t="shared" si="6844"/>
        <v/>
      </c>
    </row>
    <row r="428" spans="1:175" ht="16.5">
      <c r="A428" s="134"/>
      <c r="B428" s="80" t="s">
        <v>1138</v>
      </c>
      <c r="C428" s="153" t="s">
        <v>1127</v>
      </c>
      <c r="K428" s="150"/>
      <c r="T428" s="152" t="s">
        <v>1139</v>
      </c>
      <c r="U428" s="85" t="s">
        <v>1129</v>
      </c>
      <c r="CN428" s="70" t="str">
        <f t="shared" si="6769"/>
        <v>InitUnitState('IK8F',,,,,,,,,,)</v>
      </c>
      <c r="CO428" s="70" t="str">
        <f t="shared" si="6770"/>
        <v>InitUnitNormal('IK8F',,,,,,,,,,)</v>
      </c>
      <c r="CP428" s="70" t="str">
        <f t="shared" si="6771"/>
        <v>InitUnitMagic('IK8F',,,,,,,,,,)</v>
      </c>
      <c r="CQ428" s="70" t="str">
        <f t="shared" si="6772"/>
        <v>InitUnitAdd('IK8F',,,,,,,,,,)</v>
      </c>
      <c r="CR428" s="70" t="str">
        <f t="shared" si="6773"/>
        <v>InitEquipData('IK8F',,"",,,,,'','','','','','',"ReplaceableTextures\\CommandButtons\\BTNUI_Fuin_06.blp")</v>
      </c>
      <c r="CU428" s="95" t="str">
        <f t="shared" si="6774"/>
        <v>|n</v>
      </c>
      <c r="CV428" s="61" t="str">
        <f t="shared" si="6768"/>
        <v>业力|Cffffc926+50000|r，业力|Cffffc926+12%|n|n|r|Cffaaaaaa○|CffFFD24D土之符印+1|r|r|n|n|Cff00ff7f点击穿戴或脱卸。|r</v>
      </c>
      <c r="CW428" s="60"/>
      <c r="CX428" s="60"/>
      <c r="CY428" s="60"/>
      <c r="CZ428" s="60"/>
      <c r="DA428" s="60"/>
      <c r="DB428" s="71" t="str">
        <f t="shared" si="6775"/>
        <v/>
      </c>
      <c r="DC428" s="71" t="str">
        <f t="shared" si="6776"/>
        <v/>
      </c>
      <c r="DD428" s="71" t="str">
        <f t="shared" si="6777"/>
        <v/>
      </c>
      <c r="DE428" s="71" t="str">
        <f t="shared" si="6778"/>
        <v/>
      </c>
      <c r="DF428" s="71" t="str">
        <f t="shared" si="6779"/>
        <v/>
      </c>
      <c r="DG428" s="71" t="str">
        <f t="shared" si="6780"/>
        <v/>
      </c>
      <c r="DH428" s="71" t="str">
        <f t="shared" si="6781"/>
        <v/>
      </c>
      <c r="DI428" s="71" t="str">
        <f t="shared" si="6782"/>
        <v/>
      </c>
      <c r="DJ428" s="71" t="str">
        <f t="shared" si="6783"/>
        <v/>
      </c>
      <c r="DK428" s="71" t="str">
        <f t="shared" si="6784"/>
        <v/>
      </c>
      <c r="DL428" s="71" t="str">
        <f t="shared" si="6785"/>
        <v/>
      </c>
      <c r="DM428" s="71" t="str">
        <f t="shared" si="6786"/>
        <v/>
      </c>
      <c r="DN428" s="71" t="str">
        <f t="shared" si="6787"/>
        <v/>
      </c>
      <c r="DO428" s="71" t="str">
        <f t="shared" si="6788"/>
        <v/>
      </c>
      <c r="DP428" s="71" t="str">
        <f t="shared" si="6789"/>
        <v/>
      </c>
      <c r="DQ428" s="71" t="str">
        <f t="shared" si="6790"/>
        <v/>
      </c>
      <c r="DR428" s="71" t="str">
        <f t="shared" si="6791"/>
        <v/>
      </c>
      <c r="DS428" s="71" t="str">
        <f t="shared" si="6792"/>
        <v/>
      </c>
      <c r="DT428" s="71" t="str">
        <f t="shared" si="6793"/>
        <v/>
      </c>
      <c r="DU428" s="71" t="str">
        <f t="shared" si="6794"/>
        <v/>
      </c>
      <c r="DV428" s="71" t="str">
        <f t="shared" si="6795"/>
        <v/>
      </c>
      <c r="DW428" s="71" t="str">
        <f t="shared" si="6796"/>
        <v/>
      </c>
      <c r="DX428" s="71" t="str">
        <f t="shared" si="6797"/>
        <v/>
      </c>
      <c r="DY428" s="71" t="str">
        <f t="shared" si="6798"/>
        <v/>
      </c>
      <c r="DZ428" s="71" t="str">
        <f t="shared" si="6799"/>
        <v/>
      </c>
      <c r="EA428" s="71" t="str">
        <f t="shared" si="6800"/>
        <v/>
      </c>
      <c r="EB428" s="71" t="str">
        <f t="shared" si="6801"/>
        <v/>
      </c>
      <c r="EC428" s="71" t="str">
        <f t="shared" si="6802"/>
        <v/>
      </c>
      <c r="ED428" s="71" t="str">
        <f t="shared" si="6803"/>
        <v/>
      </c>
      <c r="EE428" s="71" t="str">
        <f t="shared" si="6804"/>
        <v/>
      </c>
      <c r="EF428" s="71" t="str">
        <f t="shared" si="6805"/>
        <v/>
      </c>
      <c r="EG428" s="71" t="str">
        <f t="shared" si="6806"/>
        <v/>
      </c>
      <c r="EH428" s="71" t="str">
        <f t="shared" si="6807"/>
        <v/>
      </c>
      <c r="EI428" s="71" t="str">
        <f t="shared" si="6808"/>
        <v/>
      </c>
      <c r="EJ428" s="71" t="str">
        <f t="shared" si="6809"/>
        <v/>
      </c>
      <c r="EK428" s="71" t="str">
        <f t="shared" si="6810"/>
        <v/>
      </c>
      <c r="EL428" s="71" t="str">
        <f t="shared" si="6811"/>
        <v/>
      </c>
      <c r="EM428" s="71" t="str">
        <f t="shared" si="6812"/>
        <v/>
      </c>
      <c r="EN428" s="71" t="str">
        <f t="shared" si="6813"/>
        <v/>
      </c>
      <c r="EO428" s="71" t="str">
        <f t="shared" si="6814"/>
        <v/>
      </c>
      <c r="EP428" s="71" t="str">
        <f t="shared" si="6815"/>
        <v/>
      </c>
      <c r="EQ428" s="71" t="str">
        <f t="shared" si="6816"/>
        <v/>
      </c>
      <c r="ER428" s="71" t="str">
        <f t="shared" si="6817"/>
        <v/>
      </c>
      <c r="ES428" s="71" t="str">
        <f t="shared" si="6818"/>
        <v/>
      </c>
      <c r="ET428" s="71" t="str">
        <f t="shared" si="6819"/>
        <v/>
      </c>
      <c r="EU428" s="71" t="str">
        <f t="shared" si="6820"/>
        <v/>
      </c>
      <c r="EV428" s="71" t="str">
        <f t="shared" si="6821"/>
        <v/>
      </c>
      <c r="EW428" s="71" t="str">
        <f t="shared" si="6822"/>
        <v/>
      </c>
      <c r="EX428" s="71" t="str">
        <f t="shared" si="6823"/>
        <v/>
      </c>
      <c r="EY428" s="71" t="str">
        <f t="shared" si="6824"/>
        <v/>
      </c>
      <c r="EZ428" s="71" t="str">
        <f t="shared" si="6825"/>
        <v/>
      </c>
      <c r="FA428" s="71" t="str">
        <f t="shared" si="6826"/>
        <v/>
      </c>
      <c r="FB428" s="71" t="str">
        <f t="shared" si="6827"/>
        <v/>
      </c>
      <c r="FC428" s="71" t="str">
        <f t="shared" si="6828"/>
        <v/>
      </c>
      <c r="FD428" s="71" t="str">
        <f t="shared" si="6829"/>
        <v/>
      </c>
      <c r="FE428" s="71" t="str">
        <f t="shared" si="6830"/>
        <v/>
      </c>
      <c r="FF428" s="71" t="str">
        <f t="shared" si="6831"/>
        <v/>
      </c>
      <c r="FG428" s="71" t="str">
        <f t="shared" si="6832"/>
        <v/>
      </c>
      <c r="FH428" s="71" t="str">
        <f t="shared" si="6833"/>
        <v/>
      </c>
      <c r="FI428" s="71" t="str">
        <f t="shared" si="6834"/>
        <v/>
      </c>
      <c r="FJ428" s="71" t="str">
        <f t="shared" si="6835"/>
        <v/>
      </c>
      <c r="FK428" s="71" t="str">
        <f t="shared" si="6836"/>
        <v/>
      </c>
      <c r="FL428" s="71" t="str">
        <f t="shared" si="6837"/>
        <v/>
      </c>
      <c r="FM428" s="71" t="str">
        <f t="shared" si="6838"/>
        <v/>
      </c>
      <c r="FN428" s="71" t="str">
        <f t="shared" si="6839"/>
        <v/>
      </c>
      <c r="FO428" s="71" t="str">
        <f t="shared" si="6840"/>
        <v/>
      </c>
      <c r="FP428" s="71" t="str">
        <f t="shared" si="6841"/>
        <v/>
      </c>
      <c r="FQ428" s="71" t="str">
        <f t="shared" si="6842"/>
        <v/>
      </c>
      <c r="FR428" s="71" t="str">
        <f t="shared" si="6843"/>
        <v/>
      </c>
      <c r="FS428" s="71" t="str">
        <f t="shared" si="6844"/>
        <v/>
      </c>
    </row>
    <row r="429" spans="1:175" ht="16.5">
      <c r="A429" s="134"/>
      <c r="B429" s="80" t="s">
        <v>1140</v>
      </c>
      <c r="C429" s="153" t="s">
        <v>1127</v>
      </c>
      <c r="K429" s="150"/>
      <c r="T429" s="152" t="s">
        <v>1141</v>
      </c>
      <c r="U429" s="85" t="s">
        <v>1129</v>
      </c>
      <c r="CN429" s="70" t="str">
        <f t="shared" si="6769"/>
        <v>InitUnitState('IK8G',,,,,,,,,,)</v>
      </c>
      <c r="CO429" s="70" t="str">
        <f t="shared" si="6770"/>
        <v>InitUnitNormal('IK8G',,,,,,,,,,)</v>
      </c>
      <c r="CP429" s="70" t="str">
        <f t="shared" si="6771"/>
        <v>InitUnitMagic('IK8G',,,,,,,,,,)</v>
      </c>
      <c r="CQ429" s="70" t="str">
        <f t="shared" si="6772"/>
        <v>InitUnitAdd('IK8G',,,,,,,,,,)</v>
      </c>
      <c r="CR429" s="70" t="str">
        <f t="shared" si="6773"/>
        <v>InitEquipData('IK8G',,"",,,,,'','','','','','',"ReplaceableTextures\\CommandButtons\\BTNUI_Fuin_07.blp")</v>
      </c>
      <c r="CU429" s="95" t="str">
        <f t="shared" si="6774"/>
        <v>|n</v>
      </c>
      <c r="CV429" s="61" t="str">
        <f t="shared" si="6768"/>
        <v>业力|Cffffc926+50000|r，业力|Cffffc926+12%|n|n|r|Cffaaaaaa○|CffFFD24D光之符印+1|r|r|n|n|Cff00ff7f点击穿戴或脱卸。|r</v>
      </c>
      <c r="CW429" s="60"/>
      <c r="CX429" s="60"/>
      <c r="CY429" s="60"/>
      <c r="CZ429" s="60"/>
      <c r="DA429" s="60"/>
      <c r="DB429" s="71" t="str">
        <f t="shared" si="6775"/>
        <v/>
      </c>
      <c r="DC429" s="71" t="str">
        <f t="shared" si="6776"/>
        <v/>
      </c>
      <c r="DD429" s="71" t="str">
        <f t="shared" si="6777"/>
        <v/>
      </c>
      <c r="DE429" s="71" t="str">
        <f t="shared" si="6778"/>
        <v/>
      </c>
      <c r="DF429" s="71" t="str">
        <f t="shared" si="6779"/>
        <v/>
      </c>
      <c r="DG429" s="71" t="str">
        <f t="shared" si="6780"/>
        <v/>
      </c>
      <c r="DH429" s="71" t="str">
        <f t="shared" si="6781"/>
        <v/>
      </c>
      <c r="DI429" s="71" t="str">
        <f t="shared" si="6782"/>
        <v/>
      </c>
      <c r="DJ429" s="71" t="str">
        <f t="shared" si="6783"/>
        <v/>
      </c>
      <c r="DK429" s="71" t="str">
        <f t="shared" si="6784"/>
        <v/>
      </c>
      <c r="DL429" s="71" t="str">
        <f t="shared" si="6785"/>
        <v/>
      </c>
      <c r="DM429" s="71" t="str">
        <f t="shared" si="6786"/>
        <v/>
      </c>
      <c r="DN429" s="71" t="str">
        <f t="shared" si="6787"/>
        <v/>
      </c>
      <c r="DO429" s="71" t="str">
        <f t="shared" si="6788"/>
        <v/>
      </c>
      <c r="DP429" s="71" t="str">
        <f t="shared" si="6789"/>
        <v/>
      </c>
      <c r="DQ429" s="71" t="str">
        <f t="shared" si="6790"/>
        <v/>
      </c>
      <c r="DR429" s="71" t="str">
        <f t="shared" si="6791"/>
        <v/>
      </c>
      <c r="DS429" s="71" t="str">
        <f t="shared" si="6792"/>
        <v/>
      </c>
      <c r="DT429" s="71" t="str">
        <f t="shared" si="6793"/>
        <v/>
      </c>
      <c r="DU429" s="71" t="str">
        <f t="shared" si="6794"/>
        <v/>
      </c>
      <c r="DV429" s="71" t="str">
        <f t="shared" si="6795"/>
        <v/>
      </c>
      <c r="DW429" s="71" t="str">
        <f t="shared" si="6796"/>
        <v/>
      </c>
      <c r="DX429" s="71" t="str">
        <f t="shared" si="6797"/>
        <v/>
      </c>
      <c r="DY429" s="71" t="str">
        <f t="shared" si="6798"/>
        <v/>
      </c>
      <c r="DZ429" s="71" t="str">
        <f t="shared" si="6799"/>
        <v/>
      </c>
      <c r="EA429" s="71" t="str">
        <f t="shared" si="6800"/>
        <v/>
      </c>
      <c r="EB429" s="71" t="str">
        <f t="shared" si="6801"/>
        <v/>
      </c>
      <c r="EC429" s="71" t="str">
        <f t="shared" si="6802"/>
        <v/>
      </c>
      <c r="ED429" s="71" t="str">
        <f t="shared" si="6803"/>
        <v/>
      </c>
      <c r="EE429" s="71" t="str">
        <f t="shared" si="6804"/>
        <v/>
      </c>
      <c r="EF429" s="71" t="str">
        <f t="shared" si="6805"/>
        <v/>
      </c>
      <c r="EG429" s="71" t="str">
        <f t="shared" si="6806"/>
        <v/>
      </c>
      <c r="EH429" s="71" t="str">
        <f t="shared" si="6807"/>
        <v/>
      </c>
      <c r="EI429" s="71" t="str">
        <f t="shared" si="6808"/>
        <v/>
      </c>
      <c r="EJ429" s="71" t="str">
        <f t="shared" si="6809"/>
        <v/>
      </c>
      <c r="EK429" s="71" t="str">
        <f t="shared" si="6810"/>
        <v/>
      </c>
      <c r="EL429" s="71" t="str">
        <f t="shared" si="6811"/>
        <v/>
      </c>
      <c r="EM429" s="71" t="str">
        <f t="shared" si="6812"/>
        <v/>
      </c>
      <c r="EN429" s="71" t="str">
        <f t="shared" si="6813"/>
        <v/>
      </c>
      <c r="EO429" s="71" t="str">
        <f t="shared" si="6814"/>
        <v/>
      </c>
      <c r="EP429" s="71" t="str">
        <f t="shared" si="6815"/>
        <v/>
      </c>
      <c r="EQ429" s="71" t="str">
        <f t="shared" si="6816"/>
        <v/>
      </c>
      <c r="ER429" s="71" t="str">
        <f t="shared" si="6817"/>
        <v/>
      </c>
      <c r="ES429" s="71" t="str">
        <f t="shared" si="6818"/>
        <v/>
      </c>
      <c r="ET429" s="71" t="str">
        <f t="shared" si="6819"/>
        <v/>
      </c>
      <c r="EU429" s="71" t="str">
        <f t="shared" si="6820"/>
        <v/>
      </c>
      <c r="EV429" s="71" t="str">
        <f t="shared" si="6821"/>
        <v/>
      </c>
      <c r="EW429" s="71" t="str">
        <f t="shared" si="6822"/>
        <v/>
      </c>
      <c r="EX429" s="71" t="str">
        <f t="shared" si="6823"/>
        <v/>
      </c>
      <c r="EY429" s="71" t="str">
        <f t="shared" si="6824"/>
        <v/>
      </c>
      <c r="EZ429" s="71" t="str">
        <f t="shared" si="6825"/>
        <v/>
      </c>
      <c r="FA429" s="71" t="str">
        <f t="shared" si="6826"/>
        <v/>
      </c>
      <c r="FB429" s="71" t="str">
        <f t="shared" si="6827"/>
        <v/>
      </c>
      <c r="FC429" s="71" t="str">
        <f t="shared" si="6828"/>
        <v/>
      </c>
      <c r="FD429" s="71" t="str">
        <f t="shared" si="6829"/>
        <v/>
      </c>
      <c r="FE429" s="71" t="str">
        <f t="shared" si="6830"/>
        <v/>
      </c>
      <c r="FF429" s="71" t="str">
        <f t="shared" si="6831"/>
        <v/>
      </c>
      <c r="FG429" s="71" t="str">
        <f t="shared" si="6832"/>
        <v/>
      </c>
      <c r="FH429" s="71" t="str">
        <f t="shared" si="6833"/>
        <v/>
      </c>
      <c r="FI429" s="71" t="str">
        <f t="shared" si="6834"/>
        <v/>
      </c>
      <c r="FJ429" s="71" t="str">
        <f t="shared" si="6835"/>
        <v/>
      </c>
      <c r="FK429" s="71" t="str">
        <f t="shared" si="6836"/>
        <v/>
      </c>
      <c r="FL429" s="71" t="str">
        <f t="shared" si="6837"/>
        <v/>
      </c>
      <c r="FM429" s="71" t="str">
        <f t="shared" si="6838"/>
        <v/>
      </c>
      <c r="FN429" s="71" t="str">
        <f t="shared" si="6839"/>
        <v/>
      </c>
      <c r="FO429" s="71" t="str">
        <f t="shared" si="6840"/>
        <v/>
      </c>
      <c r="FP429" s="71" t="str">
        <f t="shared" si="6841"/>
        <v/>
      </c>
      <c r="FQ429" s="71" t="str">
        <f t="shared" si="6842"/>
        <v/>
      </c>
      <c r="FR429" s="71" t="str">
        <f t="shared" si="6843"/>
        <v/>
      </c>
      <c r="FS429" s="71" t="str">
        <f t="shared" si="6844"/>
        <v/>
      </c>
    </row>
    <row r="430" spans="1:175" ht="16.5">
      <c r="A430" s="134"/>
      <c r="B430" s="80" t="s">
        <v>1142</v>
      </c>
      <c r="C430" s="153" t="s">
        <v>1127</v>
      </c>
      <c r="K430" s="150"/>
      <c r="T430" s="152" t="s">
        <v>1143</v>
      </c>
      <c r="U430" s="85" t="s">
        <v>1129</v>
      </c>
      <c r="CN430" s="70" t="str">
        <f t="shared" si="6769"/>
        <v>InitUnitState('IK8H',,,,,,,,,,)</v>
      </c>
      <c r="CO430" s="70" t="str">
        <f t="shared" si="6770"/>
        <v>InitUnitNormal('IK8H',,,,,,,,,,)</v>
      </c>
      <c r="CP430" s="70" t="str">
        <f t="shared" si="6771"/>
        <v>InitUnitMagic('IK8H',,,,,,,,,,)</v>
      </c>
      <c r="CQ430" s="70" t="str">
        <f t="shared" si="6772"/>
        <v>InitUnitAdd('IK8H',,,,,,,,,,)</v>
      </c>
      <c r="CR430" s="70" t="str">
        <f t="shared" si="6773"/>
        <v>InitEquipData('IK8H',,"",,,,,'','','','','','',"ReplaceableTextures\\CommandButtons\\BTNUI_Fuin_08.blp")</v>
      </c>
      <c r="CU430" s="95" t="str">
        <f t="shared" si="6774"/>
        <v>|n</v>
      </c>
      <c r="CV430" s="61" t="str">
        <f t="shared" si="6768"/>
        <v>业力|Cffffc926+50000|r，业力|Cffffc926+12%|n|n|r|Cffaaaaaa○|CffFFD24D雷之符印+1|r|r|n|n|Cff00ff7f点击穿戴或脱卸。|r</v>
      </c>
      <c r="CW430" s="60"/>
      <c r="CX430" s="60"/>
      <c r="CY430" s="60"/>
      <c r="CZ430" s="60"/>
      <c r="DA430" s="60"/>
      <c r="DB430" s="71" t="str">
        <f t="shared" si="6775"/>
        <v/>
      </c>
      <c r="DC430" s="71" t="str">
        <f t="shared" si="6776"/>
        <v/>
      </c>
      <c r="DD430" s="71" t="str">
        <f t="shared" si="6777"/>
        <v/>
      </c>
      <c r="DE430" s="71" t="str">
        <f t="shared" si="6778"/>
        <v/>
      </c>
      <c r="DF430" s="71" t="str">
        <f t="shared" si="6779"/>
        <v/>
      </c>
      <c r="DG430" s="71" t="str">
        <f t="shared" si="6780"/>
        <v/>
      </c>
      <c r="DH430" s="71" t="str">
        <f t="shared" si="6781"/>
        <v/>
      </c>
      <c r="DI430" s="71" t="str">
        <f t="shared" si="6782"/>
        <v/>
      </c>
      <c r="DJ430" s="71" t="str">
        <f t="shared" si="6783"/>
        <v/>
      </c>
      <c r="DK430" s="71" t="str">
        <f t="shared" si="6784"/>
        <v/>
      </c>
      <c r="DL430" s="71" t="str">
        <f t="shared" si="6785"/>
        <v/>
      </c>
      <c r="DM430" s="71" t="str">
        <f t="shared" si="6786"/>
        <v/>
      </c>
      <c r="DN430" s="71" t="str">
        <f t="shared" si="6787"/>
        <v/>
      </c>
      <c r="DO430" s="71" t="str">
        <f t="shared" si="6788"/>
        <v/>
      </c>
      <c r="DP430" s="71" t="str">
        <f t="shared" si="6789"/>
        <v/>
      </c>
      <c r="DQ430" s="71" t="str">
        <f t="shared" si="6790"/>
        <v/>
      </c>
      <c r="DR430" s="71" t="str">
        <f t="shared" si="6791"/>
        <v/>
      </c>
      <c r="DS430" s="71" t="str">
        <f t="shared" si="6792"/>
        <v/>
      </c>
      <c r="DT430" s="71" t="str">
        <f t="shared" si="6793"/>
        <v/>
      </c>
      <c r="DU430" s="71" t="str">
        <f t="shared" si="6794"/>
        <v/>
      </c>
      <c r="DV430" s="71" t="str">
        <f t="shared" si="6795"/>
        <v/>
      </c>
      <c r="DW430" s="71" t="str">
        <f t="shared" si="6796"/>
        <v/>
      </c>
      <c r="DX430" s="71" t="str">
        <f t="shared" si="6797"/>
        <v/>
      </c>
      <c r="DY430" s="71" t="str">
        <f t="shared" si="6798"/>
        <v/>
      </c>
      <c r="DZ430" s="71" t="str">
        <f t="shared" si="6799"/>
        <v/>
      </c>
      <c r="EA430" s="71" t="str">
        <f t="shared" si="6800"/>
        <v/>
      </c>
      <c r="EB430" s="71" t="str">
        <f t="shared" si="6801"/>
        <v/>
      </c>
      <c r="EC430" s="71" t="str">
        <f t="shared" si="6802"/>
        <v/>
      </c>
      <c r="ED430" s="71" t="str">
        <f t="shared" si="6803"/>
        <v/>
      </c>
      <c r="EE430" s="71" t="str">
        <f t="shared" si="6804"/>
        <v/>
      </c>
      <c r="EF430" s="71" t="str">
        <f t="shared" si="6805"/>
        <v/>
      </c>
      <c r="EG430" s="71" t="str">
        <f t="shared" si="6806"/>
        <v/>
      </c>
      <c r="EH430" s="71" t="str">
        <f t="shared" si="6807"/>
        <v/>
      </c>
      <c r="EI430" s="71" t="str">
        <f t="shared" si="6808"/>
        <v/>
      </c>
      <c r="EJ430" s="71" t="str">
        <f t="shared" si="6809"/>
        <v/>
      </c>
      <c r="EK430" s="71" t="str">
        <f t="shared" si="6810"/>
        <v/>
      </c>
      <c r="EL430" s="71" t="str">
        <f t="shared" si="6811"/>
        <v/>
      </c>
      <c r="EM430" s="71" t="str">
        <f t="shared" si="6812"/>
        <v/>
      </c>
      <c r="EN430" s="71" t="str">
        <f t="shared" si="6813"/>
        <v/>
      </c>
      <c r="EO430" s="71" t="str">
        <f t="shared" si="6814"/>
        <v/>
      </c>
      <c r="EP430" s="71" t="str">
        <f t="shared" si="6815"/>
        <v/>
      </c>
      <c r="EQ430" s="71" t="str">
        <f t="shared" si="6816"/>
        <v/>
      </c>
      <c r="ER430" s="71" t="str">
        <f t="shared" si="6817"/>
        <v/>
      </c>
      <c r="ES430" s="71" t="str">
        <f t="shared" si="6818"/>
        <v/>
      </c>
      <c r="ET430" s="71" t="str">
        <f t="shared" si="6819"/>
        <v/>
      </c>
      <c r="EU430" s="71" t="str">
        <f t="shared" si="6820"/>
        <v/>
      </c>
      <c r="EV430" s="71" t="str">
        <f t="shared" si="6821"/>
        <v/>
      </c>
      <c r="EW430" s="71" t="str">
        <f t="shared" si="6822"/>
        <v/>
      </c>
      <c r="EX430" s="71" t="str">
        <f t="shared" si="6823"/>
        <v/>
      </c>
      <c r="EY430" s="71" t="str">
        <f t="shared" si="6824"/>
        <v/>
      </c>
      <c r="EZ430" s="71" t="str">
        <f t="shared" si="6825"/>
        <v/>
      </c>
      <c r="FA430" s="71" t="str">
        <f t="shared" si="6826"/>
        <v/>
      </c>
      <c r="FB430" s="71" t="str">
        <f t="shared" si="6827"/>
        <v/>
      </c>
      <c r="FC430" s="71" t="str">
        <f t="shared" si="6828"/>
        <v/>
      </c>
      <c r="FD430" s="71" t="str">
        <f t="shared" si="6829"/>
        <v/>
      </c>
      <c r="FE430" s="71" t="str">
        <f t="shared" si="6830"/>
        <v/>
      </c>
      <c r="FF430" s="71" t="str">
        <f t="shared" si="6831"/>
        <v/>
      </c>
      <c r="FG430" s="71" t="str">
        <f t="shared" si="6832"/>
        <v/>
      </c>
      <c r="FH430" s="71" t="str">
        <f t="shared" si="6833"/>
        <v/>
      </c>
      <c r="FI430" s="71" t="str">
        <f t="shared" si="6834"/>
        <v/>
      </c>
      <c r="FJ430" s="71" t="str">
        <f t="shared" si="6835"/>
        <v/>
      </c>
      <c r="FK430" s="71" t="str">
        <f t="shared" si="6836"/>
        <v/>
      </c>
      <c r="FL430" s="71" t="str">
        <f t="shared" si="6837"/>
        <v/>
      </c>
      <c r="FM430" s="71" t="str">
        <f t="shared" si="6838"/>
        <v/>
      </c>
      <c r="FN430" s="71" t="str">
        <f t="shared" si="6839"/>
        <v/>
      </c>
      <c r="FO430" s="71" t="str">
        <f t="shared" si="6840"/>
        <v/>
      </c>
      <c r="FP430" s="71" t="str">
        <f t="shared" si="6841"/>
        <v/>
      </c>
      <c r="FQ430" s="71" t="str">
        <f t="shared" si="6842"/>
        <v/>
      </c>
      <c r="FR430" s="71" t="str">
        <f t="shared" si="6843"/>
        <v/>
      </c>
      <c r="FS430" s="71" t="str">
        <f t="shared" si="6844"/>
        <v/>
      </c>
    </row>
    <row r="431" spans="1:175" ht="16.5">
      <c r="A431" s="134"/>
      <c r="B431" s="80" t="s">
        <v>1144</v>
      </c>
      <c r="C431" s="153" t="s">
        <v>1127</v>
      </c>
      <c r="K431" s="151"/>
      <c r="T431" s="152" t="s">
        <v>1145</v>
      </c>
      <c r="U431" s="85" t="s">
        <v>1129</v>
      </c>
      <c r="CN431" s="70" t="str">
        <f t="shared" si="6769"/>
        <v>InitUnitState('IK8I',,,,,,,,,,)</v>
      </c>
      <c r="CO431" s="70" t="str">
        <f t="shared" si="6770"/>
        <v>InitUnitNormal('IK8I',,,,,,,,,,)</v>
      </c>
      <c r="CP431" s="70" t="str">
        <f t="shared" si="6771"/>
        <v>InitUnitMagic('IK8I',,,,,,,,,,)</v>
      </c>
      <c r="CQ431" s="70" t="str">
        <f t="shared" si="6772"/>
        <v>InitUnitAdd('IK8I',,,,,,,,,,)</v>
      </c>
      <c r="CR431" s="70" t="str">
        <f t="shared" si="6773"/>
        <v>InitEquipData('IK8I',,"",,,,,'','','','','','',"ReplaceableTextures\\CommandButtons\\BTNI014.blp")</v>
      </c>
      <c r="CU431" s="95" t="str">
        <f t="shared" si="6774"/>
        <v>|n</v>
      </c>
      <c r="CV431" s="61" t="str">
        <f t="shared" si="6768"/>
        <v>业力|Cffffc926+50000|r，业力|Cffffc926+12%|n|n|r|Cffaaaaaa○|CffFFD24D暗之符印+1|r|r|n|n|Cff00ff7f点击穿戴或脱卸。|r</v>
      </c>
      <c r="CW431" s="60"/>
      <c r="CX431" s="60"/>
      <c r="CY431" s="60"/>
      <c r="CZ431" s="60"/>
      <c r="DA431" s="60"/>
      <c r="DB431" s="71" t="str">
        <f t="shared" si="6775"/>
        <v/>
      </c>
      <c r="DC431" s="71" t="str">
        <f t="shared" si="6776"/>
        <v/>
      </c>
      <c r="DD431" s="71" t="str">
        <f t="shared" si="6777"/>
        <v/>
      </c>
      <c r="DE431" s="71" t="str">
        <f t="shared" si="6778"/>
        <v/>
      </c>
      <c r="DF431" s="71" t="str">
        <f t="shared" si="6779"/>
        <v/>
      </c>
      <c r="DG431" s="71" t="str">
        <f t="shared" si="6780"/>
        <v/>
      </c>
      <c r="DH431" s="71" t="str">
        <f t="shared" si="6781"/>
        <v/>
      </c>
      <c r="DI431" s="71" t="str">
        <f t="shared" si="6782"/>
        <v/>
      </c>
      <c r="DJ431" s="71" t="str">
        <f t="shared" si="6783"/>
        <v/>
      </c>
      <c r="DK431" s="71" t="str">
        <f t="shared" si="6784"/>
        <v/>
      </c>
      <c r="DL431" s="71" t="str">
        <f t="shared" si="6785"/>
        <v/>
      </c>
      <c r="DM431" s="71" t="str">
        <f t="shared" si="6786"/>
        <v/>
      </c>
      <c r="DN431" s="71" t="str">
        <f t="shared" si="6787"/>
        <v/>
      </c>
      <c r="DO431" s="71" t="str">
        <f t="shared" si="6788"/>
        <v/>
      </c>
      <c r="DP431" s="71" t="str">
        <f t="shared" si="6789"/>
        <v/>
      </c>
      <c r="DQ431" s="71" t="str">
        <f t="shared" si="6790"/>
        <v/>
      </c>
      <c r="DR431" s="71" t="str">
        <f t="shared" si="6791"/>
        <v/>
      </c>
      <c r="DS431" s="71" t="str">
        <f t="shared" si="6792"/>
        <v/>
      </c>
      <c r="DT431" s="71" t="str">
        <f t="shared" si="6793"/>
        <v/>
      </c>
      <c r="DU431" s="71" t="str">
        <f t="shared" si="6794"/>
        <v/>
      </c>
      <c r="DV431" s="71" t="str">
        <f t="shared" si="6795"/>
        <v/>
      </c>
      <c r="DW431" s="71" t="str">
        <f t="shared" si="6796"/>
        <v/>
      </c>
      <c r="DX431" s="71" t="str">
        <f t="shared" si="6797"/>
        <v/>
      </c>
      <c r="DY431" s="71" t="str">
        <f t="shared" si="6798"/>
        <v/>
      </c>
      <c r="DZ431" s="71" t="str">
        <f t="shared" si="6799"/>
        <v/>
      </c>
      <c r="EA431" s="71" t="str">
        <f t="shared" si="6800"/>
        <v/>
      </c>
      <c r="EB431" s="71" t="str">
        <f t="shared" si="6801"/>
        <v/>
      </c>
      <c r="EC431" s="71" t="str">
        <f t="shared" si="6802"/>
        <v/>
      </c>
      <c r="ED431" s="71" t="str">
        <f t="shared" si="6803"/>
        <v/>
      </c>
      <c r="EE431" s="71" t="str">
        <f t="shared" si="6804"/>
        <v/>
      </c>
      <c r="EF431" s="71" t="str">
        <f t="shared" si="6805"/>
        <v/>
      </c>
      <c r="EG431" s="71" t="str">
        <f t="shared" si="6806"/>
        <v/>
      </c>
      <c r="EH431" s="71" t="str">
        <f t="shared" si="6807"/>
        <v/>
      </c>
      <c r="EI431" s="71" t="str">
        <f t="shared" si="6808"/>
        <v/>
      </c>
      <c r="EJ431" s="71" t="str">
        <f t="shared" si="6809"/>
        <v/>
      </c>
      <c r="EK431" s="71" t="str">
        <f t="shared" si="6810"/>
        <v/>
      </c>
      <c r="EL431" s="71" t="str">
        <f t="shared" si="6811"/>
        <v/>
      </c>
      <c r="EM431" s="71" t="str">
        <f t="shared" si="6812"/>
        <v/>
      </c>
      <c r="EN431" s="71" t="str">
        <f t="shared" si="6813"/>
        <v/>
      </c>
      <c r="EO431" s="71" t="str">
        <f t="shared" si="6814"/>
        <v/>
      </c>
      <c r="EP431" s="71" t="str">
        <f t="shared" si="6815"/>
        <v/>
      </c>
      <c r="EQ431" s="71" t="str">
        <f t="shared" si="6816"/>
        <v/>
      </c>
      <c r="ER431" s="71" t="str">
        <f t="shared" si="6817"/>
        <v/>
      </c>
      <c r="ES431" s="71" t="str">
        <f t="shared" si="6818"/>
        <v/>
      </c>
      <c r="ET431" s="71" t="str">
        <f t="shared" si="6819"/>
        <v/>
      </c>
      <c r="EU431" s="71" t="str">
        <f t="shared" si="6820"/>
        <v/>
      </c>
      <c r="EV431" s="71" t="str">
        <f t="shared" si="6821"/>
        <v/>
      </c>
      <c r="EW431" s="71" t="str">
        <f t="shared" si="6822"/>
        <v/>
      </c>
      <c r="EX431" s="71" t="str">
        <f t="shared" si="6823"/>
        <v/>
      </c>
      <c r="EY431" s="71" t="str">
        <f t="shared" si="6824"/>
        <v/>
      </c>
      <c r="EZ431" s="71" t="str">
        <f t="shared" si="6825"/>
        <v/>
      </c>
      <c r="FA431" s="71" t="str">
        <f t="shared" si="6826"/>
        <v/>
      </c>
      <c r="FB431" s="71" t="str">
        <f t="shared" si="6827"/>
        <v/>
      </c>
      <c r="FC431" s="71" t="str">
        <f t="shared" si="6828"/>
        <v/>
      </c>
      <c r="FD431" s="71" t="str">
        <f t="shared" si="6829"/>
        <v/>
      </c>
      <c r="FE431" s="71" t="str">
        <f t="shared" si="6830"/>
        <v/>
      </c>
      <c r="FF431" s="71" t="str">
        <f t="shared" si="6831"/>
        <v/>
      </c>
      <c r="FG431" s="71" t="str">
        <f t="shared" si="6832"/>
        <v/>
      </c>
      <c r="FH431" s="71" t="str">
        <f t="shared" si="6833"/>
        <v/>
      </c>
      <c r="FI431" s="71" t="str">
        <f t="shared" si="6834"/>
        <v/>
      </c>
      <c r="FJ431" s="71" t="str">
        <f t="shared" si="6835"/>
        <v/>
      </c>
      <c r="FK431" s="71" t="str">
        <f t="shared" si="6836"/>
        <v/>
      </c>
      <c r="FL431" s="71" t="str">
        <f t="shared" si="6837"/>
        <v/>
      </c>
      <c r="FM431" s="71" t="str">
        <f t="shared" si="6838"/>
        <v/>
      </c>
      <c r="FN431" s="71" t="str">
        <f t="shared" si="6839"/>
        <v/>
      </c>
      <c r="FO431" s="71" t="str">
        <f t="shared" si="6840"/>
        <v/>
      </c>
      <c r="FP431" s="71" t="str">
        <f t="shared" si="6841"/>
        <v/>
      </c>
      <c r="FQ431" s="71" t="str">
        <f t="shared" si="6842"/>
        <v/>
      </c>
      <c r="FR431" s="71" t="str">
        <f t="shared" si="6843"/>
        <v/>
      </c>
      <c r="FS431" s="71" t="str">
        <f t="shared" si="6844"/>
        <v/>
      </c>
    </row>
    <row r="432" spans="1:175" ht="16.5">
      <c r="A432" s="133"/>
      <c r="B432" s="80" t="s">
        <v>1146</v>
      </c>
      <c r="C432" s="149" t="s">
        <v>1147</v>
      </c>
      <c r="T432" s="155" t="s">
        <v>1148</v>
      </c>
      <c r="U432" s="85" t="s">
        <v>1149</v>
      </c>
      <c r="CN432" s="70" t="str">
        <f t="shared" si="6161"/>
        <v>InitUnitState('IK91',,,,,,,,,,)</v>
      </c>
      <c r="CO432" s="70" t="str">
        <f t="shared" si="6162"/>
        <v>InitUnitNormal('IK91',,,,,,,,,,)</v>
      </c>
      <c r="CP432" s="70" t="str">
        <f t="shared" si="6163"/>
        <v>InitUnitMagic('IK91',,,,,,,,,,)</v>
      </c>
      <c r="CQ432" s="70" t="str">
        <f t="shared" si="6164"/>
        <v>InitUnitAdd('IK91',,,,,,,,,,)</v>
      </c>
      <c r="CR432" s="70" t="str">
        <f t="shared" ref="CR432:CR439" si="6845">"InitEquipData('"&amp;B432&amp;"',"&amp;D432&amp;","&amp;CR$1&amp;A432&amp;CR$1&amp;","&amp;E432&amp;","&amp;I432&amp;","&amp;F432&amp;","&amp;G432&amp;",'"&amp;J432&amp;"','"&amp;K432&amp;"','"&amp;L432&amp;"','"&amp;M432&amp;"','"&amp;N432&amp;"','"&amp;O432&amp;"',"&amp;CR$1&amp;U433&amp;CR$1&amp;")"</f>
        <v>InitEquipData('IK91',,"",,,,,'','','','','','',"ReplaceableTextures\\CommandButtons\\BTNUI_Fuin_02.blp")</v>
      </c>
      <c r="CU432" s="95" t="str">
        <f t="shared" si="6165"/>
        <v>|n</v>
      </c>
      <c r="CV432" s="61" t="str">
        <f t="shared" si="6768"/>
        <v>为|Cffffc926史诗品质|r的|Cffffc926宝物|r附加一条|Cffffc926金之符印|r属性。|n|n|Cff00ff7f点击可将刻印镶嵌至指定史诗品质的宝物。|n|r|Cffff0000镶嵌后不可拆卸和替换。|r</v>
      </c>
      <c r="CW432" s="60"/>
      <c r="CX432" s="60"/>
      <c r="CY432" s="60"/>
      <c r="CZ432" s="60"/>
      <c r="DA432" s="60"/>
      <c r="DB432" s="71" t="str">
        <f t="shared" si="6166"/>
        <v/>
      </c>
      <c r="DC432" s="71" t="str">
        <f t="shared" si="6167"/>
        <v/>
      </c>
      <c r="DD432" s="71" t="str">
        <f t="shared" si="6168"/>
        <v/>
      </c>
      <c r="DE432" s="71" t="str">
        <f t="shared" si="6169"/>
        <v/>
      </c>
      <c r="DF432" s="71" t="str">
        <f t="shared" si="6170"/>
        <v/>
      </c>
      <c r="DG432" s="71" t="str">
        <f t="shared" si="6171"/>
        <v/>
      </c>
      <c r="DH432" s="71" t="str">
        <f t="shared" si="6172"/>
        <v/>
      </c>
      <c r="DI432" s="71" t="str">
        <f t="shared" si="6173"/>
        <v/>
      </c>
      <c r="DJ432" s="71" t="str">
        <f t="shared" si="6174"/>
        <v/>
      </c>
      <c r="DK432" s="71" t="str">
        <f t="shared" si="6175"/>
        <v/>
      </c>
      <c r="DL432" s="71" t="str">
        <f t="shared" si="6176"/>
        <v/>
      </c>
      <c r="DM432" s="71" t="str">
        <f t="shared" si="6177"/>
        <v/>
      </c>
      <c r="DN432" s="71" t="str">
        <f t="shared" si="6178"/>
        <v/>
      </c>
      <c r="DO432" s="71" t="str">
        <f t="shared" si="6179"/>
        <v/>
      </c>
      <c r="DP432" s="71" t="str">
        <f t="shared" si="6180"/>
        <v/>
      </c>
      <c r="DQ432" s="71" t="str">
        <f t="shared" si="6181"/>
        <v/>
      </c>
      <c r="DR432" s="71" t="str">
        <f t="shared" si="6182"/>
        <v/>
      </c>
      <c r="DS432" s="71" t="str">
        <f t="shared" si="6183"/>
        <v/>
      </c>
      <c r="DT432" s="71" t="str">
        <f t="shared" si="6184"/>
        <v/>
      </c>
      <c r="DU432" s="71" t="str">
        <f t="shared" si="6185"/>
        <v/>
      </c>
      <c r="DV432" s="71" t="str">
        <f t="shared" si="6186"/>
        <v/>
      </c>
      <c r="DW432" s="71" t="str">
        <f t="shared" si="6187"/>
        <v/>
      </c>
      <c r="DX432" s="71" t="str">
        <f t="shared" si="6188"/>
        <v/>
      </c>
      <c r="DY432" s="71" t="str">
        <f t="shared" si="6189"/>
        <v/>
      </c>
      <c r="DZ432" s="71" t="str">
        <f t="shared" si="6190"/>
        <v/>
      </c>
      <c r="EA432" s="71" t="str">
        <f t="shared" si="6191"/>
        <v/>
      </c>
      <c r="EB432" s="71" t="str">
        <f t="shared" si="6192"/>
        <v/>
      </c>
      <c r="EC432" s="71" t="str">
        <f t="shared" si="6193"/>
        <v/>
      </c>
      <c r="ED432" s="71" t="str">
        <f t="shared" si="6194"/>
        <v/>
      </c>
      <c r="EE432" s="71" t="str">
        <f t="shared" si="6195"/>
        <v/>
      </c>
      <c r="EF432" s="71" t="str">
        <f t="shared" si="6196"/>
        <v/>
      </c>
      <c r="EG432" s="71" t="str">
        <f t="shared" si="6197"/>
        <v/>
      </c>
      <c r="EH432" s="71" t="str">
        <f t="shared" si="6198"/>
        <v/>
      </c>
      <c r="EI432" s="71" t="str">
        <f t="shared" si="6199"/>
        <v/>
      </c>
      <c r="EJ432" s="71" t="str">
        <f t="shared" si="6200"/>
        <v/>
      </c>
      <c r="EK432" s="71" t="str">
        <f t="shared" si="6201"/>
        <v/>
      </c>
      <c r="EL432" s="71" t="str">
        <f t="shared" si="6202"/>
        <v/>
      </c>
      <c r="EM432" s="71" t="str">
        <f t="shared" si="6203"/>
        <v/>
      </c>
      <c r="EN432" s="71" t="str">
        <f t="shared" si="6204"/>
        <v/>
      </c>
      <c r="EO432" s="71" t="str">
        <f t="shared" si="6205"/>
        <v/>
      </c>
      <c r="EP432" s="71" t="str">
        <f t="shared" si="6206"/>
        <v/>
      </c>
      <c r="EQ432" s="71" t="str">
        <f t="shared" si="6207"/>
        <v/>
      </c>
      <c r="ER432" s="71" t="str">
        <f t="shared" si="6208"/>
        <v/>
      </c>
      <c r="ES432" s="71" t="str">
        <f t="shared" si="6209"/>
        <v/>
      </c>
      <c r="ET432" s="71" t="str">
        <f t="shared" si="6210"/>
        <v/>
      </c>
      <c r="EU432" s="71" t="str">
        <f t="shared" si="6211"/>
        <v/>
      </c>
      <c r="EV432" s="71" t="str">
        <f t="shared" si="6212"/>
        <v/>
      </c>
      <c r="EW432" s="71" t="str">
        <f t="shared" si="6213"/>
        <v/>
      </c>
      <c r="EX432" s="71" t="str">
        <f t="shared" si="6214"/>
        <v/>
      </c>
      <c r="EY432" s="71" t="str">
        <f t="shared" si="6215"/>
        <v/>
      </c>
      <c r="EZ432" s="71" t="str">
        <f t="shared" si="6216"/>
        <v/>
      </c>
      <c r="FA432" s="71" t="str">
        <f t="shared" si="6217"/>
        <v/>
      </c>
      <c r="FB432" s="71" t="str">
        <f t="shared" si="6218"/>
        <v/>
      </c>
      <c r="FC432" s="71" t="str">
        <f t="shared" si="6219"/>
        <v/>
      </c>
      <c r="FD432" s="71" t="str">
        <f t="shared" si="6220"/>
        <v/>
      </c>
      <c r="FE432" s="71" t="str">
        <f t="shared" si="6221"/>
        <v/>
      </c>
      <c r="FF432" s="71" t="str">
        <f t="shared" si="6222"/>
        <v/>
      </c>
      <c r="FG432" s="71" t="str">
        <f t="shared" si="6223"/>
        <v/>
      </c>
      <c r="FH432" s="71" t="str">
        <f t="shared" si="6224"/>
        <v/>
      </c>
      <c r="FI432" s="71" t="str">
        <f t="shared" si="6225"/>
        <v/>
      </c>
      <c r="FJ432" s="71" t="str">
        <f t="shared" si="6226"/>
        <v/>
      </c>
      <c r="FK432" s="71" t="str">
        <f t="shared" si="6227"/>
        <v/>
      </c>
      <c r="FL432" s="71" t="str">
        <f t="shared" si="6228"/>
        <v/>
      </c>
      <c r="FM432" s="71" t="str">
        <f t="shared" si="6229"/>
        <v/>
      </c>
      <c r="FN432" s="71" t="str">
        <f t="shared" si="6230"/>
        <v/>
      </c>
      <c r="FO432" s="71" t="str">
        <f t="shared" si="6231"/>
        <v/>
      </c>
      <c r="FP432" s="71" t="str">
        <f t="shared" si="6232"/>
        <v/>
      </c>
      <c r="FQ432" s="71" t="str">
        <f t="shared" si="6233"/>
        <v/>
      </c>
      <c r="FR432" s="71" t="str">
        <f t="shared" si="6234"/>
        <v/>
      </c>
      <c r="FS432" s="71" t="str">
        <f t="shared" si="6235"/>
        <v/>
      </c>
    </row>
    <row r="433" spans="1:175" ht="16.5">
      <c r="A433" s="133"/>
      <c r="B433" s="80" t="s">
        <v>1150</v>
      </c>
      <c r="C433" s="150" t="s">
        <v>1151</v>
      </c>
      <c r="T433" s="156" t="s">
        <v>1152</v>
      </c>
      <c r="U433" s="85" t="s">
        <v>1153</v>
      </c>
      <c r="CN433" s="70" t="str">
        <f t="shared" si="6161"/>
        <v>InitUnitState('IK92',,,,,,,,,,)</v>
      </c>
      <c r="CO433" s="70" t="str">
        <f t="shared" si="6162"/>
        <v>InitUnitNormal('IK92',,,,,,,,,,)</v>
      </c>
      <c r="CP433" s="70" t="str">
        <f t="shared" si="6163"/>
        <v>InitUnitMagic('IK92',,,,,,,,,,)</v>
      </c>
      <c r="CQ433" s="70" t="str">
        <f t="shared" si="6164"/>
        <v>InitUnitAdd('IK92',,,,,,,,,,)</v>
      </c>
      <c r="CR433" s="70" t="str">
        <f t="shared" si="6845"/>
        <v>InitEquipData('IK92',,"",,,,,'','','','','','',"ReplaceableTextures\\CommandButtons\\BTNUI_Fuin_03.blp")</v>
      </c>
      <c r="CU433" s="95" t="str">
        <f t="shared" si="6165"/>
        <v>|n</v>
      </c>
      <c r="CV433" s="61" t="str">
        <f t="shared" si="6768"/>
        <v>为|Cffffc926史诗品质|r的|Cffffc926宝物|r附加一条|Cffffc926木之符印|r属性。|n|n|Cff00ff7f点击可将刻印镶嵌至指定史诗品质的宝物。|n|r|Cffff0000镶嵌后不可拆卸和替换。|r</v>
      </c>
      <c r="CW433" s="60"/>
      <c r="CX433" s="60"/>
      <c r="CY433" s="60"/>
      <c r="CZ433" s="60"/>
      <c r="DA433" s="60"/>
      <c r="DB433" s="71" t="str">
        <f t="shared" si="6166"/>
        <v/>
      </c>
      <c r="DC433" s="71" t="str">
        <f t="shared" si="6167"/>
        <v/>
      </c>
      <c r="DD433" s="71" t="str">
        <f t="shared" si="6168"/>
        <v/>
      </c>
      <c r="DE433" s="71" t="str">
        <f t="shared" si="6169"/>
        <v/>
      </c>
      <c r="DF433" s="71" t="str">
        <f t="shared" si="6170"/>
        <v/>
      </c>
      <c r="DG433" s="71" t="str">
        <f t="shared" si="6171"/>
        <v/>
      </c>
      <c r="DH433" s="71" t="str">
        <f t="shared" si="6172"/>
        <v/>
      </c>
      <c r="DI433" s="71" t="str">
        <f t="shared" si="6173"/>
        <v/>
      </c>
      <c r="DJ433" s="71" t="str">
        <f t="shared" si="6174"/>
        <v/>
      </c>
      <c r="DK433" s="71" t="str">
        <f t="shared" si="6175"/>
        <v/>
      </c>
      <c r="DL433" s="71" t="str">
        <f t="shared" si="6176"/>
        <v/>
      </c>
      <c r="DM433" s="71" t="str">
        <f t="shared" si="6177"/>
        <v/>
      </c>
      <c r="DN433" s="71" t="str">
        <f t="shared" si="6178"/>
        <v/>
      </c>
      <c r="DO433" s="71" t="str">
        <f t="shared" si="6179"/>
        <v/>
      </c>
      <c r="DP433" s="71" t="str">
        <f t="shared" si="6180"/>
        <v/>
      </c>
      <c r="DQ433" s="71" t="str">
        <f t="shared" si="6181"/>
        <v/>
      </c>
      <c r="DR433" s="71" t="str">
        <f t="shared" si="6182"/>
        <v/>
      </c>
      <c r="DS433" s="71" t="str">
        <f t="shared" si="6183"/>
        <v/>
      </c>
      <c r="DT433" s="71" t="str">
        <f t="shared" si="6184"/>
        <v/>
      </c>
      <c r="DU433" s="71" t="str">
        <f t="shared" si="6185"/>
        <v/>
      </c>
      <c r="DV433" s="71" t="str">
        <f t="shared" si="6186"/>
        <v/>
      </c>
      <c r="DW433" s="71" t="str">
        <f t="shared" si="6187"/>
        <v/>
      </c>
      <c r="DX433" s="71" t="str">
        <f t="shared" si="6188"/>
        <v/>
      </c>
      <c r="DY433" s="71" t="str">
        <f t="shared" si="6189"/>
        <v/>
      </c>
      <c r="DZ433" s="71" t="str">
        <f t="shared" si="6190"/>
        <v/>
      </c>
      <c r="EA433" s="71" t="str">
        <f t="shared" si="6191"/>
        <v/>
      </c>
      <c r="EB433" s="71" t="str">
        <f t="shared" si="6192"/>
        <v/>
      </c>
      <c r="EC433" s="71" t="str">
        <f t="shared" si="6193"/>
        <v/>
      </c>
      <c r="ED433" s="71" t="str">
        <f t="shared" si="6194"/>
        <v/>
      </c>
      <c r="EE433" s="71" t="str">
        <f t="shared" si="6195"/>
        <v/>
      </c>
      <c r="EF433" s="71" t="str">
        <f t="shared" si="6196"/>
        <v/>
      </c>
      <c r="EG433" s="71" t="str">
        <f t="shared" si="6197"/>
        <v/>
      </c>
      <c r="EH433" s="71" t="str">
        <f t="shared" si="6198"/>
        <v/>
      </c>
      <c r="EI433" s="71" t="str">
        <f t="shared" si="6199"/>
        <v/>
      </c>
      <c r="EJ433" s="71" t="str">
        <f t="shared" si="6200"/>
        <v/>
      </c>
      <c r="EK433" s="71" t="str">
        <f t="shared" si="6201"/>
        <v/>
      </c>
      <c r="EL433" s="71" t="str">
        <f t="shared" si="6202"/>
        <v/>
      </c>
      <c r="EM433" s="71" t="str">
        <f t="shared" si="6203"/>
        <v/>
      </c>
      <c r="EN433" s="71" t="str">
        <f t="shared" si="6204"/>
        <v/>
      </c>
      <c r="EO433" s="71" t="str">
        <f t="shared" si="6205"/>
        <v/>
      </c>
      <c r="EP433" s="71" t="str">
        <f t="shared" si="6206"/>
        <v/>
      </c>
      <c r="EQ433" s="71" t="str">
        <f t="shared" si="6207"/>
        <v/>
      </c>
      <c r="ER433" s="71" t="str">
        <f t="shared" si="6208"/>
        <v/>
      </c>
      <c r="ES433" s="71" t="str">
        <f t="shared" si="6209"/>
        <v/>
      </c>
      <c r="ET433" s="71" t="str">
        <f t="shared" si="6210"/>
        <v/>
      </c>
      <c r="EU433" s="71" t="str">
        <f t="shared" si="6211"/>
        <v/>
      </c>
      <c r="EV433" s="71" t="str">
        <f t="shared" si="6212"/>
        <v/>
      </c>
      <c r="EW433" s="71" t="str">
        <f t="shared" si="6213"/>
        <v/>
      </c>
      <c r="EX433" s="71" t="str">
        <f t="shared" si="6214"/>
        <v/>
      </c>
      <c r="EY433" s="71" t="str">
        <f t="shared" si="6215"/>
        <v/>
      </c>
      <c r="EZ433" s="71" t="str">
        <f t="shared" si="6216"/>
        <v/>
      </c>
      <c r="FA433" s="71" t="str">
        <f t="shared" si="6217"/>
        <v/>
      </c>
      <c r="FB433" s="71" t="str">
        <f t="shared" si="6218"/>
        <v/>
      </c>
      <c r="FC433" s="71" t="str">
        <f t="shared" si="6219"/>
        <v/>
      </c>
      <c r="FD433" s="71" t="str">
        <f t="shared" si="6220"/>
        <v/>
      </c>
      <c r="FE433" s="71" t="str">
        <f t="shared" si="6221"/>
        <v/>
      </c>
      <c r="FF433" s="71" t="str">
        <f t="shared" si="6222"/>
        <v/>
      </c>
      <c r="FG433" s="71" t="str">
        <f t="shared" si="6223"/>
        <v/>
      </c>
      <c r="FH433" s="71" t="str">
        <f t="shared" si="6224"/>
        <v/>
      </c>
      <c r="FI433" s="71" t="str">
        <f t="shared" si="6225"/>
        <v/>
      </c>
      <c r="FJ433" s="71" t="str">
        <f t="shared" si="6226"/>
        <v/>
      </c>
      <c r="FK433" s="71" t="str">
        <f t="shared" si="6227"/>
        <v/>
      </c>
      <c r="FL433" s="71" t="str">
        <f t="shared" si="6228"/>
        <v/>
      </c>
      <c r="FM433" s="71" t="str">
        <f t="shared" si="6229"/>
        <v/>
      </c>
      <c r="FN433" s="71" t="str">
        <f t="shared" si="6230"/>
        <v/>
      </c>
      <c r="FO433" s="71" t="str">
        <f t="shared" si="6231"/>
        <v/>
      </c>
      <c r="FP433" s="71" t="str">
        <f t="shared" si="6232"/>
        <v/>
      </c>
      <c r="FQ433" s="71" t="str">
        <f t="shared" si="6233"/>
        <v/>
      </c>
      <c r="FR433" s="71" t="str">
        <f t="shared" si="6234"/>
        <v/>
      </c>
      <c r="FS433" s="71" t="str">
        <f t="shared" si="6235"/>
        <v/>
      </c>
    </row>
    <row r="434" spans="1:175" ht="16.5">
      <c r="A434" s="134"/>
      <c r="B434" s="80" t="s">
        <v>1154</v>
      </c>
      <c r="C434" s="150" t="s">
        <v>1155</v>
      </c>
      <c r="T434" s="156" t="s">
        <v>1156</v>
      </c>
      <c r="U434" s="85" t="s">
        <v>1157</v>
      </c>
      <c r="CN434" s="70" t="str">
        <f t="shared" si="6161"/>
        <v>InitUnitState('IK93',,,,,,,,,,)</v>
      </c>
      <c r="CO434" s="70" t="str">
        <f t="shared" si="6162"/>
        <v>InitUnitNormal('IK93',,,,,,,,,,)</v>
      </c>
      <c r="CP434" s="70" t="str">
        <f t="shared" si="6163"/>
        <v>InitUnitMagic('IK93',,,,,,,,,,)</v>
      </c>
      <c r="CQ434" s="70" t="str">
        <f t="shared" si="6164"/>
        <v>InitUnitAdd('IK93',,,,,,,,,,)</v>
      </c>
      <c r="CR434" s="70" t="str">
        <f t="shared" si="6845"/>
        <v>InitEquipData('IK93',,"",,,,,'','','','','','',"ReplaceableTextures\\CommandButtons\\BTNUI_Fuin_04.blp")</v>
      </c>
      <c r="CU434" s="95" t="str">
        <f t="shared" si="6165"/>
        <v>|n</v>
      </c>
      <c r="CV434" s="61" t="str">
        <f t="shared" si="6768"/>
        <v>为|Cffffc926史诗品质|r的|Cffffc926宝物|r附加一条|Cffffc926水之符印|r属性。|n|n|Cff00ff7f点击可将刻印镶嵌至指定史诗品质的宝物。|n|r|Cffff0000镶嵌后不可拆卸和替换。|r</v>
      </c>
      <c r="CW434" s="60"/>
      <c r="CX434" s="60"/>
      <c r="CY434" s="60"/>
      <c r="CZ434" s="60"/>
      <c r="DA434" s="60"/>
      <c r="DB434" s="71" t="str">
        <f t="shared" si="6166"/>
        <v/>
      </c>
      <c r="DC434" s="71" t="str">
        <f t="shared" si="6167"/>
        <v/>
      </c>
      <c r="DD434" s="71" t="str">
        <f t="shared" si="6168"/>
        <v/>
      </c>
      <c r="DE434" s="71" t="str">
        <f t="shared" si="6169"/>
        <v/>
      </c>
      <c r="DF434" s="71" t="str">
        <f t="shared" si="6170"/>
        <v/>
      </c>
      <c r="DG434" s="71" t="str">
        <f t="shared" si="6171"/>
        <v/>
      </c>
      <c r="DH434" s="71" t="str">
        <f t="shared" si="6172"/>
        <v/>
      </c>
      <c r="DI434" s="71" t="str">
        <f t="shared" si="6173"/>
        <v/>
      </c>
      <c r="DJ434" s="71" t="str">
        <f t="shared" si="6174"/>
        <v/>
      </c>
      <c r="DK434" s="71" t="str">
        <f t="shared" si="6175"/>
        <v/>
      </c>
      <c r="DL434" s="71" t="str">
        <f t="shared" si="6176"/>
        <v/>
      </c>
      <c r="DM434" s="71" t="str">
        <f t="shared" si="6177"/>
        <v/>
      </c>
      <c r="DN434" s="71" t="str">
        <f t="shared" si="6178"/>
        <v/>
      </c>
      <c r="DO434" s="71" t="str">
        <f t="shared" si="6179"/>
        <v/>
      </c>
      <c r="DP434" s="71" t="str">
        <f t="shared" si="6180"/>
        <v/>
      </c>
      <c r="DQ434" s="71" t="str">
        <f t="shared" si="6181"/>
        <v/>
      </c>
      <c r="DR434" s="71" t="str">
        <f t="shared" si="6182"/>
        <v/>
      </c>
      <c r="DS434" s="71" t="str">
        <f t="shared" si="6183"/>
        <v/>
      </c>
      <c r="DT434" s="71" t="str">
        <f t="shared" si="6184"/>
        <v/>
      </c>
      <c r="DU434" s="71" t="str">
        <f t="shared" si="6185"/>
        <v/>
      </c>
      <c r="DV434" s="71" t="str">
        <f t="shared" si="6186"/>
        <v/>
      </c>
      <c r="DW434" s="71" t="str">
        <f t="shared" si="6187"/>
        <v/>
      </c>
      <c r="DX434" s="71" t="str">
        <f t="shared" si="6188"/>
        <v/>
      </c>
      <c r="DY434" s="71" t="str">
        <f t="shared" si="6189"/>
        <v/>
      </c>
      <c r="DZ434" s="71" t="str">
        <f t="shared" si="6190"/>
        <v/>
      </c>
      <c r="EA434" s="71" t="str">
        <f t="shared" si="6191"/>
        <v/>
      </c>
      <c r="EB434" s="71" t="str">
        <f t="shared" si="6192"/>
        <v/>
      </c>
      <c r="EC434" s="71" t="str">
        <f t="shared" si="6193"/>
        <v/>
      </c>
      <c r="ED434" s="71" t="str">
        <f t="shared" si="6194"/>
        <v/>
      </c>
      <c r="EE434" s="71" t="str">
        <f t="shared" si="6195"/>
        <v/>
      </c>
      <c r="EF434" s="71" t="str">
        <f t="shared" si="6196"/>
        <v/>
      </c>
      <c r="EG434" s="71" t="str">
        <f t="shared" si="6197"/>
        <v/>
      </c>
      <c r="EH434" s="71" t="str">
        <f t="shared" si="6198"/>
        <v/>
      </c>
      <c r="EI434" s="71" t="str">
        <f t="shared" si="6199"/>
        <v/>
      </c>
      <c r="EJ434" s="71" t="str">
        <f t="shared" si="6200"/>
        <v/>
      </c>
      <c r="EK434" s="71" t="str">
        <f t="shared" si="6201"/>
        <v/>
      </c>
      <c r="EL434" s="71" t="str">
        <f t="shared" si="6202"/>
        <v/>
      </c>
      <c r="EM434" s="71" t="str">
        <f t="shared" si="6203"/>
        <v/>
      </c>
      <c r="EN434" s="71" t="str">
        <f t="shared" si="6204"/>
        <v/>
      </c>
      <c r="EO434" s="71" t="str">
        <f t="shared" si="6205"/>
        <v/>
      </c>
      <c r="EP434" s="71" t="str">
        <f t="shared" si="6206"/>
        <v/>
      </c>
      <c r="EQ434" s="71" t="str">
        <f t="shared" si="6207"/>
        <v/>
      </c>
      <c r="ER434" s="71" t="str">
        <f t="shared" si="6208"/>
        <v/>
      </c>
      <c r="ES434" s="71" t="str">
        <f t="shared" si="6209"/>
        <v/>
      </c>
      <c r="ET434" s="71" t="str">
        <f t="shared" si="6210"/>
        <v/>
      </c>
      <c r="EU434" s="71" t="str">
        <f t="shared" si="6211"/>
        <v/>
      </c>
      <c r="EV434" s="71" t="str">
        <f t="shared" si="6212"/>
        <v/>
      </c>
      <c r="EW434" s="71" t="str">
        <f t="shared" si="6213"/>
        <v/>
      </c>
      <c r="EX434" s="71" t="str">
        <f t="shared" si="6214"/>
        <v/>
      </c>
      <c r="EY434" s="71" t="str">
        <f t="shared" si="6215"/>
        <v/>
      </c>
      <c r="EZ434" s="71" t="str">
        <f t="shared" si="6216"/>
        <v/>
      </c>
      <c r="FA434" s="71" t="str">
        <f t="shared" si="6217"/>
        <v/>
      </c>
      <c r="FB434" s="71" t="str">
        <f t="shared" si="6218"/>
        <v/>
      </c>
      <c r="FC434" s="71" t="str">
        <f t="shared" si="6219"/>
        <v/>
      </c>
      <c r="FD434" s="71" t="str">
        <f t="shared" si="6220"/>
        <v/>
      </c>
      <c r="FE434" s="71" t="str">
        <f t="shared" si="6221"/>
        <v/>
      </c>
      <c r="FF434" s="71" t="str">
        <f t="shared" si="6222"/>
        <v/>
      </c>
      <c r="FG434" s="71" t="str">
        <f t="shared" si="6223"/>
        <v/>
      </c>
      <c r="FH434" s="71" t="str">
        <f t="shared" si="6224"/>
        <v/>
      </c>
      <c r="FI434" s="71" t="str">
        <f t="shared" si="6225"/>
        <v/>
      </c>
      <c r="FJ434" s="71" t="str">
        <f t="shared" si="6226"/>
        <v/>
      </c>
      <c r="FK434" s="71" t="str">
        <f t="shared" si="6227"/>
        <v/>
      </c>
      <c r="FL434" s="71" t="str">
        <f t="shared" si="6228"/>
        <v/>
      </c>
      <c r="FM434" s="71" t="str">
        <f t="shared" si="6229"/>
        <v/>
      </c>
      <c r="FN434" s="71" t="str">
        <f t="shared" si="6230"/>
        <v/>
      </c>
      <c r="FO434" s="71" t="str">
        <f t="shared" si="6231"/>
        <v/>
      </c>
      <c r="FP434" s="71" t="str">
        <f t="shared" si="6232"/>
        <v/>
      </c>
      <c r="FQ434" s="71" t="str">
        <f t="shared" si="6233"/>
        <v/>
      </c>
      <c r="FR434" s="71" t="str">
        <f t="shared" si="6234"/>
        <v/>
      </c>
      <c r="FS434" s="71" t="str">
        <f t="shared" si="6235"/>
        <v/>
      </c>
    </row>
    <row r="435" spans="1:175" ht="16.5">
      <c r="A435" s="134"/>
      <c r="B435" s="80" t="s">
        <v>1158</v>
      </c>
      <c r="C435" s="150" t="s">
        <v>1159</v>
      </c>
      <c r="T435" s="156" t="s">
        <v>1160</v>
      </c>
      <c r="U435" s="85" t="s">
        <v>1161</v>
      </c>
      <c r="CN435" s="70" t="str">
        <f t="shared" si="6161"/>
        <v>InitUnitState('IK94',,,,,,,,,,)</v>
      </c>
      <c r="CO435" s="70" t="str">
        <f t="shared" si="6162"/>
        <v>InitUnitNormal('IK94',,,,,,,,,,)</v>
      </c>
      <c r="CP435" s="70" t="str">
        <f t="shared" si="6163"/>
        <v>InitUnitMagic('IK94',,,,,,,,,,)</v>
      </c>
      <c r="CQ435" s="70" t="str">
        <f t="shared" si="6164"/>
        <v>InitUnitAdd('IK94',,,,,,,,,,)</v>
      </c>
      <c r="CR435" s="70" t="str">
        <f t="shared" si="6845"/>
        <v>InitEquipData('IK94',,"",,,,,'','','','','','',"ReplaceableTextures\\CommandButtons\\BTNUI_Fuin_05.blp")</v>
      </c>
      <c r="CU435" s="95" t="str">
        <f t="shared" si="6165"/>
        <v>|n</v>
      </c>
      <c r="CV435" s="61" t="str">
        <f t="shared" si="6768"/>
        <v>为|Cffffc926史诗品质|r的|Cffffc926宝物|r附加一条|Cffffc926火之符印|r属性。|n|n|Cff00ff7f点击可将刻印镶嵌至指定史诗品质的宝物。|n|r|Cffff0000镶嵌后不可拆卸和替换。|r</v>
      </c>
      <c r="CW435" s="60"/>
      <c r="CX435" s="60"/>
      <c r="CY435" s="60"/>
      <c r="CZ435" s="60"/>
      <c r="DA435" s="60"/>
      <c r="DB435" s="71" t="str">
        <f t="shared" si="6166"/>
        <v/>
      </c>
      <c r="DC435" s="71" t="str">
        <f t="shared" si="6167"/>
        <v/>
      </c>
      <c r="DD435" s="71" t="str">
        <f t="shared" si="6168"/>
        <v/>
      </c>
      <c r="DE435" s="71" t="str">
        <f t="shared" si="6169"/>
        <v/>
      </c>
      <c r="DF435" s="71" t="str">
        <f t="shared" si="6170"/>
        <v/>
      </c>
      <c r="DG435" s="71" t="str">
        <f t="shared" si="6171"/>
        <v/>
      </c>
      <c r="DH435" s="71" t="str">
        <f t="shared" si="6172"/>
        <v/>
      </c>
      <c r="DI435" s="71" t="str">
        <f t="shared" si="6173"/>
        <v/>
      </c>
      <c r="DJ435" s="71" t="str">
        <f t="shared" si="6174"/>
        <v/>
      </c>
      <c r="DK435" s="71" t="str">
        <f t="shared" si="6175"/>
        <v/>
      </c>
      <c r="DL435" s="71" t="str">
        <f t="shared" si="6176"/>
        <v/>
      </c>
      <c r="DM435" s="71" t="str">
        <f t="shared" si="6177"/>
        <v/>
      </c>
      <c r="DN435" s="71" t="str">
        <f t="shared" si="6178"/>
        <v/>
      </c>
      <c r="DO435" s="71" t="str">
        <f t="shared" si="6179"/>
        <v/>
      </c>
      <c r="DP435" s="71" t="str">
        <f t="shared" si="6180"/>
        <v/>
      </c>
      <c r="DQ435" s="71" t="str">
        <f t="shared" si="6181"/>
        <v/>
      </c>
      <c r="DR435" s="71" t="str">
        <f t="shared" si="6182"/>
        <v/>
      </c>
      <c r="DS435" s="71" t="str">
        <f t="shared" si="6183"/>
        <v/>
      </c>
      <c r="DT435" s="71" t="str">
        <f t="shared" si="6184"/>
        <v/>
      </c>
      <c r="DU435" s="71" t="str">
        <f t="shared" si="6185"/>
        <v/>
      </c>
      <c r="DV435" s="71" t="str">
        <f t="shared" si="6186"/>
        <v/>
      </c>
      <c r="DW435" s="71" t="str">
        <f t="shared" si="6187"/>
        <v/>
      </c>
      <c r="DX435" s="71" t="str">
        <f t="shared" si="6188"/>
        <v/>
      </c>
      <c r="DY435" s="71" t="str">
        <f t="shared" si="6189"/>
        <v/>
      </c>
      <c r="DZ435" s="71" t="str">
        <f t="shared" si="6190"/>
        <v/>
      </c>
      <c r="EA435" s="71" t="str">
        <f t="shared" si="6191"/>
        <v/>
      </c>
      <c r="EB435" s="71" t="str">
        <f t="shared" si="6192"/>
        <v/>
      </c>
      <c r="EC435" s="71" t="str">
        <f t="shared" si="6193"/>
        <v/>
      </c>
      <c r="ED435" s="71" t="str">
        <f t="shared" si="6194"/>
        <v/>
      </c>
      <c r="EE435" s="71" t="str">
        <f t="shared" si="6195"/>
        <v/>
      </c>
      <c r="EF435" s="71" t="str">
        <f t="shared" si="6196"/>
        <v/>
      </c>
      <c r="EG435" s="71" t="str">
        <f t="shared" si="6197"/>
        <v/>
      </c>
      <c r="EH435" s="71" t="str">
        <f t="shared" si="6198"/>
        <v/>
      </c>
      <c r="EI435" s="71" t="str">
        <f t="shared" si="6199"/>
        <v/>
      </c>
      <c r="EJ435" s="71" t="str">
        <f t="shared" si="6200"/>
        <v/>
      </c>
      <c r="EK435" s="71" t="str">
        <f t="shared" si="6201"/>
        <v/>
      </c>
      <c r="EL435" s="71" t="str">
        <f t="shared" si="6202"/>
        <v/>
      </c>
      <c r="EM435" s="71" t="str">
        <f t="shared" si="6203"/>
        <v/>
      </c>
      <c r="EN435" s="71" t="str">
        <f t="shared" si="6204"/>
        <v/>
      </c>
      <c r="EO435" s="71" t="str">
        <f t="shared" si="6205"/>
        <v/>
      </c>
      <c r="EP435" s="71" t="str">
        <f t="shared" si="6206"/>
        <v/>
      </c>
      <c r="EQ435" s="71" t="str">
        <f t="shared" si="6207"/>
        <v/>
      </c>
      <c r="ER435" s="71" t="str">
        <f t="shared" si="6208"/>
        <v/>
      </c>
      <c r="ES435" s="71" t="str">
        <f t="shared" si="6209"/>
        <v/>
      </c>
      <c r="ET435" s="71" t="str">
        <f t="shared" si="6210"/>
        <v/>
      </c>
      <c r="EU435" s="71" t="str">
        <f t="shared" si="6211"/>
        <v/>
      </c>
      <c r="EV435" s="71" t="str">
        <f t="shared" si="6212"/>
        <v/>
      </c>
      <c r="EW435" s="71" t="str">
        <f t="shared" si="6213"/>
        <v/>
      </c>
      <c r="EX435" s="71" t="str">
        <f t="shared" si="6214"/>
        <v/>
      </c>
      <c r="EY435" s="71" t="str">
        <f t="shared" si="6215"/>
        <v/>
      </c>
      <c r="EZ435" s="71" t="str">
        <f t="shared" si="6216"/>
        <v/>
      </c>
      <c r="FA435" s="71" t="str">
        <f t="shared" si="6217"/>
        <v/>
      </c>
      <c r="FB435" s="71" t="str">
        <f t="shared" si="6218"/>
        <v/>
      </c>
      <c r="FC435" s="71" t="str">
        <f t="shared" si="6219"/>
        <v/>
      </c>
      <c r="FD435" s="71" t="str">
        <f t="shared" si="6220"/>
        <v/>
      </c>
      <c r="FE435" s="71" t="str">
        <f t="shared" si="6221"/>
        <v/>
      </c>
      <c r="FF435" s="71" t="str">
        <f t="shared" si="6222"/>
        <v/>
      </c>
      <c r="FG435" s="71" t="str">
        <f t="shared" si="6223"/>
        <v/>
      </c>
      <c r="FH435" s="71" t="str">
        <f t="shared" si="6224"/>
        <v/>
      </c>
      <c r="FI435" s="71" t="str">
        <f t="shared" si="6225"/>
        <v/>
      </c>
      <c r="FJ435" s="71" t="str">
        <f t="shared" si="6226"/>
        <v/>
      </c>
      <c r="FK435" s="71" t="str">
        <f t="shared" si="6227"/>
        <v/>
      </c>
      <c r="FL435" s="71" t="str">
        <f t="shared" si="6228"/>
        <v/>
      </c>
      <c r="FM435" s="71" t="str">
        <f t="shared" si="6229"/>
        <v/>
      </c>
      <c r="FN435" s="71" t="str">
        <f t="shared" si="6230"/>
        <v/>
      </c>
      <c r="FO435" s="71" t="str">
        <f t="shared" si="6231"/>
        <v/>
      </c>
      <c r="FP435" s="71" t="str">
        <f t="shared" si="6232"/>
        <v/>
      </c>
      <c r="FQ435" s="71" t="str">
        <f t="shared" si="6233"/>
        <v/>
      </c>
      <c r="FR435" s="71" t="str">
        <f t="shared" si="6234"/>
        <v/>
      </c>
      <c r="FS435" s="71" t="str">
        <f t="shared" si="6235"/>
        <v/>
      </c>
    </row>
    <row r="436" spans="1:175" ht="16.5">
      <c r="A436" s="134"/>
      <c r="B436" s="80" t="s">
        <v>1162</v>
      </c>
      <c r="C436" s="150" t="s">
        <v>1163</v>
      </c>
      <c r="T436" s="156" t="s">
        <v>1164</v>
      </c>
      <c r="U436" s="85" t="s">
        <v>1165</v>
      </c>
      <c r="CN436" s="70" t="str">
        <f t="shared" si="6161"/>
        <v>InitUnitState('IK95',,,,,,,,,,)</v>
      </c>
      <c r="CO436" s="70" t="str">
        <f t="shared" si="6162"/>
        <v>InitUnitNormal('IK95',,,,,,,,,,)</v>
      </c>
      <c r="CP436" s="70" t="str">
        <f t="shared" si="6163"/>
        <v>InitUnitMagic('IK95',,,,,,,,,,)</v>
      </c>
      <c r="CQ436" s="70" t="str">
        <f t="shared" si="6164"/>
        <v>InitUnitAdd('IK95',,,,,,,,,,)</v>
      </c>
      <c r="CR436" s="70" t="str">
        <f t="shared" si="6845"/>
        <v>InitEquipData('IK95',,"",,,,,'','','','','','',"ReplaceableTextures\\CommandButtons\\BTNUI_Fuin_06.blp")</v>
      </c>
      <c r="CU436" s="95" t="str">
        <f t="shared" si="6165"/>
        <v>|n</v>
      </c>
      <c r="CV436" s="61" t="str">
        <f t="shared" si="6768"/>
        <v>为|Cffffc926史诗品质|r的|Cffffc926宝物|r附加一条|Cffffc926土之符印|r属性。|n|n|Cff00ff7f点击可将刻印镶嵌至指定史诗品质的宝物。|n|r|Cffff0000镶嵌后不可拆卸和替换。|r</v>
      </c>
      <c r="CW436" s="60"/>
      <c r="CX436" s="60"/>
      <c r="CY436" s="60"/>
      <c r="CZ436" s="60"/>
      <c r="DA436" s="60"/>
      <c r="DB436" s="71" t="str">
        <f t="shared" si="6166"/>
        <v/>
      </c>
      <c r="DC436" s="71" t="str">
        <f t="shared" si="6167"/>
        <v/>
      </c>
      <c r="DD436" s="71" t="str">
        <f t="shared" si="6168"/>
        <v/>
      </c>
      <c r="DE436" s="71" t="str">
        <f t="shared" si="6169"/>
        <v/>
      </c>
      <c r="DF436" s="71" t="str">
        <f t="shared" si="6170"/>
        <v/>
      </c>
      <c r="DG436" s="71" t="str">
        <f t="shared" si="6171"/>
        <v/>
      </c>
      <c r="DH436" s="71" t="str">
        <f t="shared" si="6172"/>
        <v/>
      </c>
      <c r="DI436" s="71" t="str">
        <f t="shared" si="6173"/>
        <v/>
      </c>
      <c r="DJ436" s="71" t="str">
        <f t="shared" si="6174"/>
        <v/>
      </c>
      <c r="DK436" s="71" t="str">
        <f t="shared" si="6175"/>
        <v/>
      </c>
      <c r="DL436" s="71" t="str">
        <f t="shared" si="6176"/>
        <v/>
      </c>
      <c r="DM436" s="71" t="str">
        <f t="shared" si="6177"/>
        <v/>
      </c>
      <c r="DN436" s="71" t="str">
        <f t="shared" si="6178"/>
        <v/>
      </c>
      <c r="DO436" s="71" t="str">
        <f t="shared" si="6179"/>
        <v/>
      </c>
      <c r="DP436" s="71" t="str">
        <f t="shared" si="6180"/>
        <v/>
      </c>
      <c r="DQ436" s="71" t="str">
        <f t="shared" si="6181"/>
        <v/>
      </c>
      <c r="DR436" s="71" t="str">
        <f t="shared" si="6182"/>
        <v/>
      </c>
      <c r="DS436" s="71" t="str">
        <f t="shared" si="6183"/>
        <v/>
      </c>
      <c r="DT436" s="71" t="str">
        <f t="shared" si="6184"/>
        <v/>
      </c>
      <c r="DU436" s="71" t="str">
        <f t="shared" si="6185"/>
        <v/>
      </c>
      <c r="DV436" s="71" t="str">
        <f t="shared" si="6186"/>
        <v/>
      </c>
      <c r="DW436" s="71" t="str">
        <f t="shared" si="6187"/>
        <v/>
      </c>
      <c r="DX436" s="71" t="str">
        <f t="shared" si="6188"/>
        <v/>
      </c>
      <c r="DY436" s="71" t="str">
        <f t="shared" si="6189"/>
        <v/>
      </c>
      <c r="DZ436" s="71" t="str">
        <f t="shared" si="6190"/>
        <v/>
      </c>
      <c r="EA436" s="71" t="str">
        <f t="shared" si="6191"/>
        <v/>
      </c>
      <c r="EB436" s="71" t="str">
        <f t="shared" si="6192"/>
        <v/>
      </c>
      <c r="EC436" s="71" t="str">
        <f t="shared" si="6193"/>
        <v/>
      </c>
      <c r="ED436" s="71" t="str">
        <f t="shared" si="6194"/>
        <v/>
      </c>
      <c r="EE436" s="71" t="str">
        <f t="shared" si="6195"/>
        <v/>
      </c>
      <c r="EF436" s="71" t="str">
        <f t="shared" si="6196"/>
        <v/>
      </c>
      <c r="EG436" s="71" t="str">
        <f t="shared" si="6197"/>
        <v/>
      </c>
      <c r="EH436" s="71" t="str">
        <f t="shared" si="6198"/>
        <v/>
      </c>
      <c r="EI436" s="71" t="str">
        <f t="shared" si="6199"/>
        <v/>
      </c>
      <c r="EJ436" s="71" t="str">
        <f t="shared" si="6200"/>
        <v/>
      </c>
      <c r="EK436" s="71" t="str">
        <f t="shared" si="6201"/>
        <v/>
      </c>
      <c r="EL436" s="71" t="str">
        <f t="shared" si="6202"/>
        <v/>
      </c>
      <c r="EM436" s="71" t="str">
        <f t="shared" si="6203"/>
        <v/>
      </c>
      <c r="EN436" s="71" t="str">
        <f t="shared" si="6204"/>
        <v/>
      </c>
      <c r="EO436" s="71" t="str">
        <f t="shared" si="6205"/>
        <v/>
      </c>
      <c r="EP436" s="71" t="str">
        <f t="shared" si="6206"/>
        <v/>
      </c>
      <c r="EQ436" s="71" t="str">
        <f t="shared" si="6207"/>
        <v/>
      </c>
      <c r="ER436" s="71" t="str">
        <f t="shared" si="6208"/>
        <v/>
      </c>
      <c r="ES436" s="71" t="str">
        <f t="shared" si="6209"/>
        <v/>
      </c>
      <c r="ET436" s="71" t="str">
        <f t="shared" si="6210"/>
        <v/>
      </c>
      <c r="EU436" s="71" t="str">
        <f t="shared" si="6211"/>
        <v/>
      </c>
      <c r="EV436" s="71" t="str">
        <f t="shared" si="6212"/>
        <v/>
      </c>
      <c r="EW436" s="71" t="str">
        <f t="shared" si="6213"/>
        <v/>
      </c>
      <c r="EX436" s="71" t="str">
        <f t="shared" si="6214"/>
        <v/>
      </c>
      <c r="EY436" s="71" t="str">
        <f t="shared" si="6215"/>
        <v/>
      </c>
      <c r="EZ436" s="71" t="str">
        <f t="shared" si="6216"/>
        <v/>
      </c>
      <c r="FA436" s="71" t="str">
        <f t="shared" si="6217"/>
        <v/>
      </c>
      <c r="FB436" s="71" t="str">
        <f t="shared" si="6218"/>
        <v/>
      </c>
      <c r="FC436" s="71" t="str">
        <f t="shared" si="6219"/>
        <v/>
      </c>
      <c r="FD436" s="71" t="str">
        <f t="shared" si="6220"/>
        <v/>
      </c>
      <c r="FE436" s="71" t="str">
        <f t="shared" si="6221"/>
        <v/>
      </c>
      <c r="FF436" s="71" t="str">
        <f t="shared" si="6222"/>
        <v/>
      </c>
      <c r="FG436" s="71" t="str">
        <f t="shared" si="6223"/>
        <v/>
      </c>
      <c r="FH436" s="71" t="str">
        <f t="shared" si="6224"/>
        <v/>
      </c>
      <c r="FI436" s="71" t="str">
        <f t="shared" si="6225"/>
        <v/>
      </c>
      <c r="FJ436" s="71" t="str">
        <f t="shared" si="6226"/>
        <v/>
      </c>
      <c r="FK436" s="71" t="str">
        <f t="shared" si="6227"/>
        <v/>
      </c>
      <c r="FL436" s="71" t="str">
        <f t="shared" si="6228"/>
        <v/>
      </c>
      <c r="FM436" s="71" t="str">
        <f t="shared" si="6229"/>
        <v/>
      </c>
      <c r="FN436" s="71" t="str">
        <f t="shared" si="6230"/>
        <v/>
      </c>
      <c r="FO436" s="71" t="str">
        <f t="shared" si="6231"/>
        <v/>
      </c>
      <c r="FP436" s="71" t="str">
        <f t="shared" si="6232"/>
        <v/>
      </c>
      <c r="FQ436" s="71" t="str">
        <f t="shared" si="6233"/>
        <v/>
      </c>
      <c r="FR436" s="71" t="str">
        <f t="shared" si="6234"/>
        <v/>
      </c>
      <c r="FS436" s="71" t="str">
        <f t="shared" si="6235"/>
        <v/>
      </c>
    </row>
    <row r="437" spans="1:175" ht="16.5">
      <c r="A437" s="134"/>
      <c r="B437" s="80" t="s">
        <v>1166</v>
      </c>
      <c r="C437" s="150" t="s">
        <v>1167</v>
      </c>
      <c r="T437" s="156" t="s">
        <v>1168</v>
      </c>
      <c r="U437" s="85" t="s">
        <v>1169</v>
      </c>
      <c r="CN437" s="70" t="str">
        <f t="shared" si="6161"/>
        <v>InitUnitState('IK96',,,,,,,,,,)</v>
      </c>
      <c r="CO437" s="70" t="str">
        <f t="shared" si="6162"/>
        <v>InitUnitNormal('IK96',,,,,,,,,,)</v>
      </c>
      <c r="CP437" s="70" t="str">
        <f t="shared" si="6163"/>
        <v>InitUnitMagic('IK96',,,,,,,,,,)</v>
      </c>
      <c r="CQ437" s="70" t="str">
        <f t="shared" si="6164"/>
        <v>InitUnitAdd('IK96',,,,,,,,,,)</v>
      </c>
      <c r="CR437" s="70" t="str">
        <f t="shared" si="6845"/>
        <v>InitEquipData('IK96',,"",,,,,'','','','','','',"ReplaceableTextures\\CommandButtons\\BTNUI_Fuin_07.blp")</v>
      </c>
      <c r="CU437" s="95" t="str">
        <f t="shared" si="6165"/>
        <v>|n</v>
      </c>
      <c r="CV437" s="61" t="str">
        <f t="shared" si="6768"/>
        <v>为|Cffffc926史诗品质|r的|Cffffc926宝物|r附加一条|Cffffc926光之符印|r属性。|n|n|Cff00ff7f点击可将刻印镶嵌至指定史诗品质的宝物。|n|r|Cffff0000镶嵌后不可拆卸和替换。|r</v>
      </c>
      <c r="CW437" s="60"/>
      <c r="CX437" s="60"/>
      <c r="CY437" s="60"/>
      <c r="CZ437" s="60"/>
      <c r="DA437" s="60"/>
      <c r="DB437" s="71" t="str">
        <f t="shared" si="6166"/>
        <v/>
      </c>
      <c r="DC437" s="71" t="str">
        <f t="shared" si="6167"/>
        <v/>
      </c>
      <c r="DD437" s="71" t="str">
        <f t="shared" si="6168"/>
        <v/>
      </c>
      <c r="DE437" s="71" t="str">
        <f t="shared" si="6169"/>
        <v/>
      </c>
      <c r="DF437" s="71" t="str">
        <f t="shared" si="6170"/>
        <v/>
      </c>
      <c r="DG437" s="71" t="str">
        <f t="shared" si="6171"/>
        <v/>
      </c>
      <c r="DH437" s="71" t="str">
        <f t="shared" si="6172"/>
        <v/>
      </c>
      <c r="DI437" s="71" t="str">
        <f t="shared" si="6173"/>
        <v/>
      </c>
      <c r="DJ437" s="71" t="str">
        <f t="shared" si="6174"/>
        <v/>
      </c>
      <c r="DK437" s="71" t="str">
        <f t="shared" si="6175"/>
        <v/>
      </c>
      <c r="DL437" s="71" t="str">
        <f t="shared" si="6176"/>
        <v/>
      </c>
      <c r="DM437" s="71" t="str">
        <f t="shared" si="6177"/>
        <v/>
      </c>
      <c r="DN437" s="71" t="str">
        <f t="shared" si="6178"/>
        <v/>
      </c>
      <c r="DO437" s="71" t="str">
        <f t="shared" si="6179"/>
        <v/>
      </c>
      <c r="DP437" s="71" t="str">
        <f t="shared" si="6180"/>
        <v/>
      </c>
      <c r="DQ437" s="71" t="str">
        <f t="shared" si="6181"/>
        <v/>
      </c>
      <c r="DR437" s="71" t="str">
        <f t="shared" si="6182"/>
        <v/>
      </c>
      <c r="DS437" s="71" t="str">
        <f t="shared" si="6183"/>
        <v/>
      </c>
      <c r="DT437" s="71" t="str">
        <f t="shared" si="6184"/>
        <v/>
      </c>
      <c r="DU437" s="71" t="str">
        <f t="shared" si="6185"/>
        <v/>
      </c>
      <c r="DV437" s="71" t="str">
        <f t="shared" si="6186"/>
        <v/>
      </c>
      <c r="DW437" s="71" t="str">
        <f t="shared" si="6187"/>
        <v/>
      </c>
      <c r="DX437" s="71" t="str">
        <f t="shared" si="6188"/>
        <v/>
      </c>
      <c r="DY437" s="71" t="str">
        <f t="shared" si="6189"/>
        <v/>
      </c>
      <c r="DZ437" s="71" t="str">
        <f t="shared" si="6190"/>
        <v/>
      </c>
      <c r="EA437" s="71" t="str">
        <f t="shared" si="6191"/>
        <v/>
      </c>
      <c r="EB437" s="71" t="str">
        <f t="shared" si="6192"/>
        <v/>
      </c>
      <c r="EC437" s="71" t="str">
        <f t="shared" si="6193"/>
        <v/>
      </c>
      <c r="ED437" s="71" t="str">
        <f t="shared" si="6194"/>
        <v/>
      </c>
      <c r="EE437" s="71" t="str">
        <f t="shared" si="6195"/>
        <v/>
      </c>
      <c r="EF437" s="71" t="str">
        <f t="shared" si="6196"/>
        <v/>
      </c>
      <c r="EG437" s="71" t="str">
        <f t="shared" si="6197"/>
        <v/>
      </c>
      <c r="EH437" s="71" t="str">
        <f t="shared" si="6198"/>
        <v/>
      </c>
      <c r="EI437" s="71" t="str">
        <f t="shared" si="6199"/>
        <v/>
      </c>
      <c r="EJ437" s="71" t="str">
        <f t="shared" si="6200"/>
        <v/>
      </c>
      <c r="EK437" s="71" t="str">
        <f t="shared" si="6201"/>
        <v/>
      </c>
      <c r="EL437" s="71" t="str">
        <f t="shared" si="6202"/>
        <v/>
      </c>
      <c r="EM437" s="71" t="str">
        <f t="shared" si="6203"/>
        <v/>
      </c>
      <c r="EN437" s="71" t="str">
        <f t="shared" si="6204"/>
        <v/>
      </c>
      <c r="EO437" s="71" t="str">
        <f t="shared" si="6205"/>
        <v/>
      </c>
      <c r="EP437" s="71" t="str">
        <f t="shared" si="6206"/>
        <v/>
      </c>
      <c r="EQ437" s="71" t="str">
        <f t="shared" si="6207"/>
        <v/>
      </c>
      <c r="ER437" s="71" t="str">
        <f t="shared" si="6208"/>
        <v/>
      </c>
      <c r="ES437" s="71" t="str">
        <f t="shared" si="6209"/>
        <v/>
      </c>
      <c r="ET437" s="71" t="str">
        <f t="shared" si="6210"/>
        <v/>
      </c>
      <c r="EU437" s="71" t="str">
        <f t="shared" si="6211"/>
        <v/>
      </c>
      <c r="EV437" s="71" t="str">
        <f t="shared" si="6212"/>
        <v/>
      </c>
      <c r="EW437" s="71" t="str">
        <f t="shared" si="6213"/>
        <v/>
      </c>
      <c r="EX437" s="71" t="str">
        <f t="shared" si="6214"/>
        <v/>
      </c>
      <c r="EY437" s="71" t="str">
        <f t="shared" si="6215"/>
        <v/>
      </c>
      <c r="EZ437" s="71" t="str">
        <f t="shared" si="6216"/>
        <v/>
      </c>
      <c r="FA437" s="71" t="str">
        <f t="shared" si="6217"/>
        <v/>
      </c>
      <c r="FB437" s="71" t="str">
        <f t="shared" si="6218"/>
        <v/>
      </c>
      <c r="FC437" s="71" t="str">
        <f t="shared" si="6219"/>
        <v/>
      </c>
      <c r="FD437" s="71" t="str">
        <f t="shared" si="6220"/>
        <v/>
      </c>
      <c r="FE437" s="71" t="str">
        <f t="shared" si="6221"/>
        <v/>
      </c>
      <c r="FF437" s="71" t="str">
        <f t="shared" si="6222"/>
        <v/>
      </c>
      <c r="FG437" s="71" t="str">
        <f t="shared" si="6223"/>
        <v/>
      </c>
      <c r="FH437" s="71" t="str">
        <f t="shared" si="6224"/>
        <v/>
      </c>
      <c r="FI437" s="71" t="str">
        <f t="shared" si="6225"/>
        <v/>
      </c>
      <c r="FJ437" s="71" t="str">
        <f t="shared" si="6226"/>
        <v/>
      </c>
      <c r="FK437" s="71" t="str">
        <f t="shared" si="6227"/>
        <v/>
      </c>
      <c r="FL437" s="71" t="str">
        <f t="shared" si="6228"/>
        <v/>
      </c>
      <c r="FM437" s="71" t="str">
        <f t="shared" si="6229"/>
        <v/>
      </c>
      <c r="FN437" s="71" t="str">
        <f t="shared" si="6230"/>
        <v/>
      </c>
      <c r="FO437" s="71" t="str">
        <f t="shared" si="6231"/>
        <v/>
      </c>
      <c r="FP437" s="71" t="str">
        <f t="shared" si="6232"/>
        <v/>
      </c>
      <c r="FQ437" s="71" t="str">
        <f t="shared" si="6233"/>
        <v/>
      </c>
      <c r="FR437" s="71" t="str">
        <f t="shared" si="6234"/>
        <v/>
      </c>
      <c r="FS437" s="71" t="str">
        <f t="shared" si="6235"/>
        <v/>
      </c>
    </row>
    <row r="438" spans="1:175" ht="16.5">
      <c r="A438" s="134"/>
      <c r="B438" s="80" t="s">
        <v>1170</v>
      </c>
      <c r="C438" s="150" t="s">
        <v>1171</v>
      </c>
      <c r="T438" s="156" t="s">
        <v>1172</v>
      </c>
      <c r="U438" s="85" t="s">
        <v>1173</v>
      </c>
      <c r="CN438" s="70" t="str">
        <f t="shared" si="6161"/>
        <v>InitUnitState('IK97',,,,,,,,,,)</v>
      </c>
      <c r="CO438" s="70" t="str">
        <f t="shared" si="6162"/>
        <v>InitUnitNormal('IK97',,,,,,,,,,)</v>
      </c>
      <c r="CP438" s="70" t="str">
        <f t="shared" si="6163"/>
        <v>InitUnitMagic('IK97',,,,,,,,,,)</v>
      </c>
      <c r="CQ438" s="70" t="str">
        <f t="shared" si="6164"/>
        <v>InitUnitAdd('IK97',,,,,,,,,,)</v>
      </c>
      <c r="CR438" s="70" t="str">
        <f t="shared" si="6845"/>
        <v>InitEquipData('IK97',,"",,,,,'','','','','','',"ReplaceableTextures\\CommandButtons\\BTNUI_Fuin_08.blp")</v>
      </c>
      <c r="CU438" s="95" t="str">
        <f t="shared" si="6165"/>
        <v>|n</v>
      </c>
      <c r="CV438" s="61" t="str">
        <f t="shared" si="6768"/>
        <v>为|Cffffc926史诗品质|r的|Cffffc926宝物|r附加一条|Cffffc926雷之符印|r属性。|n|n|Cff00ff7f点击可将刻印镶嵌至指定史诗品质的宝物。|n|r|Cffff0000镶嵌后不可拆卸和替换。|r</v>
      </c>
      <c r="CW438" s="60"/>
      <c r="CX438" s="60"/>
      <c r="CY438" s="60"/>
      <c r="CZ438" s="60"/>
      <c r="DA438" s="60"/>
      <c r="DB438" s="71" t="str">
        <f t="shared" si="6166"/>
        <v/>
      </c>
      <c r="DC438" s="71" t="str">
        <f t="shared" si="6167"/>
        <v/>
      </c>
      <c r="DD438" s="71" t="str">
        <f t="shared" si="6168"/>
        <v/>
      </c>
      <c r="DE438" s="71" t="str">
        <f t="shared" si="6169"/>
        <v/>
      </c>
      <c r="DF438" s="71" t="str">
        <f t="shared" si="6170"/>
        <v/>
      </c>
      <c r="DG438" s="71" t="str">
        <f t="shared" si="6171"/>
        <v/>
      </c>
      <c r="DH438" s="71" t="str">
        <f t="shared" si="6172"/>
        <v/>
      </c>
      <c r="DI438" s="71" t="str">
        <f t="shared" si="6173"/>
        <v/>
      </c>
      <c r="DJ438" s="71" t="str">
        <f t="shared" si="6174"/>
        <v/>
      </c>
      <c r="DK438" s="71" t="str">
        <f t="shared" si="6175"/>
        <v/>
      </c>
      <c r="DL438" s="71" t="str">
        <f t="shared" si="6176"/>
        <v/>
      </c>
      <c r="DM438" s="71" t="str">
        <f t="shared" si="6177"/>
        <v/>
      </c>
      <c r="DN438" s="71" t="str">
        <f t="shared" si="6178"/>
        <v/>
      </c>
      <c r="DO438" s="71" t="str">
        <f t="shared" si="6179"/>
        <v/>
      </c>
      <c r="DP438" s="71" t="str">
        <f t="shared" si="6180"/>
        <v/>
      </c>
      <c r="DQ438" s="71" t="str">
        <f t="shared" si="6181"/>
        <v/>
      </c>
      <c r="DR438" s="71" t="str">
        <f t="shared" si="6182"/>
        <v/>
      </c>
      <c r="DS438" s="71" t="str">
        <f t="shared" si="6183"/>
        <v/>
      </c>
      <c r="DT438" s="71" t="str">
        <f t="shared" si="6184"/>
        <v/>
      </c>
      <c r="DU438" s="71" t="str">
        <f t="shared" si="6185"/>
        <v/>
      </c>
      <c r="DV438" s="71" t="str">
        <f t="shared" si="6186"/>
        <v/>
      </c>
      <c r="DW438" s="71" t="str">
        <f t="shared" si="6187"/>
        <v/>
      </c>
      <c r="DX438" s="71" t="str">
        <f t="shared" si="6188"/>
        <v/>
      </c>
      <c r="DY438" s="71" t="str">
        <f t="shared" si="6189"/>
        <v/>
      </c>
      <c r="DZ438" s="71" t="str">
        <f t="shared" si="6190"/>
        <v/>
      </c>
      <c r="EA438" s="71" t="str">
        <f t="shared" si="6191"/>
        <v/>
      </c>
      <c r="EB438" s="71" t="str">
        <f t="shared" si="6192"/>
        <v/>
      </c>
      <c r="EC438" s="71" t="str">
        <f t="shared" si="6193"/>
        <v/>
      </c>
      <c r="ED438" s="71" t="str">
        <f t="shared" si="6194"/>
        <v/>
      </c>
      <c r="EE438" s="71" t="str">
        <f t="shared" si="6195"/>
        <v/>
      </c>
      <c r="EF438" s="71" t="str">
        <f t="shared" si="6196"/>
        <v/>
      </c>
      <c r="EG438" s="71" t="str">
        <f t="shared" si="6197"/>
        <v/>
      </c>
      <c r="EH438" s="71" t="str">
        <f t="shared" si="6198"/>
        <v/>
      </c>
      <c r="EI438" s="71" t="str">
        <f t="shared" si="6199"/>
        <v/>
      </c>
      <c r="EJ438" s="71" t="str">
        <f t="shared" si="6200"/>
        <v/>
      </c>
      <c r="EK438" s="71" t="str">
        <f t="shared" si="6201"/>
        <v/>
      </c>
      <c r="EL438" s="71" t="str">
        <f t="shared" si="6202"/>
        <v/>
      </c>
      <c r="EM438" s="71" t="str">
        <f t="shared" si="6203"/>
        <v/>
      </c>
      <c r="EN438" s="71" t="str">
        <f t="shared" si="6204"/>
        <v/>
      </c>
      <c r="EO438" s="71" t="str">
        <f t="shared" si="6205"/>
        <v/>
      </c>
      <c r="EP438" s="71" t="str">
        <f t="shared" si="6206"/>
        <v/>
      </c>
      <c r="EQ438" s="71" t="str">
        <f t="shared" si="6207"/>
        <v/>
      </c>
      <c r="ER438" s="71" t="str">
        <f t="shared" si="6208"/>
        <v/>
      </c>
      <c r="ES438" s="71" t="str">
        <f t="shared" si="6209"/>
        <v/>
      </c>
      <c r="ET438" s="71" t="str">
        <f t="shared" si="6210"/>
        <v/>
      </c>
      <c r="EU438" s="71" t="str">
        <f t="shared" si="6211"/>
        <v/>
      </c>
      <c r="EV438" s="71" t="str">
        <f t="shared" si="6212"/>
        <v/>
      </c>
      <c r="EW438" s="71" t="str">
        <f t="shared" si="6213"/>
        <v/>
      </c>
      <c r="EX438" s="71" t="str">
        <f t="shared" si="6214"/>
        <v/>
      </c>
      <c r="EY438" s="71" t="str">
        <f t="shared" si="6215"/>
        <v/>
      </c>
      <c r="EZ438" s="71" t="str">
        <f t="shared" si="6216"/>
        <v/>
      </c>
      <c r="FA438" s="71" t="str">
        <f t="shared" si="6217"/>
        <v/>
      </c>
      <c r="FB438" s="71" t="str">
        <f t="shared" si="6218"/>
        <v/>
      </c>
      <c r="FC438" s="71" t="str">
        <f t="shared" si="6219"/>
        <v/>
      </c>
      <c r="FD438" s="71" t="str">
        <f t="shared" si="6220"/>
        <v/>
      </c>
      <c r="FE438" s="71" t="str">
        <f t="shared" si="6221"/>
        <v/>
      </c>
      <c r="FF438" s="71" t="str">
        <f t="shared" si="6222"/>
        <v/>
      </c>
      <c r="FG438" s="71" t="str">
        <f t="shared" si="6223"/>
        <v/>
      </c>
      <c r="FH438" s="71" t="str">
        <f t="shared" si="6224"/>
        <v/>
      </c>
      <c r="FI438" s="71" t="str">
        <f t="shared" si="6225"/>
        <v/>
      </c>
      <c r="FJ438" s="71" t="str">
        <f t="shared" si="6226"/>
        <v/>
      </c>
      <c r="FK438" s="71" t="str">
        <f t="shared" si="6227"/>
        <v/>
      </c>
      <c r="FL438" s="71" t="str">
        <f t="shared" si="6228"/>
        <v/>
      </c>
      <c r="FM438" s="71" t="str">
        <f t="shared" si="6229"/>
        <v/>
      </c>
      <c r="FN438" s="71" t="str">
        <f t="shared" si="6230"/>
        <v/>
      </c>
      <c r="FO438" s="71" t="str">
        <f t="shared" si="6231"/>
        <v/>
      </c>
      <c r="FP438" s="71" t="str">
        <f t="shared" si="6232"/>
        <v/>
      </c>
      <c r="FQ438" s="71" t="str">
        <f t="shared" si="6233"/>
        <v/>
      </c>
      <c r="FR438" s="71" t="str">
        <f t="shared" si="6234"/>
        <v/>
      </c>
      <c r="FS438" s="71" t="str">
        <f t="shared" si="6235"/>
        <v/>
      </c>
    </row>
    <row r="439" spans="1:175" ht="16.5">
      <c r="A439" s="134"/>
      <c r="B439" s="80" t="s">
        <v>1174</v>
      </c>
      <c r="C439" s="151" t="s">
        <v>1175</v>
      </c>
      <c r="T439" s="157" t="s">
        <v>1176</v>
      </c>
      <c r="U439" s="85" t="s">
        <v>1177</v>
      </c>
      <c r="CN439" s="70" t="str">
        <f t="shared" si="6161"/>
        <v>InitUnitState('IK98',,,,,,,,,,)</v>
      </c>
      <c r="CO439" s="70" t="str">
        <f t="shared" si="6162"/>
        <v>InitUnitNormal('IK98',,,,,,,,,,)</v>
      </c>
      <c r="CP439" s="70" t="str">
        <f t="shared" si="6163"/>
        <v>InitUnitMagic('IK98',,,,,,,,,,)</v>
      </c>
      <c r="CQ439" s="70" t="str">
        <f t="shared" si="6164"/>
        <v>InitUnitAdd('IK98',,,,,,,,,,)</v>
      </c>
      <c r="CR439" s="70" t="str">
        <f t="shared" si="6845"/>
        <v>InitEquipData('IK98',,"",,,,,'','','','','','',"ReplaceableTextures\\CommandButtons\\BTNI014.blp")</v>
      </c>
      <c r="CU439" s="95" t="str">
        <f t="shared" si="6165"/>
        <v>|n</v>
      </c>
      <c r="CV439" s="61" t="str">
        <f t="shared" si="6768"/>
        <v>为|Cffffc926史诗品质|r的|Cffffc926宝物|r附加一条|Cffffc926暗之符印|r属性。|n|n|Cff00ff7f点击可将刻印镶嵌至指定史诗品质的宝物。|n|r|Cffff0000镶嵌后不可拆卸和替换。|r</v>
      </c>
      <c r="CW439" s="60"/>
      <c r="CX439" s="60"/>
      <c r="CY439" s="60"/>
      <c r="CZ439" s="60"/>
      <c r="DA439" s="60"/>
      <c r="DB439" s="71" t="str">
        <f t="shared" si="6166"/>
        <v/>
      </c>
      <c r="DC439" s="71" t="str">
        <f t="shared" si="6167"/>
        <v/>
      </c>
      <c r="DD439" s="71" t="str">
        <f t="shared" si="6168"/>
        <v/>
      </c>
      <c r="DE439" s="71" t="str">
        <f t="shared" si="6169"/>
        <v/>
      </c>
      <c r="DF439" s="71" t="str">
        <f t="shared" si="6170"/>
        <v/>
      </c>
      <c r="DG439" s="71" t="str">
        <f t="shared" si="6171"/>
        <v/>
      </c>
      <c r="DH439" s="71" t="str">
        <f t="shared" si="6172"/>
        <v/>
      </c>
      <c r="DI439" s="71" t="str">
        <f t="shared" si="6173"/>
        <v/>
      </c>
      <c r="DJ439" s="71" t="str">
        <f t="shared" si="6174"/>
        <v/>
      </c>
      <c r="DK439" s="71" t="str">
        <f t="shared" si="6175"/>
        <v/>
      </c>
      <c r="DL439" s="71" t="str">
        <f t="shared" si="6176"/>
        <v/>
      </c>
      <c r="DM439" s="71" t="str">
        <f t="shared" si="6177"/>
        <v/>
      </c>
      <c r="DN439" s="71" t="str">
        <f t="shared" si="6178"/>
        <v/>
      </c>
      <c r="DO439" s="71" t="str">
        <f t="shared" si="6179"/>
        <v/>
      </c>
      <c r="DP439" s="71" t="str">
        <f t="shared" si="6180"/>
        <v/>
      </c>
      <c r="DQ439" s="71" t="str">
        <f t="shared" si="6181"/>
        <v/>
      </c>
      <c r="DR439" s="71" t="str">
        <f t="shared" si="6182"/>
        <v/>
      </c>
      <c r="DS439" s="71" t="str">
        <f t="shared" si="6183"/>
        <v/>
      </c>
      <c r="DT439" s="71" t="str">
        <f t="shared" si="6184"/>
        <v/>
      </c>
      <c r="DU439" s="71" t="str">
        <f t="shared" si="6185"/>
        <v/>
      </c>
      <c r="DV439" s="71" t="str">
        <f t="shared" si="6186"/>
        <v/>
      </c>
      <c r="DW439" s="71" t="str">
        <f t="shared" si="6187"/>
        <v/>
      </c>
      <c r="DX439" s="71" t="str">
        <f t="shared" si="6188"/>
        <v/>
      </c>
      <c r="DY439" s="71" t="str">
        <f t="shared" si="6189"/>
        <v/>
      </c>
      <c r="DZ439" s="71" t="str">
        <f t="shared" si="6190"/>
        <v/>
      </c>
      <c r="EA439" s="71" t="str">
        <f t="shared" si="6191"/>
        <v/>
      </c>
      <c r="EB439" s="71" t="str">
        <f t="shared" si="6192"/>
        <v/>
      </c>
      <c r="EC439" s="71" t="str">
        <f t="shared" si="6193"/>
        <v/>
      </c>
      <c r="ED439" s="71" t="str">
        <f t="shared" si="6194"/>
        <v/>
      </c>
      <c r="EE439" s="71" t="str">
        <f t="shared" si="6195"/>
        <v/>
      </c>
      <c r="EF439" s="71" t="str">
        <f t="shared" si="6196"/>
        <v/>
      </c>
      <c r="EG439" s="71" t="str">
        <f t="shared" si="6197"/>
        <v/>
      </c>
      <c r="EH439" s="71" t="str">
        <f t="shared" si="6198"/>
        <v/>
      </c>
      <c r="EI439" s="71" t="str">
        <f t="shared" si="6199"/>
        <v/>
      </c>
      <c r="EJ439" s="71" t="str">
        <f t="shared" si="6200"/>
        <v/>
      </c>
      <c r="EK439" s="71" t="str">
        <f t="shared" si="6201"/>
        <v/>
      </c>
      <c r="EL439" s="71" t="str">
        <f t="shared" si="6202"/>
        <v/>
      </c>
      <c r="EM439" s="71" t="str">
        <f t="shared" si="6203"/>
        <v/>
      </c>
      <c r="EN439" s="71" t="str">
        <f t="shared" si="6204"/>
        <v/>
      </c>
      <c r="EO439" s="71" t="str">
        <f t="shared" si="6205"/>
        <v/>
      </c>
      <c r="EP439" s="71" t="str">
        <f t="shared" si="6206"/>
        <v/>
      </c>
      <c r="EQ439" s="71" t="str">
        <f t="shared" si="6207"/>
        <v/>
      </c>
      <c r="ER439" s="71" t="str">
        <f t="shared" si="6208"/>
        <v/>
      </c>
      <c r="ES439" s="71" t="str">
        <f t="shared" si="6209"/>
        <v/>
      </c>
      <c r="ET439" s="71" t="str">
        <f t="shared" si="6210"/>
        <v/>
      </c>
      <c r="EU439" s="71" t="str">
        <f t="shared" si="6211"/>
        <v/>
      </c>
      <c r="EV439" s="71" t="str">
        <f t="shared" si="6212"/>
        <v/>
      </c>
      <c r="EW439" s="71" t="str">
        <f t="shared" si="6213"/>
        <v/>
      </c>
      <c r="EX439" s="71" t="str">
        <f t="shared" si="6214"/>
        <v/>
      </c>
      <c r="EY439" s="71" t="str">
        <f t="shared" si="6215"/>
        <v/>
      </c>
      <c r="EZ439" s="71" t="str">
        <f t="shared" si="6216"/>
        <v/>
      </c>
      <c r="FA439" s="71" t="str">
        <f t="shared" si="6217"/>
        <v/>
      </c>
      <c r="FB439" s="71" t="str">
        <f t="shared" si="6218"/>
        <v/>
      </c>
      <c r="FC439" s="71" t="str">
        <f t="shared" si="6219"/>
        <v/>
      </c>
      <c r="FD439" s="71" t="str">
        <f t="shared" si="6220"/>
        <v/>
      </c>
      <c r="FE439" s="71" t="str">
        <f t="shared" si="6221"/>
        <v/>
      </c>
      <c r="FF439" s="71" t="str">
        <f t="shared" si="6222"/>
        <v/>
      </c>
      <c r="FG439" s="71" t="str">
        <f t="shared" si="6223"/>
        <v/>
      </c>
      <c r="FH439" s="71" t="str">
        <f t="shared" si="6224"/>
        <v/>
      </c>
      <c r="FI439" s="71" t="str">
        <f t="shared" si="6225"/>
        <v/>
      </c>
      <c r="FJ439" s="71" t="str">
        <f t="shared" si="6226"/>
        <v/>
      </c>
      <c r="FK439" s="71" t="str">
        <f t="shared" si="6227"/>
        <v/>
      </c>
      <c r="FL439" s="71" t="str">
        <f t="shared" si="6228"/>
        <v/>
      </c>
      <c r="FM439" s="71" t="str">
        <f t="shared" si="6229"/>
        <v/>
      </c>
      <c r="FN439" s="71" t="str">
        <f t="shared" si="6230"/>
        <v/>
      </c>
      <c r="FO439" s="71" t="str">
        <f t="shared" si="6231"/>
        <v/>
      </c>
      <c r="FP439" s="71" t="str">
        <f t="shared" si="6232"/>
        <v/>
      </c>
      <c r="FQ439" s="71" t="str">
        <f t="shared" si="6233"/>
        <v/>
      </c>
      <c r="FR439" s="71" t="str">
        <f t="shared" si="6234"/>
        <v/>
      </c>
      <c r="FS439" s="71" t="str">
        <f t="shared" si="6235"/>
        <v/>
      </c>
    </row>
    <row r="440" spans="1:175" ht="16.5">
      <c r="A440" s="72"/>
      <c r="B440" s="154" t="s">
        <v>1439</v>
      </c>
      <c r="C440" s="188" t="str">
        <f t="shared" ref="C440:C455" si="6846">"兑换："&amp;VLOOKUP(I440,B3:U439,2,FALSE)</f>
        <v>兑换：|CffFFD24D炽星魔盒|r</v>
      </c>
      <c r="E440" s="138"/>
      <c r="F440" s="72">
        <v>6</v>
      </c>
      <c r="I440" s="63" t="s">
        <v>1455</v>
      </c>
      <c r="T440" s="158" t="str">
        <f t="shared" ref="T440:T455" si="6847">"|cffffcc00需求：|r钻石x"&amp;F440&amp;"|n|n"&amp;VLOOKUP(I440,B3:U439,19,FALSE)</f>
        <v>|cffffcc00需求：|r钻石x6|n|n开启后获得|Cffffd24d随机奖励|r。</v>
      </c>
      <c r="U440" s="85" t="str">
        <f t="shared" ref="U440:U455" si="6848">VLOOKUP(I440,B3:U439,20,FALSE)</f>
        <v>ReplaceableTextures\\CommandButtons\\BTNI014.blp</v>
      </c>
      <c r="CU440" s="95" t="str">
        <f t="shared" si="5923"/>
        <v>|n</v>
      </c>
      <c r="CV440" s="61" t="str">
        <f t="shared" si="6768"/>
        <v>|cffffcc00需求：|r钻石x6|n|n开启后获得|Cffffd24d随机奖励|r。</v>
      </c>
      <c r="CW440" s="60"/>
      <c r="CX440" s="60"/>
      <c r="CY440" s="60"/>
      <c r="CZ440" s="60"/>
      <c r="DA440" s="60"/>
      <c r="DB440" s="71" t="str">
        <f t="shared" si="5924"/>
        <v/>
      </c>
      <c r="DC440" s="71" t="str">
        <f t="shared" si="5925"/>
        <v/>
      </c>
      <c r="DD440" s="71" t="str">
        <f t="shared" si="5926"/>
        <v/>
      </c>
      <c r="DE440" s="71" t="str">
        <f t="shared" si="5927"/>
        <v/>
      </c>
      <c r="DF440" s="71" t="str">
        <f t="shared" si="5928"/>
        <v/>
      </c>
      <c r="DG440" s="71" t="str">
        <f t="shared" si="5929"/>
        <v/>
      </c>
      <c r="DH440" s="71" t="str">
        <f t="shared" si="5930"/>
        <v/>
      </c>
      <c r="DI440" s="71" t="str">
        <f t="shared" si="5931"/>
        <v/>
      </c>
      <c r="DJ440" s="71" t="str">
        <f t="shared" si="5932"/>
        <v/>
      </c>
      <c r="DK440" s="71" t="str">
        <f t="shared" si="5933"/>
        <v/>
      </c>
      <c r="DL440" s="71" t="str">
        <f t="shared" si="5934"/>
        <v/>
      </c>
      <c r="DM440" s="71" t="str">
        <f t="shared" si="5935"/>
        <v/>
      </c>
      <c r="DN440" s="71" t="str">
        <f t="shared" si="5936"/>
        <v/>
      </c>
      <c r="DO440" s="71" t="str">
        <f t="shared" si="5937"/>
        <v/>
      </c>
      <c r="DP440" s="71" t="str">
        <f t="shared" si="5938"/>
        <v/>
      </c>
      <c r="DQ440" s="71" t="str">
        <f t="shared" si="5939"/>
        <v/>
      </c>
      <c r="DR440" s="71" t="str">
        <f t="shared" si="5940"/>
        <v/>
      </c>
      <c r="DS440" s="71" t="str">
        <f t="shared" si="5941"/>
        <v/>
      </c>
      <c r="DT440" s="71" t="str">
        <f t="shared" si="5942"/>
        <v/>
      </c>
      <c r="DU440" s="71" t="str">
        <f t="shared" si="5943"/>
        <v/>
      </c>
      <c r="DV440" s="71" t="str">
        <f t="shared" si="5944"/>
        <v/>
      </c>
      <c r="DW440" s="71" t="str">
        <f t="shared" si="5945"/>
        <v/>
      </c>
      <c r="DX440" s="71" t="str">
        <f t="shared" si="5946"/>
        <v/>
      </c>
      <c r="DY440" s="71" t="str">
        <f t="shared" si="5947"/>
        <v/>
      </c>
      <c r="DZ440" s="71" t="str">
        <f t="shared" si="5948"/>
        <v/>
      </c>
      <c r="EA440" s="71" t="str">
        <f t="shared" si="5949"/>
        <v/>
      </c>
      <c r="EB440" s="71" t="str">
        <f t="shared" si="5950"/>
        <v/>
      </c>
      <c r="EC440" s="71" t="str">
        <f t="shared" si="5951"/>
        <v/>
      </c>
      <c r="ED440" s="71" t="str">
        <f t="shared" si="5952"/>
        <v/>
      </c>
      <c r="EE440" s="71" t="str">
        <f t="shared" si="5953"/>
        <v/>
      </c>
      <c r="EF440" s="71" t="str">
        <f t="shared" si="5954"/>
        <v/>
      </c>
      <c r="EG440" s="71" t="str">
        <f t="shared" si="5955"/>
        <v/>
      </c>
      <c r="EH440" s="71" t="str">
        <f t="shared" si="5956"/>
        <v/>
      </c>
      <c r="EI440" s="71" t="str">
        <f t="shared" si="5957"/>
        <v/>
      </c>
      <c r="EJ440" s="71" t="str">
        <f t="shared" si="5958"/>
        <v/>
      </c>
      <c r="EK440" s="71" t="str">
        <f t="shared" si="5959"/>
        <v/>
      </c>
      <c r="EL440" s="71" t="str">
        <f t="shared" si="5960"/>
        <v/>
      </c>
      <c r="EM440" s="71" t="str">
        <f t="shared" si="5961"/>
        <v/>
      </c>
      <c r="EN440" s="71" t="str">
        <f t="shared" si="5962"/>
        <v/>
      </c>
      <c r="EO440" s="71" t="str">
        <f t="shared" si="5963"/>
        <v/>
      </c>
      <c r="EP440" s="71" t="str">
        <f t="shared" si="5964"/>
        <v/>
      </c>
      <c r="EQ440" s="71" t="str">
        <f t="shared" si="5965"/>
        <v/>
      </c>
      <c r="ER440" s="71" t="str">
        <f t="shared" si="5966"/>
        <v/>
      </c>
      <c r="ES440" s="71" t="str">
        <f t="shared" si="5967"/>
        <v/>
      </c>
      <c r="ET440" s="71" t="str">
        <f t="shared" si="5968"/>
        <v/>
      </c>
      <c r="EU440" s="71" t="str">
        <f t="shared" si="5969"/>
        <v/>
      </c>
      <c r="EV440" s="71" t="str">
        <f t="shared" si="5970"/>
        <v/>
      </c>
      <c r="EW440" s="71" t="str">
        <f t="shared" si="5971"/>
        <v/>
      </c>
      <c r="EX440" s="71" t="str">
        <f t="shared" si="5972"/>
        <v/>
      </c>
      <c r="EY440" s="71" t="str">
        <f t="shared" si="5973"/>
        <v/>
      </c>
      <c r="EZ440" s="71" t="str">
        <f t="shared" si="5974"/>
        <v/>
      </c>
      <c r="FA440" s="71" t="str">
        <f t="shared" si="5975"/>
        <v/>
      </c>
      <c r="FB440" s="71" t="str">
        <f t="shared" si="5976"/>
        <v/>
      </c>
      <c r="FC440" s="71" t="str">
        <f t="shared" si="5977"/>
        <v/>
      </c>
      <c r="FD440" s="71" t="str">
        <f t="shared" si="5978"/>
        <v/>
      </c>
      <c r="FE440" s="71" t="str">
        <f t="shared" si="5979"/>
        <v/>
      </c>
      <c r="FF440" s="71" t="str">
        <f t="shared" si="5980"/>
        <v/>
      </c>
      <c r="FG440" s="71" t="str">
        <f t="shared" si="5981"/>
        <v/>
      </c>
      <c r="FH440" s="71" t="str">
        <f t="shared" si="5982"/>
        <v/>
      </c>
      <c r="FI440" s="71" t="str">
        <f t="shared" si="5983"/>
        <v/>
      </c>
      <c r="FJ440" s="71" t="str">
        <f t="shared" si="5984"/>
        <v/>
      </c>
      <c r="FK440" s="71" t="str">
        <f t="shared" si="5985"/>
        <v/>
      </c>
      <c r="FL440" s="71" t="str">
        <f t="shared" si="5986"/>
        <v/>
      </c>
      <c r="FM440" s="71" t="str">
        <f t="shared" si="5987"/>
        <v/>
      </c>
      <c r="FN440" s="71" t="str">
        <f t="shared" si="5988"/>
        <v/>
      </c>
      <c r="FO440" s="71" t="str">
        <f t="shared" si="5989"/>
        <v/>
      </c>
      <c r="FP440" s="71" t="str">
        <f t="shared" si="5990"/>
        <v/>
      </c>
      <c r="FQ440" s="71" t="str">
        <f t="shared" si="5991"/>
        <v/>
      </c>
      <c r="FR440" s="71" t="str">
        <f t="shared" si="5992"/>
        <v/>
      </c>
      <c r="FS440" s="71" t="str">
        <f t="shared" si="5993"/>
        <v/>
      </c>
    </row>
    <row r="441" spans="1:175" ht="16.5">
      <c r="A441" s="72"/>
      <c r="B441" s="154" t="s">
        <v>1440</v>
      </c>
      <c r="C441" s="188" t="str">
        <f t="shared" si="6846"/>
        <v>兑换：|cff00BFFF初级附魔石|r</v>
      </c>
      <c r="E441" s="138"/>
      <c r="F441" s="72">
        <v>2</v>
      </c>
      <c r="I441" s="63" t="s">
        <v>1456</v>
      </c>
      <c r="T441" s="158" t="str">
        <f t="shared" si="6847"/>
        <v>|cffffcc00需求：|r钻石x2|n|n为指定的装备附魔一条额外属性。|n|n|cffff0000只可附魔紫色及以上品质装备|r</v>
      </c>
      <c r="U441" s="85" t="str">
        <f t="shared" si="6848"/>
        <v>ReplaceableTextures\\CommandButtons\\BTNCS51.blp</v>
      </c>
      <c r="CU441" s="95" t="str">
        <f t="shared" si="5923"/>
        <v>|n</v>
      </c>
      <c r="CV441" s="61" t="str">
        <f t="shared" si="6768"/>
        <v>|cffffcc00需求：|r钻石x2|n|n为指定的装备附魔一条额外属性。|n|n|cffff0000只可附魔紫色及以上品质装备|r</v>
      </c>
      <c r="CW441" s="60"/>
      <c r="CX441" s="60"/>
      <c r="CY441" s="60"/>
      <c r="CZ441" s="60"/>
      <c r="DA441" s="60"/>
      <c r="DB441" s="71" t="str">
        <f t="shared" si="5924"/>
        <v/>
      </c>
      <c r="DC441" s="71" t="str">
        <f t="shared" si="5925"/>
        <v/>
      </c>
      <c r="DD441" s="71" t="str">
        <f t="shared" si="5926"/>
        <v/>
      </c>
      <c r="DE441" s="71" t="str">
        <f t="shared" si="5927"/>
        <v/>
      </c>
      <c r="DF441" s="71" t="str">
        <f t="shared" si="5928"/>
        <v/>
      </c>
      <c r="DG441" s="71" t="str">
        <f t="shared" si="5929"/>
        <v/>
      </c>
      <c r="DH441" s="71" t="str">
        <f t="shared" si="5930"/>
        <v/>
      </c>
      <c r="DI441" s="71" t="str">
        <f t="shared" si="5931"/>
        <v/>
      </c>
      <c r="DJ441" s="71" t="str">
        <f t="shared" si="5932"/>
        <v/>
      </c>
      <c r="DK441" s="71" t="str">
        <f t="shared" si="5933"/>
        <v/>
      </c>
      <c r="DL441" s="71" t="str">
        <f t="shared" si="5934"/>
        <v/>
      </c>
      <c r="DM441" s="71" t="str">
        <f t="shared" si="5935"/>
        <v/>
      </c>
      <c r="DN441" s="71" t="str">
        <f t="shared" si="5936"/>
        <v/>
      </c>
      <c r="DO441" s="71" t="str">
        <f t="shared" si="5937"/>
        <v/>
      </c>
      <c r="DP441" s="71" t="str">
        <f t="shared" si="5938"/>
        <v/>
      </c>
      <c r="DQ441" s="71" t="str">
        <f t="shared" si="5939"/>
        <v/>
      </c>
      <c r="DR441" s="71" t="str">
        <f t="shared" si="5940"/>
        <v/>
      </c>
      <c r="DS441" s="71" t="str">
        <f t="shared" si="5941"/>
        <v/>
      </c>
      <c r="DT441" s="71" t="str">
        <f t="shared" si="5942"/>
        <v/>
      </c>
      <c r="DU441" s="71" t="str">
        <f t="shared" si="5943"/>
        <v/>
      </c>
      <c r="DV441" s="71" t="str">
        <f t="shared" si="5944"/>
        <v/>
      </c>
      <c r="DW441" s="71" t="str">
        <f t="shared" si="5945"/>
        <v/>
      </c>
      <c r="DX441" s="71" t="str">
        <f t="shared" si="5946"/>
        <v/>
      </c>
      <c r="DY441" s="71" t="str">
        <f t="shared" si="5947"/>
        <v/>
      </c>
      <c r="DZ441" s="71" t="str">
        <f t="shared" si="5948"/>
        <v/>
      </c>
      <c r="EA441" s="71" t="str">
        <f t="shared" si="5949"/>
        <v/>
      </c>
      <c r="EB441" s="71" t="str">
        <f t="shared" si="5950"/>
        <v/>
      </c>
      <c r="EC441" s="71" t="str">
        <f t="shared" si="5951"/>
        <v/>
      </c>
      <c r="ED441" s="71" t="str">
        <f t="shared" si="5952"/>
        <v/>
      </c>
      <c r="EE441" s="71" t="str">
        <f t="shared" si="5953"/>
        <v/>
      </c>
      <c r="EF441" s="71" t="str">
        <f t="shared" si="5954"/>
        <v/>
      </c>
      <c r="EG441" s="71" t="str">
        <f t="shared" si="5955"/>
        <v/>
      </c>
      <c r="EH441" s="71" t="str">
        <f t="shared" si="5956"/>
        <v/>
      </c>
      <c r="EI441" s="71" t="str">
        <f t="shared" si="5957"/>
        <v/>
      </c>
      <c r="EJ441" s="71" t="str">
        <f t="shared" si="5958"/>
        <v/>
      </c>
      <c r="EK441" s="71" t="str">
        <f t="shared" si="5959"/>
        <v/>
      </c>
      <c r="EL441" s="71" t="str">
        <f t="shared" si="5960"/>
        <v/>
      </c>
      <c r="EM441" s="71" t="str">
        <f t="shared" si="5961"/>
        <v/>
      </c>
      <c r="EN441" s="71" t="str">
        <f t="shared" si="5962"/>
        <v/>
      </c>
      <c r="EO441" s="71" t="str">
        <f t="shared" si="5963"/>
        <v/>
      </c>
      <c r="EP441" s="71" t="str">
        <f t="shared" si="5964"/>
        <v/>
      </c>
      <c r="EQ441" s="71" t="str">
        <f t="shared" si="5965"/>
        <v/>
      </c>
      <c r="ER441" s="71" t="str">
        <f t="shared" si="5966"/>
        <v/>
      </c>
      <c r="ES441" s="71" t="str">
        <f t="shared" si="5967"/>
        <v/>
      </c>
      <c r="ET441" s="71" t="str">
        <f t="shared" si="5968"/>
        <v/>
      </c>
      <c r="EU441" s="71" t="str">
        <f t="shared" si="5969"/>
        <v/>
      </c>
      <c r="EV441" s="71" t="str">
        <f t="shared" si="5970"/>
        <v/>
      </c>
      <c r="EW441" s="71" t="str">
        <f t="shared" si="5971"/>
        <v/>
      </c>
      <c r="EX441" s="71" t="str">
        <f t="shared" si="5972"/>
        <v/>
      </c>
      <c r="EY441" s="71" t="str">
        <f t="shared" si="5973"/>
        <v/>
      </c>
      <c r="EZ441" s="71" t="str">
        <f t="shared" si="5974"/>
        <v/>
      </c>
      <c r="FA441" s="71" t="str">
        <f t="shared" si="5975"/>
        <v/>
      </c>
      <c r="FB441" s="71" t="str">
        <f t="shared" si="5976"/>
        <v/>
      </c>
      <c r="FC441" s="71" t="str">
        <f t="shared" si="5977"/>
        <v/>
      </c>
      <c r="FD441" s="71" t="str">
        <f t="shared" si="5978"/>
        <v/>
      </c>
      <c r="FE441" s="71" t="str">
        <f t="shared" si="5979"/>
        <v/>
      </c>
      <c r="FF441" s="71" t="str">
        <f t="shared" si="5980"/>
        <v/>
      </c>
      <c r="FG441" s="71" t="str">
        <f t="shared" si="5981"/>
        <v/>
      </c>
      <c r="FH441" s="71" t="str">
        <f t="shared" si="5982"/>
        <v/>
      </c>
      <c r="FI441" s="71" t="str">
        <f t="shared" si="5983"/>
        <v/>
      </c>
      <c r="FJ441" s="71" t="str">
        <f t="shared" si="5984"/>
        <v/>
      </c>
      <c r="FK441" s="71" t="str">
        <f t="shared" si="5985"/>
        <v/>
      </c>
      <c r="FL441" s="71" t="str">
        <f t="shared" si="5986"/>
        <v/>
      </c>
      <c r="FM441" s="71" t="str">
        <f t="shared" si="5987"/>
        <v/>
      </c>
      <c r="FN441" s="71" t="str">
        <f t="shared" si="5988"/>
        <v/>
      </c>
      <c r="FO441" s="71" t="str">
        <f t="shared" si="5989"/>
        <v/>
      </c>
      <c r="FP441" s="71" t="str">
        <f t="shared" si="5990"/>
        <v/>
      </c>
      <c r="FQ441" s="71" t="str">
        <f t="shared" si="5991"/>
        <v/>
      </c>
      <c r="FR441" s="71" t="str">
        <f t="shared" si="5992"/>
        <v/>
      </c>
      <c r="FS441" s="71" t="str">
        <f t="shared" si="5993"/>
        <v/>
      </c>
    </row>
    <row r="442" spans="1:175" ht="16.5">
      <c r="A442" s="72"/>
      <c r="B442" s="154" t="s">
        <v>1441</v>
      </c>
      <c r="C442" s="188" t="str">
        <f t="shared" si="6846"/>
        <v>兑换：|cffffff00中级附魔石|r</v>
      </c>
      <c r="E442" s="138"/>
      <c r="F442" s="72">
        <v>4</v>
      </c>
      <c r="I442" s="63" t="s">
        <v>1457</v>
      </c>
      <c r="T442" s="158" t="str">
        <f t="shared" si="6847"/>
        <v>|cffffcc00需求：|r钻石x4|n|n为指定装备附魔一条较强的额外属性。|n|n|cffff0000只可附魔紫色及以上品质装备|r</v>
      </c>
      <c r="U442" s="85" t="str">
        <f t="shared" si="6848"/>
        <v>ReplaceableTextures\\CommandButtons\\BTNCS52.blp</v>
      </c>
      <c r="CU442" s="95" t="str">
        <f t="shared" si="5923"/>
        <v>|n</v>
      </c>
      <c r="CV442" s="61" t="str">
        <f t="shared" si="6768"/>
        <v>|cffffcc00需求：|r钻石x4|n|n为指定装备附魔一条较强的额外属性。|n|n|cffff0000只可附魔紫色及以上品质装备|r</v>
      </c>
      <c r="CW442" s="60"/>
      <c r="CX442" s="60"/>
      <c r="CY442" s="60"/>
      <c r="CZ442" s="60"/>
      <c r="DA442" s="60"/>
      <c r="DB442" s="71" t="str">
        <f t="shared" si="5924"/>
        <v/>
      </c>
      <c r="DC442" s="71" t="str">
        <f t="shared" si="5925"/>
        <v/>
      </c>
      <c r="DD442" s="71" t="str">
        <f t="shared" si="5926"/>
        <v/>
      </c>
      <c r="DE442" s="71" t="str">
        <f t="shared" si="5927"/>
        <v/>
      </c>
      <c r="DF442" s="71" t="str">
        <f t="shared" si="5928"/>
        <v/>
      </c>
      <c r="DG442" s="71" t="str">
        <f t="shared" si="5929"/>
        <v/>
      </c>
      <c r="DH442" s="71" t="str">
        <f t="shared" si="5930"/>
        <v/>
      </c>
      <c r="DI442" s="71" t="str">
        <f t="shared" si="5931"/>
        <v/>
      </c>
      <c r="DJ442" s="71" t="str">
        <f t="shared" si="5932"/>
        <v/>
      </c>
      <c r="DK442" s="71" t="str">
        <f t="shared" si="5933"/>
        <v/>
      </c>
      <c r="DL442" s="71" t="str">
        <f t="shared" si="5934"/>
        <v/>
      </c>
      <c r="DM442" s="71" t="str">
        <f t="shared" si="5935"/>
        <v/>
      </c>
      <c r="DN442" s="71" t="str">
        <f t="shared" si="5936"/>
        <v/>
      </c>
      <c r="DO442" s="71" t="str">
        <f t="shared" si="5937"/>
        <v/>
      </c>
      <c r="DP442" s="71" t="str">
        <f t="shared" si="5938"/>
        <v/>
      </c>
      <c r="DQ442" s="71" t="str">
        <f t="shared" si="5939"/>
        <v/>
      </c>
      <c r="DR442" s="71" t="str">
        <f t="shared" si="5940"/>
        <v/>
      </c>
      <c r="DS442" s="71" t="str">
        <f t="shared" si="5941"/>
        <v/>
      </c>
      <c r="DT442" s="71" t="str">
        <f t="shared" si="5942"/>
        <v/>
      </c>
      <c r="DU442" s="71" t="str">
        <f t="shared" si="5943"/>
        <v/>
      </c>
      <c r="DV442" s="71" t="str">
        <f t="shared" si="5944"/>
        <v/>
      </c>
      <c r="DW442" s="71" t="str">
        <f t="shared" si="5945"/>
        <v/>
      </c>
      <c r="DX442" s="71" t="str">
        <f t="shared" si="5946"/>
        <v/>
      </c>
      <c r="DY442" s="71" t="str">
        <f t="shared" si="5947"/>
        <v/>
      </c>
      <c r="DZ442" s="71" t="str">
        <f t="shared" si="5948"/>
        <v/>
      </c>
      <c r="EA442" s="71" t="str">
        <f t="shared" si="5949"/>
        <v/>
      </c>
      <c r="EB442" s="71" t="str">
        <f t="shared" si="5950"/>
        <v/>
      </c>
      <c r="EC442" s="71" t="str">
        <f t="shared" si="5951"/>
        <v/>
      </c>
      <c r="ED442" s="71" t="str">
        <f t="shared" si="5952"/>
        <v/>
      </c>
      <c r="EE442" s="71" t="str">
        <f t="shared" si="5953"/>
        <v/>
      </c>
      <c r="EF442" s="71" t="str">
        <f t="shared" si="5954"/>
        <v/>
      </c>
      <c r="EG442" s="71" t="str">
        <f t="shared" si="5955"/>
        <v/>
      </c>
      <c r="EH442" s="71" t="str">
        <f t="shared" si="5956"/>
        <v/>
      </c>
      <c r="EI442" s="71" t="str">
        <f t="shared" si="5957"/>
        <v/>
      </c>
      <c r="EJ442" s="71" t="str">
        <f t="shared" si="5958"/>
        <v/>
      </c>
      <c r="EK442" s="71" t="str">
        <f t="shared" si="5959"/>
        <v/>
      </c>
      <c r="EL442" s="71" t="str">
        <f t="shared" si="5960"/>
        <v/>
      </c>
      <c r="EM442" s="71" t="str">
        <f t="shared" si="5961"/>
        <v/>
      </c>
      <c r="EN442" s="71" t="str">
        <f t="shared" si="5962"/>
        <v/>
      </c>
      <c r="EO442" s="71" t="str">
        <f t="shared" si="5963"/>
        <v/>
      </c>
      <c r="EP442" s="71" t="str">
        <f t="shared" si="5964"/>
        <v/>
      </c>
      <c r="EQ442" s="71" t="str">
        <f t="shared" si="5965"/>
        <v/>
      </c>
      <c r="ER442" s="71" t="str">
        <f t="shared" si="5966"/>
        <v/>
      </c>
      <c r="ES442" s="71" t="str">
        <f t="shared" si="5967"/>
        <v/>
      </c>
      <c r="ET442" s="71" t="str">
        <f t="shared" si="5968"/>
        <v/>
      </c>
      <c r="EU442" s="71" t="str">
        <f t="shared" si="5969"/>
        <v/>
      </c>
      <c r="EV442" s="71" t="str">
        <f t="shared" si="5970"/>
        <v/>
      </c>
      <c r="EW442" s="71" t="str">
        <f t="shared" si="5971"/>
        <v/>
      </c>
      <c r="EX442" s="71" t="str">
        <f t="shared" si="5972"/>
        <v/>
      </c>
      <c r="EY442" s="71" t="str">
        <f t="shared" si="5973"/>
        <v/>
      </c>
      <c r="EZ442" s="71" t="str">
        <f t="shared" si="5974"/>
        <v/>
      </c>
      <c r="FA442" s="71" t="str">
        <f t="shared" si="5975"/>
        <v/>
      </c>
      <c r="FB442" s="71" t="str">
        <f t="shared" si="5976"/>
        <v/>
      </c>
      <c r="FC442" s="71" t="str">
        <f t="shared" si="5977"/>
        <v/>
      </c>
      <c r="FD442" s="71" t="str">
        <f t="shared" si="5978"/>
        <v/>
      </c>
      <c r="FE442" s="71" t="str">
        <f t="shared" si="5979"/>
        <v/>
      </c>
      <c r="FF442" s="71" t="str">
        <f t="shared" si="5980"/>
        <v/>
      </c>
      <c r="FG442" s="71" t="str">
        <f t="shared" si="5981"/>
        <v/>
      </c>
      <c r="FH442" s="71" t="str">
        <f t="shared" si="5982"/>
        <v/>
      </c>
      <c r="FI442" s="71" t="str">
        <f t="shared" si="5983"/>
        <v/>
      </c>
      <c r="FJ442" s="71" t="str">
        <f t="shared" si="5984"/>
        <v/>
      </c>
      <c r="FK442" s="71" t="str">
        <f t="shared" si="5985"/>
        <v/>
      </c>
      <c r="FL442" s="71" t="str">
        <f t="shared" si="5986"/>
        <v/>
      </c>
      <c r="FM442" s="71" t="str">
        <f t="shared" si="5987"/>
        <v/>
      </c>
      <c r="FN442" s="71" t="str">
        <f t="shared" si="5988"/>
        <v/>
      </c>
      <c r="FO442" s="71" t="str">
        <f t="shared" si="5989"/>
        <v/>
      </c>
      <c r="FP442" s="71" t="str">
        <f t="shared" si="5990"/>
        <v/>
      </c>
      <c r="FQ442" s="71" t="str">
        <f t="shared" si="5991"/>
        <v/>
      </c>
      <c r="FR442" s="71" t="str">
        <f t="shared" si="5992"/>
        <v/>
      </c>
      <c r="FS442" s="71" t="str">
        <f t="shared" si="5993"/>
        <v/>
      </c>
    </row>
    <row r="443" spans="1:175" ht="16.5">
      <c r="A443" s="72"/>
      <c r="B443" s="154" t="s">
        <v>1442</v>
      </c>
      <c r="C443" s="188" t="str">
        <f t="shared" si="6846"/>
        <v>兑换：|cffff0033高级附魔石|r</v>
      </c>
      <c r="F443" s="72">
        <v>8</v>
      </c>
      <c r="I443" s="63" t="s">
        <v>1458</v>
      </c>
      <c r="T443" s="158" t="str">
        <f t="shared" si="6847"/>
        <v>|cffffcc00需求：|r钻石x8|n|n为指定装备附魔一条强大的额外属性。|n|n|cffff0000只可附魔紫色及以上品质装备|r</v>
      </c>
      <c r="U443" s="85" t="str">
        <f t="shared" si="6848"/>
        <v>ReplaceableTextures\\CommandButtons\\BTNCS53.blp</v>
      </c>
      <c r="CN443" s="70" t="str">
        <f t="shared" ref="CN443:CN474" si="6849">"InitUnitState('"&amp;B443&amp;"',"&amp;V443&amp;","&amp;W443&amp;","&amp;X443&amp;","&amp;Y443&amp;","&amp;Z443&amp;","&amp;AA443&amp;","&amp;AB443&amp;","&amp;AC443&amp;","&amp;AD443&amp;","&amp;AE443&amp;")"</f>
        <v>InitUnitState('IL0D',,,,,,,,,,)</v>
      </c>
      <c r="CO443" s="70" t="str">
        <f t="shared" ref="CO443:CO474" si="6850">"InitUnitNormal('"&amp;B443&amp;"',"&amp;AF443&amp;","&amp;AG443&amp;","&amp;AH443&amp;","&amp;AI443&amp;","&amp;AJ443&amp;","&amp;AK443&amp;","&amp;AL443&amp;","&amp;AM443&amp;","&amp;AN443&amp;","&amp;AO443&amp;")"</f>
        <v>InitUnitNormal('IL0D',,,,,,,,,,)</v>
      </c>
      <c r="CP443" s="70" t="str">
        <f t="shared" ref="CP443:CP474" si="6851">"InitUnitMagic('"&amp;B443&amp;"',"&amp;AP443&amp;","&amp;AQ443&amp;","&amp;AR443&amp;","&amp;AS443&amp;","&amp;AT443&amp;","&amp;AU443&amp;","&amp;AV443&amp;","&amp;AW443&amp;","&amp;BI443&amp;","&amp;BJ443&amp;")"</f>
        <v>InitUnitMagic('IL0D',,,,,,,,,,)</v>
      </c>
      <c r="CQ443" s="70" t="str">
        <f t="shared" ref="CQ443:CQ474" si="6852">"InitUnitAdd('"&amp;B443&amp;"',"&amp;BK443&amp;","&amp;BL443&amp;","&amp;BM443&amp;","&amp;BN443&amp;","&amp;BO443&amp;","&amp;BP443&amp;","&amp;BQ443&amp;","&amp;BR443&amp;","&amp;BS443&amp;","&amp;BT443&amp;")"</f>
        <v>InitUnitAdd('IL0D',,,,,,,,,,)</v>
      </c>
      <c r="CR443" s="70" t="str">
        <f t="shared" ref="CR443:CR474" si="6853">"InitEquipData('"&amp;B443&amp;"',"&amp;D443&amp;","&amp;CR$1&amp;A443&amp;CR$1&amp;","&amp;E443&amp;","&amp;I443&amp;","&amp;F443&amp;","&amp;G443&amp;",'"&amp;J443&amp;"','"&amp;K443&amp;"','"&amp;L443&amp;"','"&amp;M443&amp;"','"&amp;N443&amp;"','"&amp;O443&amp;"',"&amp;CR$1&amp;U444&amp;CR$1&amp;")"</f>
        <v>InitEquipData('IL0D',,"",,CS53,8,,'','','','','','',"ReplaceableTextures\\CommandButtons\\BTNIN17.blp")</v>
      </c>
      <c r="CU443" s="61" t="str">
        <f t="shared" ref="CU443:CU455" si="6854">CONCATENATE(DB443,DC443,DD443,DE443,DF443,DG443,DH443,DI443,DJ443,DK443,DL443,DM443,DN443,DO443,DP443,DQ443,DR443,DS443,DT443,DU443,DV443,DW443,DX443,DY443,DZ443,EA443,EB443,EC443,ED443,EE443,EF443,EG443,EH443,EI443,EJ443,EK443,EL443,EM443,EN443,EO443,EP443&amp;"|n")</f>
        <v>|n</v>
      </c>
      <c r="CV443" s="61" t="str">
        <f t="shared" si="6768"/>
        <v>|cffffcc00需求：|r钻石x8|n|n为指定装备附魔一条强大的额外属性。|n|n|cffff0000只可附魔紫色及以上品质装备|r</v>
      </c>
      <c r="CW443" s="60"/>
      <c r="CX443" s="60"/>
      <c r="CY443" s="60"/>
      <c r="CZ443" s="60"/>
      <c r="DA443" s="60"/>
      <c r="DB443" s="71" t="str">
        <f t="shared" ref="DB443:DB463" si="6855">IF(V443="","","|n"&amp;DB$2&amp;"+"&amp;V443&amp;DB$1)</f>
        <v/>
      </c>
      <c r="DC443" s="71" t="str">
        <f t="shared" ref="DC443:DC463" si="6856">IF(W443="","","|n"&amp;DC$2&amp;"+"&amp;W443&amp;DC$1)</f>
        <v/>
      </c>
      <c r="DD443" s="71" t="str">
        <f t="shared" ref="DD443:DD463" si="6857">IF(X443="","","|n"&amp;DD$2&amp;"+"&amp;X443&amp;DD$1)</f>
        <v/>
      </c>
      <c r="DE443" s="71" t="str">
        <f t="shared" ref="DE443:DE463" si="6858">IF(Y443="","","|n"&amp;DE$2&amp;"+"&amp;Y443&amp;DE$1)</f>
        <v/>
      </c>
      <c r="DF443" s="71" t="str">
        <f t="shared" ref="DF443:DF463" si="6859">IF(Z443="","","|n"&amp;DF$2&amp;"+"&amp;Z443&amp;DF$1)</f>
        <v/>
      </c>
      <c r="DG443" s="71" t="str">
        <f t="shared" ref="DG443:DG463" si="6860">IF(AA443="","","|n"&amp;DG$2&amp;"+"&amp;AA443&amp;DG$1)</f>
        <v/>
      </c>
      <c r="DH443" s="71" t="str">
        <f t="shared" ref="DH443:DH463" si="6861">IF(AB443="","","|n"&amp;DH$2&amp;"+"&amp;AB443&amp;DH$1)</f>
        <v/>
      </c>
      <c r="DI443" s="71" t="str">
        <f t="shared" ref="DI443:DI463" si="6862">IF(AC443="","","|n"&amp;DI$2&amp;"+"&amp;AC443&amp;DI$1)</f>
        <v/>
      </c>
      <c r="DJ443" s="71" t="str">
        <f t="shared" ref="DJ443:DJ463" si="6863">IF(AD443="","","|n"&amp;DJ$2&amp;"+"&amp;AD443&amp;DJ$1)</f>
        <v/>
      </c>
      <c r="DK443" s="71" t="str">
        <f t="shared" ref="DK443:DK463" si="6864">IF(AE443="","","|n"&amp;DK$2&amp;"+"&amp;AE443&amp;DK$1)</f>
        <v/>
      </c>
      <c r="DL443" s="71" t="str">
        <f t="shared" ref="DL443:DL463" si="6865">IF(AF443="","","|n"&amp;DL$2&amp;"+"&amp;AF443&amp;DL$1)</f>
        <v/>
      </c>
      <c r="DM443" s="71" t="str">
        <f t="shared" ref="DM443:DM463" si="6866">IF(AG443="","","|n"&amp;DM$2&amp;"+"&amp;AG443&amp;DM$1)</f>
        <v/>
      </c>
      <c r="DN443" s="71" t="str">
        <f t="shared" ref="DN443:DN463" si="6867">IF(AH443="","","|n"&amp;DN$2&amp;"+"&amp;AH443&amp;DN$1)</f>
        <v/>
      </c>
      <c r="DO443" s="71" t="str">
        <f t="shared" ref="DO443:DO463" si="6868">IF(AI443="","","|n"&amp;DO$2&amp;"+"&amp;AI443&amp;DO$1)</f>
        <v/>
      </c>
      <c r="DP443" s="71" t="str">
        <f t="shared" ref="DP443:DP463" si="6869">IF(AJ443="","","|n"&amp;DP$2&amp;"+"&amp;AJ443&amp;DP$1)</f>
        <v/>
      </c>
      <c r="DQ443" s="71" t="str">
        <f t="shared" ref="DQ443:DQ463" si="6870">IF(AK443="","","|n"&amp;DQ$2&amp;"+"&amp;AK443&amp;DQ$1)</f>
        <v/>
      </c>
      <c r="DR443" s="71" t="str">
        <f t="shared" ref="DR443:DR463" si="6871">IF(AL443="","","|n"&amp;DR$2&amp;"+"&amp;AL443&amp;DR$1)</f>
        <v/>
      </c>
      <c r="DS443" s="71" t="str">
        <f t="shared" ref="DS443:DS463" si="6872">IF(AM443="","","|n"&amp;DS$2&amp;"+"&amp;AM443&amp;DS$1)</f>
        <v/>
      </c>
      <c r="DT443" s="71" t="str">
        <f t="shared" ref="DT443:DT463" si="6873">IF(AN443="","","|n"&amp;DT$2&amp;"+"&amp;AN443&amp;DT$1)</f>
        <v/>
      </c>
      <c r="DU443" s="71" t="str">
        <f t="shared" ref="DU443:DU463" si="6874">IF(AO443="","","|n"&amp;DU$2&amp;"+"&amp;AO443&amp;DU$1)</f>
        <v/>
      </c>
      <c r="DV443" s="71" t="str">
        <f t="shared" ref="DV443:DV463" si="6875">IF(AP443="","","|n"&amp;DV$2&amp;"+"&amp;AP443&amp;DV$1)</f>
        <v/>
      </c>
      <c r="DW443" s="71" t="str">
        <f t="shared" ref="DW443:DW463" si="6876">IF(AQ443="","","|n"&amp;DW$2&amp;"+"&amp;AQ443&amp;DW$1)</f>
        <v/>
      </c>
      <c r="DX443" s="71" t="str">
        <f t="shared" ref="DX443:DX463" si="6877">IF(AR443="","","|n"&amp;DX$2&amp;"+"&amp;AR443&amp;DX$1)</f>
        <v/>
      </c>
      <c r="DY443" s="71" t="str">
        <f t="shared" ref="DY443:DY463" si="6878">IF(AS443="","","|n"&amp;DY$2&amp;"+"&amp;AS443&amp;DY$1)</f>
        <v/>
      </c>
      <c r="DZ443" s="71" t="str">
        <f t="shared" ref="DZ443:DZ463" si="6879">IF(AT443="","","|n"&amp;DZ$2&amp;"+"&amp;AT443&amp;DZ$1)</f>
        <v/>
      </c>
      <c r="EA443" s="71" t="str">
        <f t="shared" ref="EA443:EA463" si="6880">IF(AU443="","","|n"&amp;EA$2&amp;"+"&amp;AU443&amp;EA$1)</f>
        <v/>
      </c>
      <c r="EB443" s="71" t="str">
        <f t="shared" ref="EB443:EB463" si="6881">IF(AV443="","","|n"&amp;EB$2&amp;"+"&amp;AV443&amp;EB$1)</f>
        <v/>
      </c>
      <c r="EC443" s="71" t="str">
        <f t="shared" ref="EC443:EC463" si="6882">IF(AW443="","","|n"&amp;EC$2&amp;"+"&amp;AW443&amp;EC$1)</f>
        <v/>
      </c>
      <c r="ED443" s="71" t="str">
        <f t="shared" ref="ED443:ED463" si="6883">IF(AX443="","","|n"&amp;ED$2&amp;"+"&amp;AX443&amp;ED$1)</f>
        <v/>
      </c>
      <c r="EE443" s="71" t="str">
        <f t="shared" ref="EE443:EE463" si="6884">IF(AY443="","","|n"&amp;EE$2&amp;"+"&amp;AY443&amp;EE$1)</f>
        <v/>
      </c>
      <c r="EF443" s="71" t="str">
        <f t="shared" ref="EF443:EF463" si="6885">IF(AZ443="","","|n"&amp;EF$2&amp;"+"&amp;AZ443&amp;EF$1)</f>
        <v/>
      </c>
      <c r="EG443" s="71" t="str">
        <f t="shared" ref="EG443:EG463" si="6886">IF(BA443="","","|n"&amp;EG$2&amp;"+"&amp;BA443&amp;EG$1)</f>
        <v/>
      </c>
      <c r="EH443" s="71" t="str">
        <f t="shared" ref="EH443:EH463" si="6887">IF(BB443="","","|n"&amp;EH$2&amp;"+"&amp;BB443&amp;EH$1)</f>
        <v/>
      </c>
      <c r="EI443" s="71" t="str">
        <f t="shared" ref="EI443:EI463" si="6888">IF(BC443="","","|n"&amp;EI$2&amp;"+"&amp;BC443&amp;EI$1)</f>
        <v/>
      </c>
      <c r="EJ443" s="71" t="str">
        <f t="shared" ref="EJ443:EJ463" si="6889">IF(BD443="","","|n"&amp;EJ$2&amp;"+"&amp;BD443&amp;EJ$1)</f>
        <v/>
      </c>
      <c r="EK443" s="71" t="str">
        <f t="shared" ref="EK443:EK463" si="6890">IF(BE443="","","|n"&amp;EK$2&amp;"+"&amp;BE443&amp;EK$1)</f>
        <v/>
      </c>
      <c r="EL443" s="71" t="str">
        <f t="shared" ref="EL443:EL463" si="6891">IF(BF443="","","|n"&amp;EL$2&amp;"+"&amp;BF443&amp;EL$1)</f>
        <v/>
      </c>
      <c r="EM443" s="71" t="str">
        <f t="shared" ref="EM443:EM463" si="6892">IF(BG443="","","|n"&amp;EM$2&amp;"+"&amp;BG443&amp;EM$1)</f>
        <v/>
      </c>
      <c r="EN443" s="71" t="str">
        <f t="shared" ref="EN443:EN463" si="6893">IF(BH443="","","|n"&amp;EN$2&amp;"+"&amp;BH443&amp;EN$1)</f>
        <v/>
      </c>
      <c r="EO443" s="71" t="str">
        <f t="shared" ref="EO443:EO463" si="6894">IF(BI443="","","|n"&amp;EO$2&amp;"+"&amp;BI443&amp;EO$1)</f>
        <v/>
      </c>
      <c r="EP443" s="71" t="str">
        <f t="shared" ref="EP443:EP463" si="6895">IF(BJ443="","","|n"&amp;EP$2&amp;"+"&amp;BJ443&amp;EP$1)</f>
        <v/>
      </c>
      <c r="EQ443" s="71" t="str">
        <f t="shared" ref="EQ443:EQ463" si="6896">IF(BK443="","","|n"&amp;EQ$2&amp;"+"&amp;BK443&amp;EQ$1)</f>
        <v/>
      </c>
      <c r="ER443" s="71" t="str">
        <f t="shared" ref="ER443:ER463" si="6897">IF(BL443="","","|n"&amp;ER$2&amp;"+"&amp;BL443&amp;ER$1)</f>
        <v/>
      </c>
      <c r="ES443" s="71" t="str">
        <f t="shared" ref="ES443:ES463" si="6898">IF(BM443="","","|n"&amp;ES$2&amp;"+"&amp;BM443&amp;ES$1)</f>
        <v/>
      </c>
      <c r="ET443" s="71" t="str">
        <f t="shared" ref="ET443:ET463" si="6899">IF(BN443="","","|n"&amp;ET$2&amp;"+"&amp;BN443&amp;ET$1)</f>
        <v/>
      </c>
      <c r="EU443" s="71" t="str">
        <f t="shared" ref="EU443:EU463" si="6900">IF(BO443="","","|n"&amp;EU$2&amp;"+"&amp;BO443&amp;EU$1)</f>
        <v/>
      </c>
      <c r="EV443" s="71" t="str">
        <f t="shared" ref="EV443:EV463" si="6901">IF(BP443="","","|n"&amp;EV$2&amp;"+"&amp;BP443&amp;EV$1)</f>
        <v/>
      </c>
      <c r="EW443" s="71" t="str">
        <f t="shared" ref="EW443:EW463" si="6902">IF(BQ443="","","|n"&amp;EW$2&amp;"+"&amp;BQ443&amp;EW$1)</f>
        <v/>
      </c>
      <c r="EX443" s="71" t="str">
        <f t="shared" ref="EX443:EX463" si="6903">IF(BR443="","","|n"&amp;EX$2&amp;"+"&amp;BR443&amp;EX$1)</f>
        <v/>
      </c>
      <c r="EY443" s="71" t="str">
        <f t="shared" ref="EY443:EY463" si="6904">IF(BS443="","","|n"&amp;EY$2&amp;"+"&amp;BS443&amp;EY$1)</f>
        <v/>
      </c>
      <c r="EZ443" s="71" t="str">
        <f t="shared" ref="EZ443:EZ463" si="6905">IF(BT443="","","|n"&amp;EZ$2&amp;"+"&amp;BT443&amp;EZ$1)</f>
        <v/>
      </c>
      <c r="FA443" s="71" t="str">
        <f t="shared" ref="FA443:FA463" si="6906">IF(BU443="","","|n"&amp;FA$2&amp;"+"&amp;BU443&amp;FA$1)</f>
        <v/>
      </c>
      <c r="FB443" s="71" t="str">
        <f t="shared" ref="FB443:FB463" si="6907">IF(BV443="","","|n"&amp;FB$2&amp;"+"&amp;BV443&amp;FB$1)</f>
        <v/>
      </c>
      <c r="FC443" s="71" t="str">
        <f t="shared" ref="FC443:FC463" si="6908">IF(BW443="","","|n"&amp;FC$2&amp;"+"&amp;BW443&amp;FC$1)</f>
        <v/>
      </c>
      <c r="FD443" s="71" t="str">
        <f t="shared" ref="FD443:FD463" si="6909">IF(BX443="","","|n"&amp;FD$2&amp;"+"&amp;BX443&amp;FD$1)</f>
        <v/>
      </c>
      <c r="FE443" s="71" t="str">
        <f t="shared" ref="FE443:FE463" si="6910">IF(BY443="","","|n"&amp;FE$2&amp;"+"&amp;BY443&amp;FE$1)</f>
        <v/>
      </c>
      <c r="FF443" s="71" t="str">
        <f t="shared" ref="FF443:FF463" si="6911">IF(BZ443="","","|n"&amp;FF$2&amp;"+"&amp;BZ443&amp;FF$1)</f>
        <v/>
      </c>
      <c r="FG443" s="71" t="str">
        <f t="shared" ref="FG443:FG463" si="6912">IF(CA443="","","|n"&amp;FG$2&amp;"+"&amp;CA443&amp;FG$1)</f>
        <v/>
      </c>
      <c r="FH443" s="71" t="str">
        <f t="shared" ref="FH443:FH463" si="6913">IF(CB443="","","|n"&amp;FH$2&amp;"+"&amp;CB443&amp;FH$1)</f>
        <v/>
      </c>
      <c r="FI443" s="71" t="str">
        <f t="shared" ref="FI443:FI463" si="6914">IF(CC443="","","|n"&amp;FI$2&amp;"+"&amp;CC443&amp;FI$1)</f>
        <v/>
      </c>
      <c r="FJ443" s="71" t="str">
        <f t="shared" ref="FJ443:FJ463" si="6915">IF(CD443="","","|n"&amp;FJ$2&amp;"+"&amp;CD443&amp;FJ$1)</f>
        <v/>
      </c>
      <c r="FK443" s="71" t="str">
        <f t="shared" ref="FK443:FK463" si="6916">IF(CE443="","","|n"&amp;FK$2&amp;"+"&amp;CE443&amp;FK$1)</f>
        <v/>
      </c>
      <c r="FL443" s="71" t="str">
        <f t="shared" ref="FL443:FL463" si="6917">IF(CF443="","","|n"&amp;FL$2&amp;"+"&amp;CF443&amp;FL$1)</f>
        <v/>
      </c>
      <c r="FM443" s="71" t="str">
        <f t="shared" ref="FM443:FM463" si="6918">IF(CG443="","","|n"&amp;FM$2&amp;"+"&amp;CG443&amp;FM$1)</f>
        <v/>
      </c>
      <c r="FN443" s="71" t="str">
        <f t="shared" ref="FN443:FN463" si="6919">IF(CH443="","","|n"&amp;FN$2&amp;"+"&amp;CH443&amp;FN$1)</f>
        <v/>
      </c>
      <c r="FO443" s="71" t="str">
        <f t="shared" ref="FO443:FO463" si="6920">IF(CI443="","","|n"&amp;FO$2&amp;"+"&amp;CI443&amp;FO$1)</f>
        <v/>
      </c>
      <c r="FP443" s="71" t="str">
        <f t="shared" ref="FP443:FP463" si="6921">IF(CJ443="","","|n"&amp;FP$2&amp;"+"&amp;CJ443&amp;FP$1)</f>
        <v/>
      </c>
      <c r="FQ443" s="71" t="str">
        <f t="shared" ref="FQ443:FQ463" si="6922">IF(CK443="","","|n"&amp;FQ$2&amp;"+"&amp;CK443&amp;FQ$1)</f>
        <v/>
      </c>
      <c r="FR443" s="71" t="str">
        <f t="shared" ref="FR443:FR463" si="6923">IF(CL443="","","|n"&amp;FR$2&amp;"+"&amp;CL443&amp;FR$1)</f>
        <v/>
      </c>
      <c r="FS443" s="71" t="str">
        <f t="shared" ref="FS443:FS463" si="6924">IF(CM443="","","|n"&amp;FS$2&amp;"+"&amp;CM443&amp;FS$1)</f>
        <v/>
      </c>
    </row>
    <row r="444" spans="1:175" ht="16.5">
      <c r="A444" s="72"/>
      <c r="B444" s="154" t="s">
        <v>1443</v>
      </c>
      <c r="C444" s="188" t="str">
        <f t="shared" si="6846"/>
        <v>兑换：|Cff00BFFF来点玄铁|r</v>
      </c>
      <c r="F444" s="72">
        <v>1</v>
      </c>
      <c r="I444" s="188" t="s">
        <v>622</v>
      </c>
      <c r="T444" s="158" t="str">
        <f t="shared" si="6847"/>
        <v>|cffffcc00需求：|r钻石x1|n|n玄铁|Cffffc926+5~20|r</v>
      </c>
      <c r="U444" s="85" t="str">
        <f t="shared" si="6848"/>
        <v>ReplaceableTextures\\CommandButtons\\BTNIN17.blp</v>
      </c>
      <c r="CN444" s="70" t="str">
        <f t="shared" si="6849"/>
        <v>InitUnitState('IL0E',,,,,,,,,,)</v>
      </c>
      <c r="CO444" s="70" t="str">
        <f t="shared" si="6850"/>
        <v>InitUnitNormal('IL0E',,,,,,,,,,)</v>
      </c>
      <c r="CP444" s="70" t="str">
        <f t="shared" si="6851"/>
        <v>InitUnitMagic('IL0E',,,,,,,,,,)</v>
      </c>
      <c r="CQ444" s="70" t="str">
        <f t="shared" si="6852"/>
        <v>InitUnitAdd('IL0E',,,,,,,,,,)</v>
      </c>
      <c r="CR444" s="70" t="str">
        <f t="shared" si="6853"/>
        <v>InitEquipData('IL0E',,"",,IN17,1,,'','','','','','',"ReplaceableTextures\\CommandButtons\\BTNIN23.blp")</v>
      </c>
      <c r="CU444" s="61" t="str">
        <f t="shared" si="6854"/>
        <v>|n</v>
      </c>
      <c r="CV444" s="61" t="str">
        <f t="shared" si="6768"/>
        <v>|cffffcc00需求：|r钻石x1|n|n玄铁|Cffffc926+5~20|r</v>
      </c>
      <c r="CW444" s="60"/>
      <c r="CX444" s="60"/>
      <c r="CY444" s="60"/>
      <c r="CZ444" s="60"/>
      <c r="DA444" s="60"/>
      <c r="DB444" s="71" t="str">
        <f t="shared" si="6855"/>
        <v/>
      </c>
      <c r="DC444" s="71" t="str">
        <f t="shared" si="6856"/>
        <v/>
      </c>
      <c r="DD444" s="71" t="str">
        <f t="shared" si="6857"/>
        <v/>
      </c>
      <c r="DE444" s="71" t="str">
        <f t="shared" si="6858"/>
        <v/>
      </c>
      <c r="DF444" s="71" t="str">
        <f t="shared" si="6859"/>
        <v/>
      </c>
      <c r="DG444" s="71" t="str">
        <f t="shared" si="6860"/>
        <v/>
      </c>
      <c r="DH444" s="71" t="str">
        <f t="shared" si="6861"/>
        <v/>
      </c>
      <c r="DI444" s="71" t="str">
        <f t="shared" si="6862"/>
        <v/>
      </c>
      <c r="DJ444" s="71" t="str">
        <f t="shared" si="6863"/>
        <v/>
      </c>
      <c r="DK444" s="71" t="str">
        <f t="shared" si="6864"/>
        <v/>
      </c>
      <c r="DL444" s="71" t="str">
        <f t="shared" si="6865"/>
        <v/>
      </c>
      <c r="DM444" s="71" t="str">
        <f t="shared" si="6866"/>
        <v/>
      </c>
      <c r="DN444" s="71" t="str">
        <f t="shared" si="6867"/>
        <v/>
      </c>
      <c r="DO444" s="71" t="str">
        <f t="shared" si="6868"/>
        <v/>
      </c>
      <c r="DP444" s="71" t="str">
        <f t="shared" si="6869"/>
        <v/>
      </c>
      <c r="DQ444" s="71" t="str">
        <f t="shared" si="6870"/>
        <v/>
      </c>
      <c r="DR444" s="71" t="str">
        <f t="shared" si="6871"/>
        <v/>
      </c>
      <c r="DS444" s="71" t="str">
        <f t="shared" si="6872"/>
        <v/>
      </c>
      <c r="DT444" s="71" t="str">
        <f t="shared" si="6873"/>
        <v/>
      </c>
      <c r="DU444" s="71" t="str">
        <f t="shared" si="6874"/>
        <v/>
      </c>
      <c r="DV444" s="71" t="str">
        <f t="shared" si="6875"/>
        <v/>
      </c>
      <c r="DW444" s="71" t="str">
        <f t="shared" si="6876"/>
        <v/>
      </c>
      <c r="DX444" s="71" t="str">
        <f t="shared" si="6877"/>
        <v/>
      </c>
      <c r="DY444" s="71" t="str">
        <f t="shared" si="6878"/>
        <v/>
      </c>
      <c r="DZ444" s="71" t="str">
        <f t="shared" si="6879"/>
        <v/>
      </c>
      <c r="EA444" s="71" t="str">
        <f t="shared" si="6880"/>
        <v/>
      </c>
      <c r="EB444" s="71" t="str">
        <f t="shared" si="6881"/>
        <v/>
      </c>
      <c r="EC444" s="71" t="str">
        <f t="shared" si="6882"/>
        <v/>
      </c>
      <c r="ED444" s="71" t="str">
        <f t="shared" si="6883"/>
        <v/>
      </c>
      <c r="EE444" s="71" t="str">
        <f t="shared" si="6884"/>
        <v/>
      </c>
      <c r="EF444" s="71" t="str">
        <f t="shared" si="6885"/>
        <v/>
      </c>
      <c r="EG444" s="71" t="str">
        <f t="shared" si="6886"/>
        <v/>
      </c>
      <c r="EH444" s="71" t="str">
        <f t="shared" si="6887"/>
        <v/>
      </c>
      <c r="EI444" s="71" t="str">
        <f t="shared" si="6888"/>
        <v/>
      </c>
      <c r="EJ444" s="71" t="str">
        <f t="shared" si="6889"/>
        <v/>
      </c>
      <c r="EK444" s="71" t="str">
        <f t="shared" si="6890"/>
        <v/>
      </c>
      <c r="EL444" s="71" t="str">
        <f t="shared" si="6891"/>
        <v/>
      </c>
      <c r="EM444" s="71" t="str">
        <f t="shared" si="6892"/>
        <v/>
      </c>
      <c r="EN444" s="71" t="str">
        <f t="shared" si="6893"/>
        <v/>
      </c>
      <c r="EO444" s="71" t="str">
        <f t="shared" si="6894"/>
        <v/>
      </c>
      <c r="EP444" s="71" t="str">
        <f t="shared" si="6895"/>
        <v/>
      </c>
      <c r="EQ444" s="71" t="str">
        <f t="shared" si="6896"/>
        <v/>
      </c>
      <c r="ER444" s="71" t="str">
        <f t="shared" si="6897"/>
        <v/>
      </c>
      <c r="ES444" s="71" t="str">
        <f t="shared" si="6898"/>
        <v/>
      </c>
      <c r="ET444" s="71" t="str">
        <f t="shared" si="6899"/>
        <v/>
      </c>
      <c r="EU444" s="71" t="str">
        <f t="shared" si="6900"/>
        <v/>
      </c>
      <c r="EV444" s="71" t="str">
        <f t="shared" si="6901"/>
        <v/>
      </c>
      <c r="EW444" s="71" t="str">
        <f t="shared" si="6902"/>
        <v/>
      </c>
      <c r="EX444" s="71" t="str">
        <f t="shared" si="6903"/>
        <v/>
      </c>
      <c r="EY444" s="71" t="str">
        <f t="shared" si="6904"/>
        <v/>
      </c>
      <c r="EZ444" s="71" t="str">
        <f t="shared" si="6905"/>
        <v/>
      </c>
      <c r="FA444" s="71" t="str">
        <f t="shared" si="6906"/>
        <v/>
      </c>
      <c r="FB444" s="71" t="str">
        <f t="shared" si="6907"/>
        <v/>
      </c>
      <c r="FC444" s="71" t="str">
        <f t="shared" si="6908"/>
        <v/>
      </c>
      <c r="FD444" s="71" t="str">
        <f t="shared" si="6909"/>
        <v/>
      </c>
      <c r="FE444" s="71" t="str">
        <f t="shared" si="6910"/>
        <v/>
      </c>
      <c r="FF444" s="71" t="str">
        <f t="shared" si="6911"/>
        <v/>
      </c>
      <c r="FG444" s="71" t="str">
        <f t="shared" si="6912"/>
        <v/>
      </c>
      <c r="FH444" s="71" t="str">
        <f t="shared" si="6913"/>
        <v/>
      </c>
      <c r="FI444" s="71" t="str">
        <f t="shared" si="6914"/>
        <v/>
      </c>
      <c r="FJ444" s="71" t="str">
        <f t="shared" si="6915"/>
        <v/>
      </c>
      <c r="FK444" s="71" t="str">
        <f t="shared" si="6916"/>
        <v/>
      </c>
      <c r="FL444" s="71" t="str">
        <f t="shared" si="6917"/>
        <v/>
      </c>
      <c r="FM444" s="71" t="str">
        <f t="shared" si="6918"/>
        <v/>
      </c>
      <c r="FN444" s="71" t="str">
        <f t="shared" si="6919"/>
        <v/>
      </c>
      <c r="FO444" s="71" t="str">
        <f t="shared" si="6920"/>
        <v/>
      </c>
      <c r="FP444" s="71" t="str">
        <f t="shared" si="6921"/>
        <v/>
      </c>
      <c r="FQ444" s="71" t="str">
        <f t="shared" si="6922"/>
        <v/>
      </c>
      <c r="FR444" s="71" t="str">
        <f t="shared" si="6923"/>
        <v/>
      </c>
      <c r="FS444" s="71" t="str">
        <f t="shared" si="6924"/>
        <v/>
      </c>
    </row>
    <row r="445" spans="1:175" ht="16.5">
      <c r="A445" s="72"/>
      <c r="B445" s="154" t="s">
        <v>1444</v>
      </c>
      <c r="C445" s="188" t="str">
        <f t="shared" si="6846"/>
        <v>兑换：|CffFFC926大金矿|r</v>
      </c>
      <c r="F445" s="72">
        <v>4</v>
      </c>
      <c r="I445" s="188" t="s">
        <v>641</v>
      </c>
      <c r="T445" s="158" t="str">
        <f t="shared" si="6847"/>
        <v>|cffffcc00需求：|r钻石x4|n|n金币|Cffffc926+8888~88888|r</v>
      </c>
      <c r="U445" s="85" t="str">
        <f t="shared" si="6848"/>
        <v>ReplaceableTextures\\CommandButtons\\BTNIN23.blp</v>
      </c>
      <c r="CN445" s="70" t="str">
        <f t="shared" si="6849"/>
        <v>InitUnitState('IL0F',,,,,,,,,,)</v>
      </c>
      <c r="CO445" s="70" t="str">
        <f t="shared" si="6850"/>
        <v>InitUnitNormal('IL0F',,,,,,,,,,)</v>
      </c>
      <c r="CP445" s="70" t="str">
        <f t="shared" si="6851"/>
        <v>InitUnitMagic('IL0F',,,,,,,,,,)</v>
      </c>
      <c r="CQ445" s="70" t="str">
        <f t="shared" si="6852"/>
        <v>InitUnitAdd('IL0F',,,,,,,,,,)</v>
      </c>
      <c r="CR445" s="70" t="str">
        <f t="shared" si="6853"/>
        <v>InitEquipData('IL0F',,"",,IN23,4,,'','','','','','',"ReplaceableTextures\\CommandButtons\\BTNCS41.blp")</v>
      </c>
      <c r="CU445" s="61" t="str">
        <f t="shared" si="6854"/>
        <v>|n</v>
      </c>
      <c r="CV445" s="61" t="str">
        <f t="shared" si="6768"/>
        <v>|cffffcc00需求：|r钻石x4|n|n金币|Cffffc926+8888~88888|r</v>
      </c>
      <c r="CW445" s="60"/>
      <c r="CX445" s="60"/>
      <c r="CY445" s="60"/>
      <c r="CZ445" s="60"/>
      <c r="DA445" s="60"/>
      <c r="DB445" s="71" t="str">
        <f t="shared" si="6855"/>
        <v/>
      </c>
      <c r="DC445" s="71" t="str">
        <f t="shared" si="6856"/>
        <v/>
      </c>
      <c r="DD445" s="71" t="str">
        <f t="shared" si="6857"/>
        <v/>
      </c>
      <c r="DE445" s="71" t="str">
        <f t="shared" si="6858"/>
        <v/>
      </c>
      <c r="DF445" s="71" t="str">
        <f t="shared" si="6859"/>
        <v/>
      </c>
      <c r="DG445" s="71" t="str">
        <f t="shared" si="6860"/>
        <v/>
      </c>
      <c r="DH445" s="71" t="str">
        <f t="shared" si="6861"/>
        <v/>
      </c>
      <c r="DI445" s="71" t="str">
        <f t="shared" si="6862"/>
        <v/>
      </c>
      <c r="DJ445" s="71" t="str">
        <f t="shared" si="6863"/>
        <v/>
      </c>
      <c r="DK445" s="71" t="str">
        <f t="shared" si="6864"/>
        <v/>
      </c>
      <c r="DL445" s="71" t="str">
        <f t="shared" si="6865"/>
        <v/>
      </c>
      <c r="DM445" s="71" t="str">
        <f t="shared" si="6866"/>
        <v/>
      </c>
      <c r="DN445" s="71" t="str">
        <f t="shared" si="6867"/>
        <v/>
      </c>
      <c r="DO445" s="71" t="str">
        <f t="shared" si="6868"/>
        <v/>
      </c>
      <c r="DP445" s="71" t="str">
        <f t="shared" si="6869"/>
        <v/>
      </c>
      <c r="DQ445" s="71" t="str">
        <f t="shared" si="6870"/>
        <v/>
      </c>
      <c r="DR445" s="71" t="str">
        <f t="shared" si="6871"/>
        <v/>
      </c>
      <c r="DS445" s="71" t="str">
        <f t="shared" si="6872"/>
        <v/>
      </c>
      <c r="DT445" s="71" t="str">
        <f t="shared" si="6873"/>
        <v/>
      </c>
      <c r="DU445" s="71" t="str">
        <f t="shared" si="6874"/>
        <v/>
      </c>
      <c r="DV445" s="71" t="str">
        <f t="shared" si="6875"/>
        <v/>
      </c>
      <c r="DW445" s="71" t="str">
        <f t="shared" si="6876"/>
        <v/>
      </c>
      <c r="DX445" s="71" t="str">
        <f t="shared" si="6877"/>
        <v/>
      </c>
      <c r="DY445" s="71" t="str">
        <f t="shared" si="6878"/>
        <v/>
      </c>
      <c r="DZ445" s="71" t="str">
        <f t="shared" si="6879"/>
        <v/>
      </c>
      <c r="EA445" s="71" t="str">
        <f t="shared" si="6880"/>
        <v/>
      </c>
      <c r="EB445" s="71" t="str">
        <f t="shared" si="6881"/>
        <v/>
      </c>
      <c r="EC445" s="71" t="str">
        <f t="shared" si="6882"/>
        <v/>
      </c>
      <c r="ED445" s="71" t="str">
        <f t="shared" si="6883"/>
        <v/>
      </c>
      <c r="EE445" s="71" t="str">
        <f t="shared" si="6884"/>
        <v/>
      </c>
      <c r="EF445" s="71" t="str">
        <f t="shared" si="6885"/>
        <v/>
      </c>
      <c r="EG445" s="71" t="str">
        <f t="shared" si="6886"/>
        <v/>
      </c>
      <c r="EH445" s="71" t="str">
        <f t="shared" si="6887"/>
        <v/>
      </c>
      <c r="EI445" s="71" t="str">
        <f t="shared" si="6888"/>
        <v/>
      </c>
      <c r="EJ445" s="71" t="str">
        <f t="shared" si="6889"/>
        <v/>
      </c>
      <c r="EK445" s="71" t="str">
        <f t="shared" si="6890"/>
        <v/>
      </c>
      <c r="EL445" s="71" t="str">
        <f t="shared" si="6891"/>
        <v/>
      </c>
      <c r="EM445" s="71" t="str">
        <f t="shared" si="6892"/>
        <v/>
      </c>
      <c r="EN445" s="71" t="str">
        <f t="shared" si="6893"/>
        <v/>
      </c>
      <c r="EO445" s="71" t="str">
        <f t="shared" si="6894"/>
        <v/>
      </c>
      <c r="EP445" s="71" t="str">
        <f t="shared" si="6895"/>
        <v/>
      </c>
      <c r="EQ445" s="71" t="str">
        <f t="shared" si="6896"/>
        <v/>
      </c>
      <c r="ER445" s="71" t="str">
        <f t="shared" si="6897"/>
        <v/>
      </c>
      <c r="ES445" s="71" t="str">
        <f t="shared" si="6898"/>
        <v/>
      </c>
      <c r="ET445" s="71" t="str">
        <f t="shared" si="6899"/>
        <v/>
      </c>
      <c r="EU445" s="71" t="str">
        <f t="shared" si="6900"/>
        <v/>
      </c>
      <c r="EV445" s="71" t="str">
        <f t="shared" si="6901"/>
        <v/>
      </c>
      <c r="EW445" s="71" t="str">
        <f t="shared" si="6902"/>
        <v/>
      </c>
      <c r="EX445" s="71" t="str">
        <f t="shared" si="6903"/>
        <v/>
      </c>
      <c r="EY445" s="71" t="str">
        <f t="shared" si="6904"/>
        <v/>
      </c>
      <c r="EZ445" s="71" t="str">
        <f t="shared" si="6905"/>
        <v/>
      </c>
      <c r="FA445" s="71" t="str">
        <f t="shared" si="6906"/>
        <v/>
      </c>
      <c r="FB445" s="71" t="str">
        <f t="shared" si="6907"/>
        <v/>
      </c>
      <c r="FC445" s="71" t="str">
        <f t="shared" si="6908"/>
        <v/>
      </c>
      <c r="FD445" s="71" t="str">
        <f t="shared" si="6909"/>
        <v/>
      </c>
      <c r="FE445" s="71" t="str">
        <f t="shared" si="6910"/>
        <v/>
      </c>
      <c r="FF445" s="71" t="str">
        <f t="shared" si="6911"/>
        <v/>
      </c>
      <c r="FG445" s="71" t="str">
        <f t="shared" si="6912"/>
        <v/>
      </c>
      <c r="FH445" s="71" t="str">
        <f t="shared" si="6913"/>
        <v/>
      </c>
      <c r="FI445" s="71" t="str">
        <f t="shared" si="6914"/>
        <v/>
      </c>
      <c r="FJ445" s="71" t="str">
        <f t="shared" si="6915"/>
        <v/>
      </c>
      <c r="FK445" s="71" t="str">
        <f t="shared" si="6916"/>
        <v/>
      </c>
      <c r="FL445" s="71" t="str">
        <f t="shared" si="6917"/>
        <v/>
      </c>
      <c r="FM445" s="71" t="str">
        <f t="shared" si="6918"/>
        <v/>
      </c>
      <c r="FN445" s="71" t="str">
        <f t="shared" si="6919"/>
        <v/>
      </c>
      <c r="FO445" s="71" t="str">
        <f t="shared" si="6920"/>
        <v/>
      </c>
      <c r="FP445" s="71" t="str">
        <f t="shared" si="6921"/>
        <v/>
      </c>
      <c r="FQ445" s="71" t="str">
        <f t="shared" si="6922"/>
        <v/>
      </c>
      <c r="FR445" s="71" t="str">
        <f t="shared" si="6923"/>
        <v/>
      </c>
      <c r="FS445" s="71" t="str">
        <f t="shared" si="6924"/>
        <v/>
      </c>
    </row>
    <row r="446" spans="1:175" ht="16.5">
      <c r="A446" s="72"/>
      <c r="B446" s="154" t="s">
        <v>1445</v>
      </c>
      <c r="C446" s="188" t="str">
        <f t="shared" si="6846"/>
        <v>兑换：|cffff0000虚空神石|r</v>
      </c>
      <c r="F446" s="72">
        <v>8</v>
      </c>
      <c r="I446" s="196" t="s">
        <v>1459</v>
      </c>
      <c r="T446" s="158" t="str">
        <f t="shared" si="6847"/>
        <v>|cffffcc00需求：|r钻石x8|n|n点击后可将|Cffffc926任意|r装备提升一级。|n|n|Cff00ff7f只能对|r|Cffff73ff创|r|Cffff56bf世|r|Cffff397f品|r|Cffff1c3f质|r|Cff00ff7f以下的装备使用。|r</v>
      </c>
      <c r="U446" s="85" t="str">
        <f t="shared" si="6848"/>
        <v>ReplaceableTextures\\CommandButtons\\BTNCS41.blp</v>
      </c>
      <c r="CN446" s="70" t="str">
        <f t="shared" si="6849"/>
        <v>InitUnitState('IL0G',,,,,,,,,,)</v>
      </c>
      <c r="CO446" s="70" t="str">
        <f t="shared" si="6850"/>
        <v>InitUnitNormal('IL0G',,,,,,,,,,)</v>
      </c>
      <c r="CP446" s="70" t="str">
        <f t="shared" si="6851"/>
        <v>InitUnitMagic('IL0G',,,,,,,,,,)</v>
      </c>
      <c r="CQ446" s="70" t="str">
        <f t="shared" si="6852"/>
        <v>InitUnitAdd('IL0G',,,,,,,,,,)</v>
      </c>
      <c r="CR446" s="70" t="str">
        <f t="shared" si="6853"/>
        <v>InitEquipData('IL0G',,"",,CS41,8,,'','','','','','',"ReplaceableTextures\\CommandButtons\\BTNIN22.blp")</v>
      </c>
      <c r="CU446" s="61" t="str">
        <f t="shared" si="6854"/>
        <v>|n</v>
      </c>
      <c r="CV446" s="61" t="str">
        <f t="shared" si="6768"/>
        <v>|cffffcc00需求：|r钻石x8|n|n点击后可将|Cffffc926任意|r装备提升一级。|n|n|Cff00ff7f只能对|r|Cffff73ff创|r|Cffff56bf世|r|Cffff397f品|r|Cffff1c3f质|r|Cff00ff7f以下的装备使用。|r</v>
      </c>
      <c r="CW446" s="60"/>
      <c r="CX446" s="60"/>
      <c r="CY446" s="60"/>
      <c r="CZ446" s="60"/>
      <c r="DA446" s="60"/>
      <c r="DB446" s="71" t="str">
        <f t="shared" si="6855"/>
        <v/>
      </c>
      <c r="DC446" s="71" t="str">
        <f t="shared" si="6856"/>
        <v/>
      </c>
      <c r="DD446" s="71" t="str">
        <f t="shared" si="6857"/>
        <v/>
      </c>
      <c r="DE446" s="71" t="str">
        <f t="shared" si="6858"/>
        <v/>
      </c>
      <c r="DF446" s="71" t="str">
        <f t="shared" si="6859"/>
        <v/>
      </c>
      <c r="DG446" s="71" t="str">
        <f t="shared" si="6860"/>
        <v/>
      </c>
      <c r="DH446" s="71" t="str">
        <f t="shared" si="6861"/>
        <v/>
      </c>
      <c r="DI446" s="71" t="str">
        <f t="shared" si="6862"/>
        <v/>
      </c>
      <c r="DJ446" s="71" t="str">
        <f t="shared" si="6863"/>
        <v/>
      </c>
      <c r="DK446" s="71" t="str">
        <f t="shared" si="6864"/>
        <v/>
      </c>
      <c r="DL446" s="71" t="str">
        <f t="shared" si="6865"/>
        <v/>
      </c>
      <c r="DM446" s="71" t="str">
        <f t="shared" si="6866"/>
        <v/>
      </c>
      <c r="DN446" s="71" t="str">
        <f t="shared" si="6867"/>
        <v/>
      </c>
      <c r="DO446" s="71" t="str">
        <f t="shared" si="6868"/>
        <v/>
      </c>
      <c r="DP446" s="71" t="str">
        <f t="shared" si="6869"/>
        <v/>
      </c>
      <c r="DQ446" s="71" t="str">
        <f t="shared" si="6870"/>
        <v/>
      </c>
      <c r="DR446" s="71" t="str">
        <f t="shared" si="6871"/>
        <v/>
      </c>
      <c r="DS446" s="71" t="str">
        <f t="shared" si="6872"/>
        <v/>
      </c>
      <c r="DT446" s="71" t="str">
        <f t="shared" si="6873"/>
        <v/>
      </c>
      <c r="DU446" s="71" t="str">
        <f t="shared" si="6874"/>
        <v/>
      </c>
      <c r="DV446" s="71" t="str">
        <f t="shared" si="6875"/>
        <v/>
      </c>
      <c r="DW446" s="71" t="str">
        <f t="shared" si="6876"/>
        <v/>
      </c>
      <c r="DX446" s="71" t="str">
        <f t="shared" si="6877"/>
        <v/>
      </c>
      <c r="DY446" s="71" t="str">
        <f t="shared" si="6878"/>
        <v/>
      </c>
      <c r="DZ446" s="71" t="str">
        <f t="shared" si="6879"/>
        <v/>
      </c>
      <c r="EA446" s="71" t="str">
        <f t="shared" si="6880"/>
        <v/>
      </c>
      <c r="EB446" s="71" t="str">
        <f t="shared" si="6881"/>
        <v/>
      </c>
      <c r="EC446" s="71" t="str">
        <f t="shared" si="6882"/>
        <v/>
      </c>
      <c r="ED446" s="71" t="str">
        <f t="shared" si="6883"/>
        <v/>
      </c>
      <c r="EE446" s="71" t="str">
        <f t="shared" si="6884"/>
        <v/>
      </c>
      <c r="EF446" s="71" t="str">
        <f t="shared" si="6885"/>
        <v/>
      </c>
      <c r="EG446" s="71" t="str">
        <f t="shared" si="6886"/>
        <v/>
      </c>
      <c r="EH446" s="71" t="str">
        <f t="shared" si="6887"/>
        <v/>
      </c>
      <c r="EI446" s="71" t="str">
        <f t="shared" si="6888"/>
        <v/>
      </c>
      <c r="EJ446" s="71" t="str">
        <f t="shared" si="6889"/>
        <v/>
      </c>
      <c r="EK446" s="71" t="str">
        <f t="shared" si="6890"/>
        <v/>
      </c>
      <c r="EL446" s="71" t="str">
        <f t="shared" si="6891"/>
        <v/>
      </c>
      <c r="EM446" s="71" t="str">
        <f t="shared" si="6892"/>
        <v/>
      </c>
      <c r="EN446" s="71" t="str">
        <f t="shared" si="6893"/>
        <v/>
      </c>
      <c r="EO446" s="71" t="str">
        <f t="shared" si="6894"/>
        <v/>
      </c>
      <c r="EP446" s="71" t="str">
        <f t="shared" si="6895"/>
        <v/>
      </c>
      <c r="EQ446" s="71" t="str">
        <f t="shared" si="6896"/>
        <v/>
      </c>
      <c r="ER446" s="71" t="str">
        <f t="shared" si="6897"/>
        <v/>
      </c>
      <c r="ES446" s="71" t="str">
        <f t="shared" si="6898"/>
        <v/>
      </c>
      <c r="ET446" s="71" t="str">
        <f t="shared" si="6899"/>
        <v/>
      </c>
      <c r="EU446" s="71" t="str">
        <f t="shared" si="6900"/>
        <v/>
      </c>
      <c r="EV446" s="71" t="str">
        <f t="shared" si="6901"/>
        <v/>
      </c>
      <c r="EW446" s="71" t="str">
        <f t="shared" si="6902"/>
        <v/>
      </c>
      <c r="EX446" s="71" t="str">
        <f t="shared" si="6903"/>
        <v/>
      </c>
      <c r="EY446" s="71" t="str">
        <f t="shared" si="6904"/>
        <v/>
      </c>
      <c r="EZ446" s="71" t="str">
        <f t="shared" si="6905"/>
        <v/>
      </c>
      <c r="FA446" s="71" t="str">
        <f t="shared" si="6906"/>
        <v/>
      </c>
      <c r="FB446" s="71" t="str">
        <f t="shared" si="6907"/>
        <v/>
      </c>
      <c r="FC446" s="71" t="str">
        <f t="shared" si="6908"/>
        <v/>
      </c>
      <c r="FD446" s="71" t="str">
        <f t="shared" si="6909"/>
        <v/>
      </c>
      <c r="FE446" s="71" t="str">
        <f t="shared" si="6910"/>
        <v/>
      </c>
      <c r="FF446" s="71" t="str">
        <f t="shared" si="6911"/>
        <v/>
      </c>
      <c r="FG446" s="71" t="str">
        <f t="shared" si="6912"/>
        <v/>
      </c>
      <c r="FH446" s="71" t="str">
        <f t="shared" si="6913"/>
        <v/>
      </c>
      <c r="FI446" s="71" t="str">
        <f t="shared" si="6914"/>
        <v/>
      </c>
      <c r="FJ446" s="71" t="str">
        <f t="shared" si="6915"/>
        <v/>
      </c>
      <c r="FK446" s="71" t="str">
        <f t="shared" si="6916"/>
        <v/>
      </c>
      <c r="FL446" s="71" t="str">
        <f t="shared" si="6917"/>
        <v/>
      </c>
      <c r="FM446" s="71" t="str">
        <f t="shared" si="6918"/>
        <v/>
      </c>
      <c r="FN446" s="71" t="str">
        <f t="shared" si="6919"/>
        <v/>
      </c>
      <c r="FO446" s="71" t="str">
        <f t="shared" si="6920"/>
        <v/>
      </c>
      <c r="FP446" s="71" t="str">
        <f t="shared" si="6921"/>
        <v/>
      </c>
      <c r="FQ446" s="71" t="str">
        <f t="shared" si="6922"/>
        <v/>
      </c>
      <c r="FR446" s="71" t="str">
        <f t="shared" si="6923"/>
        <v/>
      </c>
      <c r="FS446" s="71" t="str">
        <f t="shared" si="6924"/>
        <v/>
      </c>
    </row>
    <row r="447" spans="1:175" ht="16.5">
      <c r="A447" s="72"/>
      <c r="B447" s="154" t="s">
        <v>1446</v>
      </c>
      <c r="C447" s="188" t="str">
        <f t="shared" si="6846"/>
        <v>兑换：|Cff00BFFF小银行|r</v>
      </c>
      <c r="F447" s="72">
        <v>1</v>
      </c>
      <c r="I447" s="188" t="s">
        <v>638</v>
      </c>
      <c r="T447" s="158" t="str">
        <f t="shared" si="6847"/>
        <v>|cffffcc00需求：|r钻石x1|n|n金币|Cffffc926+2888~18888|r</v>
      </c>
      <c r="U447" s="85" t="str">
        <f t="shared" si="6848"/>
        <v>ReplaceableTextures\\CommandButtons\\BTNIN22.blp</v>
      </c>
      <c r="CN447" s="70" t="str">
        <f t="shared" si="6849"/>
        <v>InitUnitState('IL0H',,,,,,,,,,)</v>
      </c>
      <c r="CO447" s="70" t="str">
        <f t="shared" si="6850"/>
        <v>InitUnitNormal('IL0H',,,,,,,,,,)</v>
      </c>
      <c r="CP447" s="70" t="str">
        <f t="shared" si="6851"/>
        <v>InitUnitMagic('IL0H',,,,,,,,,,)</v>
      </c>
      <c r="CQ447" s="70" t="str">
        <f t="shared" si="6852"/>
        <v>InitUnitAdd('IL0H',,,,,,,,,,)</v>
      </c>
      <c r="CR447" s="70" t="str">
        <f t="shared" si="6853"/>
        <v>InitEquipData('IL0H',,"",,IN22,1,,'','','','','','',"ReplaceableTextures\\CommandButtons\\BTNIP02.blp")</v>
      </c>
      <c r="CU447" s="61" t="str">
        <f t="shared" si="6854"/>
        <v>|n</v>
      </c>
      <c r="CV447" s="61" t="str">
        <f t="shared" si="6768"/>
        <v>|cffffcc00需求：|r钻石x1|n|n金币|Cffffc926+2888~18888|r</v>
      </c>
      <c r="CW447" s="60"/>
      <c r="CX447" s="60"/>
      <c r="CY447" s="60"/>
      <c r="CZ447" s="60"/>
      <c r="DA447" s="60"/>
      <c r="DB447" s="71" t="str">
        <f t="shared" si="6855"/>
        <v/>
      </c>
      <c r="DC447" s="71" t="str">
        <f t="shared" si="6856"/>
        <v/>
      </c>
      <c r="DD447" s="71" t="str">
        <f t="shared" si="6857"/>
        <v/>
      </c>
      <c r="DE447" s="71" t="str">
        <f t="shared" si="6858"/>
        <v/>
      </c>
      <c r="DF447" s="71" t="str">
        <f t="shared" si="6859"/>
        <v/>
      </c>
      <c r="DG447" s="71" t="str">
        <f t="shared" si="6860"/>
        <v/>
      </c>
      <c r="DH447" s="71" t="str">
        <f t="shared" si="6861"/>
        <v/>
      </c>
      <c r="DI447" s="71" t="str">
        <f t="shared" si="6862"/>
        <v/>
      </c>
      <c r="DJ447" s="71" t="str">
        <f t="shared" si="6863"/>
        <v/>
      </c>
      <c r="DK447" s="71" t="str">
        <f t="shared" si="6864"/>
        <v/>
      </c>
      <c r="DL447" s="71" t="str">
        <f t="shared" si="6865"/>
        <v/>
      </c>
      <c r="DM447" s="71" t="str">
        <f t="shared" si="6866"/>
        <v/>
      </c>
      <c r="DN447" s="71" t="str">
        <f t="shared" si="6867"/>
        <v/>
      </c>
      <c r="DO447" s="71" t="str">
        <f t="shared" si="6868"/>
        <v/>
      </c>
      <c r="DP447" s="71" t="str">
        <f t="shared" si="6869"/>
        <v/>
      </c>
      <c r="DQ447" s="71" t="str">
        <f t="shared" si="6870"/>
        <v/>
      </c>
      <c r="DR447" s="71" t="str">
        <f t="shared" si="6871"/>
        <v/>
      </c>
      <c r="DS447" s="71" t="str">
        <f t="shared" si="6872"/>
        <v/>
      </c>
      <c r="DT447" s="71" t="str">
        <f t="shared" si="6873"/>
        <v/>
      </c>
      <c r="DU447" s="71" t="str">
        <f t="shared" si="6874"/>
        <v/>
      </c>
      <c r="DV447" s="71" t="str">
        <f t="shared" si="6875"/>
        <v/>
      </c>
      <c r="DW447" s="71" t="str">
        <f t="shared" si="6876"/>
        <v/>
      </c>
      <c r="DX447" s="71" t="str">
        <f t="shared" si="6877"/>
        <v/>
      </c>
      <c r="DY447" s="71" t="str">
        <f t="shared" si="6878"/>
        <v/>
      </c>
      <c r="DZ447" s="71" t="str">
        <f t="shared" si="6879"/>
        <v/>
      </c>
      <c r="EA447" s="71" t="str">
        <f t="shared" si="6880"/>
        <v/>
      </c>
      <c r="EB447" s="71" t="str">
        <f t="shared" si="6881"/>
        <v/>
      </c>
      <c r="EC447" s="71" t="str">
        <f t="shared" si="6882"/>
        <v/>
      </c>
      <c r="ED447" s="71" t="str">
        <f t="shared" si="6883"/>
        <v/>
      </c>
      <c r="EE447" s="71" t="str">
        <f t="shared" si="6884"/>
        <v/>
      </c>
      <c r="EF447" s="71" t="str">
        <f t="shared" si="6885"/>
        <v/>
      </c>
      <c r="EG447" s="71" t="str">
        <f t="shared" si="6886"/>
        <v/>
      </c>
      <c r="EH447" s="71" t="str">
        <f t="shared" si="6887"/>
        <v/>
      </c>
      <c r="EI447" s="71" t="str">
        <f t="shared" si="6888"/>
        <v/>
      </c>
      <c r="EJ447" s="71" t="str">
        <f t="shared" si="6889"/>
        <v/>
      </c>
      <c r="EK447" s="71" t="str">
        <f t="shared" si="6890"/>
        <v/>
      </c>
      <c r="EL447" s="71" t="str">
        <f t="shared" si="6891"/>
        <v/>
      </c>
      <c r="EM447" s="71" t="str">
        <f t="shared" si="6892"/>
        <v/>
      </c>
      <c r="EN447" s="71" t="str">
        <f t="shared" si="6893"/>
        <v/>
      </c>
      <c r="EO447" s="71" t="str">
        <f t="shared" si="6894"/>
        <v/>
      </c>
      <c r="EP447" s="71" t="str">
        <f t="shared" si="6895"/>
        <v/>
      </c>
      <c r="EQ447" s="71" t="str">
        <f t="shared" si="6896"/>
        <v/>
      </c>
      <c r="ER447" s="71" t="str">
        <f t="shared" si="6897"/>
        <v/>
      </c>
      <c r="ES447" s="71" t="str">
        <f t="shared" si="6898"/>
        <v/>
      </c>
      <c r="ET447" s="71" t="str">
        <f t="shared" si="6899"/>
        <v/>
      </c>
      <c r="EU447" s="71" t="str">
        <f t="shared" si="6900"/>
        <v/>
      </c>
      <c r="EV447" s="71" t="str">
        <f t="shared" si="6901"/>
        <v/>
      </c>
      <c r="EW447" s="71" t="str">
        <f t="shared" si="6902"/>
        <v/>
      </c>
      <c r="EX447" s="71" t="str">
        <f t="shared" si="6903"/>
        <v/>
      </c>
      <c r="EY447" s="71" t="str">
        <f t="shared" si="6904"/>
        <v/>
      </c>
      <c r="EZ447" s="71" t="str">
        <f t="shared" si="6905"/>
        <v/>
      </c>
      <c r="FA447" s="71" t="str">
        <f t="shared" si="6906"/>
        <v/>
      </c>
      <c r="FB447" s="71" t="str">
        <f t="shared" si="6907"/>
        <v/>
      </c>
      <c r="FC447" s="71" t="str">
        <f t="shared" si="6908"/>
        <v/>
      </c>
      <c r="FD447" s="71" t="str">
        <f t="shared" si="6909"/>
        <v/>
      </c>
      <c r="FE447" s="71" t="str">
        <f t="shared" si="6910"/>
        <v/>
      </c>
      <c r="FF447" s="71" t="str">
        <f t="shared" si="6911"/>
        <v/>
      </c>
      <c r="FG447" s="71" t="str">
        <f t="shared" si="6912"/>
        <v/>
      </c>
      <c r="FH447" s="71" t="str">
        <f t="shared" si="6913"/>
        <v/>
      </c>
      <c r="FI447" s="71" t="str">
        <f t="shared" si="6914"/>
        <v/>
      </c>
      <c r="FJ447" s="71" t="str">
        <f t="shared" si="6915"/>
        <v/>
      </c>
      <c r="FK447" s="71" t="str">
        <f t="shared" si="6916"/>
        <v/>
      </c>
      <c r="FL447" s="71" t="str">
        <f t="shared" si="6917"/>
        <v/>
      </c>
      <c r="FM447" s="71" t="str">
        <f t="shared" si="6918"/>
        <v/>
      </c>
      <c r="FN447" s="71" t="str">
        <f t="shared" si="6919"/>
        <v/>
      </c>
      <c r="FO447" s="71" t="str">
        <f t="shared" si="6920"/>
        <v/>
      </c>
      <c r="FP447" s="71" t="str">
        <f t="shared" si="6921"/>
        <v/>
      </c>
      <c r="FQ447" s="71" t="str">
        <f t="shared" si="6922"/>
        <v/>
      </c>
      <c r="FR447" s="71" t="str">
        <f t="shared" si="6923"/>
        <v/>
      </c>
      <c r="FS447" s="71" t="str">
        <f t="shared" si="6924"/>
        <v/>
      </c>
    </row>
    <row r="448" spans="1:175" ht="16.5">
      <c r="A448" s="72"/>
      <c r="B448" s="154" t="s">
        <v>1447</v>
      </c>
      <c r="C448" s="188" t="str">
        <f t="shared" si="6846"/>
        <v>兑换：|CffFFD24D补天石|r</v>
      </c>
      <c r="F448" s="72">
        <v>4</v>
      </c>
      <c r="I448" s="197" t="s">
        <v>700</v>
      </c>
      <c r="T448" s="158" t="str">
        <f t="shared" si="684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48" s="85" t="str">
        <f t="shared" si="6848"/>
        <v>ReplaceableTextures\\CommandButtons\\BTNIP02.blp</v>
      </c>
      <c r="CN448" s="70" t="str">
        <f t="shared" si="6849"/>
        <v>InitUnitState('IL0I',,,,,,,,,,)</v>
      </c>
      <c r="CO448" s="70" t="str">
        <f t="shared" si="6850"/>
        <v>InitUnitNormal('IL0I',,,,,,,,,,)</v>
      </c>
      <c r="CP448" s="70" t="str">
        <f t="shared" si="6851"/>
        <v>InitUnitMagic('IL0I',,,,,,,,,,)</v>
      </c>
      <c r="CQ448" s="70" t="str">
        <f t="shared" si="6852"/>
        <v>InitUnitAdd('IL0I',,,,,,,,,,)</v>
      </c>
      <c r="CR448" s="70" t="str">
        <f t="shared" si="6853"/>
        <v>InitEquipData('IL0I',,"",,IP02,4,,'','','','','','',"ReplaceableTextures\\CommandButtons\\BTNIN04.blp")</v>
      </c>
      <c r="CU448" s="61" t="str">
        <f t="shared" si="6854"/>
        <v>|n</v>
      </c>
      <c r="CV448" s="61" t="str">
        <f t="shared" si="6768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48" s="60"/>
      <c r="CX448" s="60"/>
      <c r="CY448" s="60"/>
      <c r="CZ448" s="60"/>
      <c r="DA448" s="60"/>
      <c r="DB448" s="71" t="str">
        <f t="shared" si="6855"/>
        <v/>
      </c>
      <c r="DC448" s="71" t="str">
        <f t="shared" si="6856"/>
        <v/>
      </c>
      <c r="DD448" s="71" t="str">
        <f t="shared" si="6857"/>
        <v/>
      </c>
      <c r="DE448" s="71" t="str">
        <f t="shared" si="6858"/>
        <v/>
      </c>
      <c r="DF448" s="71" t="str">
        <f t="shared" si="6859"/>
        <v/>
      </c>
      <c r="DG448" s="71" t="str">
        <f t="shared" si="6860"/>
        <v/>
      </c>
      <c r="DH448" s="71" t="str">
        <f t="shared" si="6861"/>
        <v/>
      </c>
      <c r="DI448" s="71" t="str">
        <f t="shared" si="6862"/>
        <v/>
      </c>
      <c r="DJ448" s="71" t="str">
        <f t="shared" si="6863"/>
        <v/>
      </c>
      <c r="DK448" s="71" t="str">
        <f t="shared" si="6864"/>
        <v/>
      </c>
      <c r="DL448" s="71" t="str">
        <f t="shared" si="6865"/>
        <v/>
      </c>
      <c r="DM448" s="71" t="str">
        <f t="shared" si="6866"/>
        <v/>
      </c>
      <c r="DN448" s="71" t="str">
        <f t="shared" si="6867"/>
        <v/>
      </c>
      <c r="DO448" s="71" t="str">
        <f t="shared" si="6868"/>
        <v/>
      </c>
      <c r="DP448" s="71" t="str">
        <f t="shared" si="6869"/>
        <v/>
      </c>
      <c r="DQ448" s="71" t="str">
        <f t="shared" si="6870"/>
        <v/>
      </c>
      <c r="DR448" s="71" t="str">
        <f t="shared" si="6871"/>
        <v/>
      </c>
      <c r="DS448" s="71" t="str">
        <f t="shared" si="6872"/>
        <v/>
      </c>
      <c r="DT448" s="71" t="str">
        <f t="shared" si="6873"/>
        <v/>
      </c>
      <c r="DU448" s="71" t="str">
        <f t="shared" si="6874"/>
        <v/>
      </c>
      <c r="DV448" s="71" t="str">
        <f t="shared" si="6875"/>
        <v/>
      </c>
      <c r="DW448" s="71" t="str">
        <f t="shared" si="6876"/>
        <v/>
      </c>
      <c r="DX448" s="71" t="str">
        <f t="shared" si="6877"/>
        <v/>
      </c>
      <c r="DY448" s="71" t="str">
        <f t="shared" si="6878"/>
        <v/>
      </c>
      <c r="DZ448" s="71" t="str">
        <f t="shared" si="6879"/>
        <v/>
      </c>
      <c r="EA448" s="71" t="str">
        <f t="shared" si="6880"/>
        <v/>
      </c>
      <c r="EB448" s="71" t="str">
        <f t="shared" si="6881"/>
        <v/>
      </c>
      <c r="EC448" s="71" t="str">
        <f t="shared" si="6882"/>
        <v/>
      </c>
      <c r="ED448" s="71" t="str">
        <f t="shared" si="6883"/>
        <v/>
      </c>
      <c r="EE448" s="71" t="str">
        <f t="shared" si="6884"/>
        <v/>
      </c>
      <c r="EF448" s="71" t="str">
        <f t="shared" si="6885"/>
        <v/>
      </c>
      <c r="EG448" s="71" t="str">
        <f t="shared" si="6886"/>
        <v/>
      </c>
      <c r="EH448" s="71" t="str">
        <f t="shared" si="6887"/>
        <v/>
      </c>
      <c r="EI448" s="71" t="str">
        <f t="shared" si="6888"/>
        <v/>
      </c>
      <c r="EJ448" s="71" t="str">
        <f t="shared" si="6889"/>
        <v/>
      </c>
      <c r="EK448" s="71" t="str">
        <f t="shared" si="6890"/>
        <v/>
      </c>
      <c r="EL448" s="71" t="str">
        <f t="shared" si="6891"/>
        <v/>
      </c>
      <c r="EM448" s="71" t="str">
        <f t="shared" si="6892"/>
        <v/>
      </c>
      <c r="EN448" s="71" t="str">
        <f t="shared" si="6893"/>
        <v/>
      </c>
      <c r="EO448" s="71" t="str">
        <f t="shared" si="6894"/>
        <v/>
      </c>
      <c r="EP448" s="71" t="str">
        <f t="shared" si="6895"/>
        <v/>
      </c>
      <c r="EQ448" s="71" t="str">
        <f t="shared" si="6896"/>
        <v/>
      </c>
      <c r="ER448" s="71" t="str">
        <f t="shared" si="6897"/>
        <v/>
      </c>
      <c r="ES448" s="71" t="str">
        <f t="shared" si="6898"/>
        <v/>
      </c>
      <c r="ET448" s="71" t="str">
        <f t="shared" si="6899"/>
        <v/>
      </c>
      <c r="EU448" s="71" t="str">
        <f t="shared" si="6900"/>
        <v/>
      </c>
      <c r="EV448" s="71" t="str">
        <f t="shared" si="6901"/>
        <v/>
      </c>
      <c r="EW448" s="71" t="str">
        <f t="shared" si="6902"/>
        <v/>
      </c>
      <c r="EX448" s="71" t="str">
        <f t="shared" si="6903"/>
        <v/>
      </c>
      <c r="EY448" s="71" t="str">
        <f t="shared" si="6904"/>
        <v/>
      </c>
      <c r="EZ448" s="71" t="str">
        <f t="shared" si="6905"/>
        <v/>
      </c>
      <c r="FA448" s="71" t="str">
        <f t="shared" si="6906"/>
        <v/>
      </c>
      <c r="FB448" s="71" t="str">
        <f t="shared" si="6907"/>
        <v/>
      </c>
      <c r="FC448" s="71" t="str">
        <f t="shared" si="6908"/>
        <v/>
      </c>
      <c r="FD448" s="71" t="str">
        <f t="shared" si="6909"/>
        <v/>
      </c>
      <c r="FE448" s="71" t="str">
        <f t="shared" si="6910"/>
        <v/>
      </c>
      <c r="FF448" s="71" t="str">
        <f t="shared" si="6911"/>
        <v/>
      </c>
      <c r="FG448" s="71" t="str">
        <f t="shared" si="6912"/>
        <v/>
      </c>
      <c r="FH448" s="71" t="str">
        <f t="shared" si="6913"/>
        <v/>
      </c>
      <c r="FI448" s="71" t="str">
        <f t="shared" si="6914"/>
        <v/>
      </c>
      <c r="FJ448" s="71" t="str">
        <f t="shared" si="6915"/>
        <v/>
      </c>
      <c r="FK448" s="71" t="str">
        <f t="shared" si="6916"/>
        <v/>
      </c>
      <c r="FL448" s="71" t="str">
        <f t="shared" si="6917"/>
        <v/>
      </c>
      <c r="FM448" s="71" t="str">
        <f t="shared" si="6918"/>
        <v/>
      </c>
      <c r="FN448" s="71" t="str">
        <f t="shared" si="6919"/>
        <v/>
      </c>
      <c r="FO448" s="71" t="str">
        <f t="shared" si="6920"/>
        <v/>
      </c>
      <c r="FP448" s="71" t="str">
        <f t="shared" si="6921"/>
        <v/>
      </c>
      <c r="FQ448" s="71" t="str">
        <f t="shared" si="6922"/>
        <v/>
      </c>
      <c r="FR448" s="71" t="str">
        <f t="shared" si="6923"/>
        <v/>
      </c>
      <c r="FS448" s="71" t="str">
        <f t="shared" si="6924"/>
        <v/>
      </c>
    </row>
    <row r="449" spans="1:175" ht="16.5">
      <c r="A449" s="72"/>
      <c r="B449" s="154" t="s">
        <v>1448</v>
      </c>
      <c r="C449" s="188" t="str">
        <f t="shared" si="6846"/>
        <v>兑换：|CffFF0000技能进化石|r</v>
      </c>
      <c r="F449" s="72">
        <v>15</v>
      </c>
      <c r="I449" s="197" t="s">
        <v>519</v>
      </c>
      <c r="T449" s="158" t="str">
        <f t="shared" si="6847"/>
        <v>|cffffcc00需求：|r钻石x15|n|n使指定的|Cffffc926A级|r技能进化为|Cffff0000S级|r。</v>
      </c>
      <c r="U449" s="85" t="str">
        <f t="shared" si="6848"/>
        <v>ReplaceableTextures\\CommandButtons\\BTNIN04.blp</v>
      </c>
      <c r="CN449" s="70" t="str">
        <f t="shared" si="6849"/>
        <v>InitUnitState('IL1A',,,,,,,,,,)</v>
      </c>
      <c r="CO449" s="70" t="str">
        <f t="shared" si="6850"/>
        <v>InitUnitNormal('IL1A',,,,,,,,,,)</v>
      </c>
      <c r="CP449" s="70" t="str">
        <f t="shared" si="6851"/>
        <v>InitUnitMagic('IL1A',,,,,,,,,,)</v>
      </c>
      <c r="CQ449" s="70" t="str">
        <f t="shared" si="6852"/>
        <v>InitUnitAdd('IL1A',,,,,,,,,,)</v>
      </c>
      <c r="CR449" s="70" t="str">
        <f t="shared" si="6853"/>
        <v>InitEquipData('IL1A',,"",,CS22,15,,'','','','','','',"ReplaceableTextures\\CommandButtons\\BTNZHP5.blp")</v>
      </c>
      <c r="CU449" s="61" t="str">
        <f t="shared" si="6854"/>
        <v>|n</v>
      </c>
      <c r="CV449" s="61" t="str">
        <f t="shared" si="6768"/>
        <v>|cffffcc00需求：|r钻石x15|n|n使指定的|Cffffc926A级|r技能进化为|Cffff0000S级|r。</v>
      </c>
      <c r="CW449" s="60"/>
      <c r="CX449" s="60"/>
      <c r="CY449" s="60"/>
      <c r="CZ449" s="60"/>
      <c r="DA449" s="60"/>
      <c r="DB449" s="71" t="str">
        <f t="shared" si="6855"/>
        <v/>
      </c>
      <c r="DC449" s="71" t="str">
        <f t="shared" si="6856"/>
        <v/>
      </c>
      <c r="DD449" s="71" t="str">
        <f t="shared" si="6857"/>
        <v/>
      </c>
      <c r="DE449" s="71" t="str">
        <f t="shared" si="6858"/>
        <v/>
      </c>
      <c r="DF449" s="71" t="str">
        <f t="shared" si="6859"/>
        <v/>
      </c>
      <c r="DG449" s="71" t="str">
        <f t="shared" si="6860"/>
        <v/>
      </c>
      <c r="DH449" s="71" t="str">
        <f t="shared" si="6861"/>
        <v/>
      </c>
      <c r="DI449" s="71" t="str">
        <f t="shared" si="6862"/>
        <v/>
      </c>
      <c r="DJ449" s="71" t="str">
        <f t="shared" si="6863"/>
        <v/>
      </c>
      <c r="DK449" s="71" t="str">
        <f t="shared" si="6864"/>
        <v/>
      </c>
      <c r="DL449" s="71" t="str">
        <f t="shared" si="6865"/>
        <v/>
      </c>
      <c r="DM449" s="71" t="str">
        <f t="shared" si="6866"/>
        <v/>
      </c>
      <c r="DN449" s="71" t="str">
        <f t="shared" si="6867"/>
        <v/>
      </c>
      <c r="DO449" s="71" t="str">
        <f t="shared" si="6868"/>
        <v/>
      </c>
      <c r="DP449" s="71" t="str">
        <f t="shared" si="6869"/>
        <v/>
      </c>
      <c r="DQ449" s="71" t="str">
        <f t="shared" si="6870"/>
        <v/>
      </c>
      <c r="DR449" s="71" t="str">
        <f t="shared" si="6871"/>
        <v/>
      </c>
      <c r="DS449" s="71" t="str">
        <f t="shared" si="6872"/>
        <v/>
      </c>
      <c r="DT449" s="71" t="str">
        <f t="shared" si="6873"/>
        <v/>
      </c>
      <c r="DU449" s="71" t="str">
        <f t="shared" si="6874"/>
        <v/>
      </c>
      <c r="DV449" s="71" t="str">
        <f t="shared" si="6875"/>
        <v/>
      </c>
      <c r="DW449" s="71" t="str">
        <f t="shared" si="6876"/>
        <v/>
      </c>
      <c r="DX449" s="71" t="str">
        <f t="shared" si="6877"/>
        <v/>
      </c>
      <c r="DY449" s="71" t="str">
        <f t="shared" si="6878"/>
        <v/>
      </c>
      <c r="DZ449" s="71" t="str">
        <f t="shared" si="6879"/>
        <v/>
      </c>
      <c r="EA449" s="71" t="str">
        <f t="shared" si="6880"/>
        <v/>
      </c>
      <c r="EB449" s="71" t="str">
        <f t="shared" si="6881"/>
        <v/>
      </c>
      <c r="EC449" s="71" t="str">
        <f t="shared" si="6882"/>
        <v/>
      </c>
      <c r="ED449" s="71" t="str">
        <f t="shared" si="6883"/>
        <v/>
      </c>
      <c r="EE449" s="71" t="str">
        <f t="shared" si="6884"/>
        <v/>
      </c>
      <c r="EF449" s="71" t="str">
        <f t="shared" si="6885"/>
        <v/>
      </c>
      <c r="EG449" s="71" t="str">
        <f t="shared" si="6886"/>
        <v/>
      </c>
      <c r="EH449" s="71" t="str">
        <f t="shared" si="6887"/>
        <v/>
      </c>
      <c r="EI449" s="71" t="str">
        <f t="shared" si="6888"/>
        <v/>
      </c>
      <c r="EJ449" s="71" t="str">
        <f t="shared" si="6889"/>
        <v/>
      </c>
      <c r="EK449" s="71" t="str">
        <f t="shared" si="6890"/>
        <v/>
      </c>
      <c r="EL449" s="71" t="str">
        <f t="shared" si="6891"/>
        <v/>
      </c>
      <c r="EM449" s="71" t="str">
        <f t="shared" si="6892"/>
        <v/>
      </c>
      <c r="EN449" s="71" t="str">
        <f t="shared" si="6893"/>
        <v/>
      </c>
      <c r="EO449" s="71" t="str">
        <f t="shared" si="6894"/>
        <v/>
      </c>
      <c r="EP449" s="71" t="str">
        <f t="shared" si="6895"/>
        <v/>
      </c>
      <c r="EQ449" s="71" t="str">
        <f t="shared" si="6896"/>
        <v/>
      </c>
      <c r="ER449" s="71" t="str">
        <f t="shared" si="6897"/>
        <v/>
      </c>
      <c r="ES449" s="71" t="str">
        <f t="shared" si="6898"/>
        <v/>
      </c>
      <c r="ET449" s="71" t="str">
        <f t="shared" si="6899"/>
        <v/>
      </c>
      <c r="EU449" s="71" t="str">
        <f t="shared" si="6900"/>
        <v/>
      </c>
      <c r="EV449" s="71" t="str">
        <f t="shared" si="6901"/>
        <v/>
      </c>
      <c r="EW449" s="71" t="str">
        <f t="shared" si="6902"/>
        <v/>
      </c>
      <c r="EX449" s="71" t="str">
        <f t="shared" si="6903"/>
        <v/>
      </c>
      <c r="EY449" s="71" t="str">
        <f t="shared" si="6904"/>
        <v/>
      </c>
      <c r="EZ449" s="71" t="str">
        <f t="shared" si="6905"/>
        <v/>
      </c>
      <c r="FA449" s="71" t="str">
        <f t="shared" si="6906"/>
        <v/>
      </c>
      <c r="FB449" s="71" t="str">
        <f t="shared" si="6907"/>
        <v/>
      </c>
      <c r="FC449" s="71" t="str">
        <f t="shared" si="6908"/>
        <v/>
      </c>
      <c r="FD449" s="71" t="str">
        <f t="shared" si="6909"/>
        <v/>
      </c>
      <c r="FE449" s="71" t="str">
        <f t="shared" si="6910"/>
        <v/>
      </c>
      <c r="FF449" s="71" t="str">
        <f t="shared" si="6911"/>
        <v/>
      </c>
      <c r="FG449" s="71" t="str">
        <f t="shared" si="6912"/>
        <v/>
      </c>
      <c r="FH449" s="71" t="str">
        <f t="shared" si="6913"/>
        <v/>
      </c>
      <c r="FI449" s="71" t="str">
        <f t="shared" si="6914"/>
        <v/>
      </c>
      <c r="FJ449" s="71" t="str">
        <f t="shared" si="6915"/>
        <v/>
      </c>
      <c r="FK449" s="71" t="str">
        <f t="shared" si="6916"/>
        <v/>
      </c>
      <c r="FL449" s="71" t="str">
        <f t="shared" si="6917"/>
        <v/>
      </c>
      <c r="FM449" s="71" t="str">
        <f t="shared" si="6918"/>
        <v/>
      </c>
      <c r="FN449" s="71" t="str">
        <f t="shared" si="6919"/>
        <v/>
      </c>
      <c r="FO449" s="71" t="str">
        <f t="shared" si="6920"/>
        <v/>
      </c>
      <c r="FP449" s="71" t="str">
        <f t="shared" si="6921"/>
        <v/>
      </c>
      <c r="FQ449" s="71" t="str">
        <f t="shared" si="6922"/>
        <v/>
      </c>
      <c r="FR449" s="71" t="str">
        <f t="shared" si="6923"/>
        <v/>
      </c>
      <c r="FS449" s="71" t="str">
        <f t="shared" si="6924"/>
        <v/>
      </c>
    </row>
    <row r="450" spans="1:175" ht="16.5">
      <c r="A450" s="72"/>
      <c r="B450" s="154" t="s">
        <v>1449</v>
      </c>
      <c r="C450" s="188" t="str">
        <f t="shared" si="6846"/>
        <v>兑换：|CffFF0000招魂幡Lv5|r</v>
      </c>
      <c r="F450" s="72">
        <v>6</v>
      </c>
      <c r="I450" s="3" t="s">
        <v>571</v>
      </c>
      <c r="T450" s="158" t="str">
        <f t="shared" si="6847"/>
        <v>|cffffcc00需求：|r钻石x6|n|n金币加成|Cffffc926+30%|r|n|n击杀|Cff00ff7f1000个|r敌人后奖励：|n金币|Cffffc926+12000~17000|r|n经验|Cffffc926+10000|r|n|n|Cff00ff7f同时只能携带一个招魂幡|r</v>
      </c>
      <c r="U450" s="85" t="str">
        <f t="shared" si="6848"/>
        <v>ReplaceableTextures\\CommandButtons\\BTNZHP5.blp</v>
      </c>
      <c r="CN450" s="70" t="str">
        <f t="shared" si="6849"/>
        <v>InitUnitState('IL1B',,,,,,,,,,)</v>
      </c>
      <c r="CO450" s="70" t="str">
        <f t="shared" si="6850"/>
        <v>InitUnitNormal('IL1B',,,,,,,,,,)</v>
      </c>
      <c r="CP450" s="70" t="str">
        <f t="shared" si="6851"/>
        <v>InitUnitMagic('IL1B',,,,,,,,,,)</v>
      </c>
      <c r="CQ450" s="70" t="str">
        <f t="shared" si="6852"/>
        <v>InitUnitAdd('IL1B',,,,,,,,,,)</v>
      </c>
      <c r="CR450" s="70" t="str">
        <f t="shared" si="6853"/>
        <v>InitEquipData('IL1B',,"",,I015,6,,'','','','','','',"ReplaceableTextures\\CommandButtons\\BTNIP01.blp")</v>
      </c>
      <c r="CU450" s="61" t="str">
        <f t="shared" si="6854"/>
        <v>|n</v>
      </c>
      <c r="CV450" s="61" t="str">
        <f t="shared" si="6768"/>
        <v>|cffffcc00需求：|r钻石x6|n|n金币加成|Cffffc926+30%|r|n|n击杀|Cff00ff7f1000个|r敌人后奖励：|n金币|Cffffc926+12000~17000|r|n经验|Cffffc926+10000|r|n|n|Cff00ff7f同时只能携带一个招魂幡|r</v>
      </c>
      <c r="CW450" s="60"/>
      <c r="CX450" s="60"/>
      <c r="CY450" s="60"/>
      <c r="CZ450" s="60"/>
      <c r="DA450" s="60"/>
      <c r="DB450" s="71" t="str">
        <f t="shared" si="6855"/>
        <v/>
      </c>
      <c r="DC450" s="71" t="str">
        <f t="shared" si="6856"/>
        <v/>
      </c>
      <c r="DD450" s="71" t="str">
        <f t="shared" si="6857"/>
        <v/>
      </c>
      <c r="DE450" s="71" t="str">
        <f t="shared" si="6858"/>
        <v/>
      </c>
      <c r="DF450" s="71" t="str">
        <f t="shared" si="6859"/>
        <v/>
      </c>
      <c r="DG450" s="71" t="str">
        <f t="shared" si="6860"/>
        <v/>
      </c>
      <c r="DH450" s="71" t="str">
        <f t="shared" si="6861"/>
        <v/>
      </c>
      <c r="DI450" s="71" t="str">
        <f t="shared" si="6862"/>
        <v/>
      </c>
      <c r="DJ450" s="71" t="str">
        <f t="shared" si="6863"/>
        <v/>
      </c>
      <c r="DK450" s="71" t="str">
        <f t="shared" si="6864"/>
        <v/>
      </c>
      <c r="DL450" s="71" t="str">
        <f t="shared" si="6865"/>
        <v/>
      </c>
      <c r="DM450" s="71" t="str">
        <f t="shared" si="6866"/>
        <v/>
      </c>
      <c r="DN450" s="71" t="str">
        <f t="shared" si="6867"/>
        <v/>
      </c>
      <c r="DO450" s="71" t="str">
        <f t="shared" si="6868"/>
        <v/>
      </c>
      <c r="DP450" s="71" t="str">
        <f t="shared" si="6869"/>
        <v/>
      </c>
      <c r="DQ450" s="71" t="str">
        <f t="shared" si="6870"/>
        <v/>
      </c>
      <c r="DR450" s="71" t="str">
        <f t="shared" si="6871"/>
        <v/>
      </c>
      <c r="DS450" s="71" t="str">
        <f t="shared" si="6872"/>
        <v/>
      </c>
      <c r="DT450" s="71" t="str">
        <f t="shared" si="6873"/>
        <v/>
      </c>
      <c r="DU450" s="71" t="str">
        <f t="shared" si="6874"/>
        <v/>
      </c>
      <c r="DV450" s="71" t="str">
        <f t="shared" si="6875"/>
        <v/>
      </c>
      <c r="DW450" s="71" t="str">
        <f t="shared" si="6876"/>
        <v/>
      </c>
      <c r="DX450" s="71" t="str">
        <f t="shared" si="6877"/>
        <v/>
      </c>
      <c r="DY450" s="71" t="str">
        <f t="shared" si="6878"/>
        <v/>
      </c>
      <c r="DZ450" s="71" t="str">
        <f t="shared" si="6879"/>
        <v/>
      </c>
      <c r="EA450" s="71" t="str">
        <f t="shared" si="6880"/>
        <v/>
      </c>
      <c r="EB450" s="71" t="str">
        <f t="shared" si="6881"/>
        <v/>
      </c>
      <c r="EC450" s="71" t="str">
        <f t="shared" si="6882"/>
        <v/>
      </c>
      <c r="ED450" s="71" t="str">
        <f t="shared" si="6883"/>
        <v/>
      </c>
      <c r="EE450" s="71" t="str">
        <f t="shared" si="6884"/>
        <v/>
      </c>
      <c r="EF450" s="71" t="str">
        <f t="shared" si="6885"/>
        <v/>
      </c>
      <c r="EG450" s="71" t="str">
        <f t="shared" si="6886"/>
        <v/>
      </c>
      <c r="EH450" s="71" t="str">
        <f t="shared" si="6887"/>
        <v/>
      </c>
      <c r="EI450" s="71" t="str">
        <f t="shared" si="6888"/>
        <v/>
      </c>
      <c r="EJ450" s="71" t="str">
        <f t="shared" si="6889"/>
        <v/>
      </c>
      <c r="EK450" s="71" t="str">
        <f t="shared" si="6890"/>
        <v/>
      </c>
      <c r="EL450" s="71" t="str">
        <f t="shared" si="6891"/>
        <v/>
      </c>
      <c r="EM450" s="71" t="str">
        <f t="shared" si="6892"/>
        <v/>
      </c>
      <c r="EN450" s="71" t="str">
        <f t="shared" si="6893"/>
        <v/>
      </c>
      <c r="EO450" s="71" t="str">
        <f t="shared" si="6894"/>
        <v/>
      </c>
      <c r="EP450" s="71" t="str">
        <f t="shared" si="6895"/>
        <v/>
      </c>
      <c r="EQ450" s="71" t="str">
        <f t="shared" si="6896"/>
        <v/>
      </c>
      <c r="ER450" s="71" t="str">
        <f t="shared" si="6897"/>
        <v/>
      </c>
      <c r="ES450" s="71" t="str">
        <f t="shared" si="6898"/>
        <v/>
      </c>
      <c r="ET450" s="71" t="str">
        <f t="shared" si="6899"/>
        <v/>
      </c>
      <c r="EU450" s="71" t="str">
        <f t="shared" si="6900"/>
        <v/>
      </c>
      <c r="EV450" s="71" t="str">
        <f t="shared" si="6901"/>
        <v/>
      </c>
      <c r="EW450" s="71" t="str">
        <f t="shared" si="6902"/>
        <v/>
      </c>
      <c r="EX450" s="71" t="str">
        <f t="shared" si="6903"/>
        <v/>
      </c>
      <c r="EY450" s="71" t="str">
        <f t="shared" si="6904"/>
        <v/>
      </c>
      <c r="EZ450" s="71" t="str">
        <f t="shared" si="6905"/>
        <v/>
      </c>
      <c r="FA450" s="71" t="str">
        <f t="shared" si="6906"/>
        <v/>
      </c>
      <c r="FB450" s="71" t="str">
        <f t="shared" si="6907"/>
        <v/>
      </c>
      <c r="FC450" s="71" t="str">
        <f t="shared" si="6908"/>
        <v/>
      </c>
      <c r="FD450" s="71" t="str">
        <f t="shared" si="6909"/>
        <v/>
      </c>
      <c r="FE450" s="71" t="str">
        <f t="shared" si="6910"/>
        <v/>
      </c>
      <c r="FF450" s="71" t="str">
        <f t="shared" si="6911"/>
        <v/>
      </c>
      <c r="FG450" s="71" t="str">
        <f t="shared" si="6912"/>
        <v/>
      </c>
      <c r="FH450" s="71" t="str">
        <f t="shared" si="6913"/>
        <v/>
      </c>
      <c r="FI450" s="71" t="str">
        <f t="shared" si="6914"/>
        <v/>
      </c>
      <c r="FJ450" s="71" t="str">
        <f t="shared" si="6915"/>
        <v/>
      </c>
      <c r="FK450" s="71" t="str">
        <f t="shared" si="6916"/>
        <v/>
      </c>
      <c r="FL450" s="71" t="str">
        <f t="shared" si="6917"/>
        <v/>
      </c>
      <c r="FM450" s="71" t="str">
        <f t="shared" si="6918"/>
        <v/>
      </c>
      <c r="FN450" s="71" t="str">
        <f t="shared" si="6919"/>
        <v/>
      </c>
      <c r="FO450" s="71" t="str">
        <f t="shared" si="6920"/>
        <v/>
      </c>
      <c r="FP450" s="71" t="str">
        <f t="shared" si="6921"/>
        <v/>
      </c>
      <c r="FQ450" s="71" t="str">
        <f t="shared" si="6922"/>
        <v/>
      </c>
      <c r="FR450" s="71" t="str">
        <f t="shared" si="6923"/>
        <v/>
      </c>
      <c r="FS450" s="71" t="str">
        <f t="shared" si="6924"/>
        <v/>
      </c>
    </row>
    <row r="451" spans="1:175" ht="16.5">
      <c r="A451" s="72"/>
      <c r="B451" s="154" t="s">
        <v>1450</v>
      </c>
      <c r="C451" s="188" t="str">
        <f t="shared" si="6846"/>
        <v>兑换：|CffFF0000时渊入场券|r</v>
      </c>
      <c r="F451" s="72">
        <v>6</v>
      </c>
      <c r="I451" s="197" t="s">
        <v>697</v>
      </c>
      <c r="T451" s="158" t="str">
        <f t="shared" si="6847"/>
        <v>|cffffcc00需求：|r钻石x6|n|n每次|Cffffd24d完成|r时渊副本将消耗|Cffffd24d1|r个|Cffffd24d时渊入场券|r</v>
      </c>
      <c r="U451" s="85" t="str">
        <f t="shared" si="6848"/>
        <v>ReplaceableTextures\\CommandButtons\\BTNIP01.blp</v>
      </c>
      <c r="CN451" s="70" t="str">
        <f t="shared" si="6849"/>
        <v>InitUnitState('IL1C',,,,,,,,,,)</v>
      </c>
      <c r="CO451" s="70" t="str">
        <f t="shared" si="6850"/>
        <v>InitUnitNormal('IL1C',,,,,,,,,,)</v>
      </c>
      <c r="CP451" s="70" t="str">
        <f t="shared" si="6851"/>
        <v>InitUnitMagic('IL1C',,,,,,,,,,)</v>
      </c>
      <c r="CQ451" s="70" t="str">
        <f t="shared" si="6852"/>
        <v>InitUnitAdd('IL1C',,,,,,,,,,)</v>
      </c>
      <c r="CR451" s="70" t="str">
        <f t="shared" si="6853"/>
        <v>InitEquipData('IL1C',,"",,IP01,6,,'','','','','','',"ReplaceableTextures\\CommandButtons\\BTNIP03.blp")</v>
      </c>
      <c r="CU451" s="61" t="str">
        <f t="shared" si="6854"/>
        <v>|n</v>
      </c>
      <c r="CV451" s="61" t="str">
        <f t="shared" si="6768"/>
        <v>|cffffcc00需求：|r钻石x6|n|n每次|Cffffd24d完成|r时渊副本将消耗|Cffffd24d1|r个|Cffffd24d时渊入场券|r</v>
      </c>
      <c r="CW451" s="60"/>
      <c r="CX451" s="60"/>
      <c r="CY451" s="60"/>
      <c r="CZ451" s="60"/>
      <c r="DA451" s="60"/>
      <c r="DB451" s="71" t="str">
        <f t="shared" si="6855"/>
        <v/>
      </c>
      <c r="DC451" s="71" t="str">
        <f t="shared" si="6856"/>
        <v/>
      </c>
      <c r="DD451" s="71" t="str">
        <f t="shared" si="6857"/>
        <v/>
      </c>
      <c r="DE451" s="71" t="str">
        <f t="shared" si="6858"/>
        <v/>
      </c>
      <c r="DF451" s="71" t="str">
        <f t="shared" si="6859"/>
        <v/>
      </c>
      <c r="DG451" s="71" t="str">
        <f t="shared" si="6860"/>
        <v/>
      </c>
      <c r="DH451" s="71" t="str">
        <f t="shared" si="6861"/>
        <v/>
      </c>
      <c r="DI451" s="71" t="str">
        <f t="shared" si="6862"/>
        <v/>
      </c>
      <c r="DJ451" s="71" t="str">
        <f t="shared" si="6863"/>
        <v/>
      </c>
      <c r="DK451" s="71" t="str">
        <f t="shared" si="6864"/>
        <v/>
      </c>
      <c r="DL451" s="71" t="str">
        <f t="shared" si="6865"/>
        <v/>
      </c>
      <c r="DM451" s="71" t="str">
        <f t="shared" si="6866"/>
        <v/>
      </c>
      <c r="DN451" s="71" t="str">
        <f t="shared" si="6867"/>
        <v/>
      </c>
      <c r="DO451" s="71" t="str">
        <f t="shared" si="6868"/>
        <v/>
      </c>
      <c r="DP451" s="71" t="str">
        <f t="shared" si="6869"/>
        <v/>
      </c>
      <c r="DQ451" s="71" t="str">
        <f t="shared" si="6870"/>
        <v/>
      </c>
      <c r="DR451" s="71" t="str">
        <f t="shared" si="6871"/>
        <v/>
      </c>
      <c r="DS451" s="71" t="str">
        <f t="shared" si="6872"/>
        <v/>
      </c>
      <c r="DT451" s="71" t="str">
        <f t="shared" si="6873"/>
        <v/>
      </c>
      <c r="DU451" s="71" t="str">
        <f t="shared" si="6874"/>
        <v/>
      </c>
      <c r="DV451" s="71" t="str">
        <f t="shared" si="6875"/>
        <v/>
      </c>
      <c r="DW451" s="71" t="str">
        <f t="shared" si="6876"/>
        <v/>
      </c>
      <c r="DX451" s="71" t="str">
        <f t="shared" si="6877"/>
        <v/>
      </c>
      <c r="DY451" s="71" t="str">
        <f t="shared" si="6878"/>
        <v/>
      </c>
      <c r="DZ451" s="71" t="str">
        <f t="shared" si="6879"/>
        <v/>
      </c>
      <c r="EA451" s="71" t="str">
        <f t="shared" si="6880"/>
        <v/>
      </c>
      <c r="EB451" s="71" t="str">
        <f t="shared" si="6881"/>
        <v/>
      </c>
      <c r="EC451" s="71" t="str">
        <f t="shared" si="6882"/>
        <v/>
      </c>
      <c r="ED451" s="71" t="str">
        <f t="shared" si="6883"/>
        <v/>
      </c>
      <c r="EE451" s="71" t="str">
        <f t="shared" si="6884"/>
        <v/>
      </c>
      <c r="EF451" s="71" t="str">
        <f t="shared" si="6885"/>
        <v/>
      </c>
      <c r="EG451" s="71" t="str">
        <f t="shared" si="6886"/>
        <v/>
      </c>
      <c r="EH451" s="71" t="str">
        <f t="shared" si="6887"/>
        <v/>
      </c>
      <c r="EI451" s="71" t="str">
        <f t="shared" si="6888"/>
        <v/>
      </c>
      <c r="EJ451" s="71" t="str">
        <f t="shared" si="6889"/>
        <v/>
      </c>
      <c r="EK451" s="71" t="str">
        <f t="shared" si="6890"/>
        <v/>
      </c>
      <c r="EL451" s="71" t="str">
        <f t="shared" si="6891"/>
        <v/>
      </c>
      <c r="EM451" s="71" t="str">
        <f t="shared" si="6892"/>
        <v/>
      </c>
      <c r="EN451" s="71" t="str">
        <f t="shared" si="6893"/>
        <v/>
      </c>
      <c r="EO451" s="71" t="str">
        <f t="shared" si="6894"/>
        <v/>
      </c>
      <c r="EP451" s="71" t="str">
        <f t="shared" si="6895"/>
        <v/>
      </c>
      <c r="EQ451" s="71" t="str">
        <f t="shared" si="6896"/>
        <v/>
      </c>
      <c r="ER451" s="71" t="str">
        <f t="shared" si="6897"/>
        <v/>
      </c>
      <c r="ES451" s="71" t="str">
        <f t="shared" si="6898"/>
        <v/>
      </c>
      <c r="ET451" s="71" t="str">
        <f t="shared" si="6899"/>
        <v/>
      </c>
      <c r="EU451" s="71" t="str">
        <f t="shared" si="6900"/>
        <v/>
      </c>
      <c r="EV451" s="71" t="str">
        <f t="shared" si="6901"/>
        <v/>
      </c>
      <c r="EW451" s="71" t="str">
        <f t="shared" si="6902"/>
        <v/>
      </c>
      <c r="EX451" s="71" t="str">
        <f t="shared" si="6903"/>
        <v/>
      </c>
      <c r="EY451" s="71" t="str">
        <f t="shared" si="6904"/>
        <v/>
      </c>
      <c r="EZ451" s="71" t="str">
        <f t="shared" si="6905"/>
        <v/>
      </c>
      <c r="FA451" s="71" t="str">
        <f t="shared" si="6906"/>
        <v/>
      </c>
      <c r="FB451" s="71" t="str">
        <f t="shared" si="6907"/>
        <v/>
      </c>
      <c r="FC451" s="71" t="str">
        <f t="shared" si="6908"/>
        <v/>
      </c>
      <c r="FD451" s="71" t="str">
        <f t="shared" si="6909"/>
        <v/>
      </c>
      <c r="FE451" s="71" t="str">
        <f t="shared" si="6910"/>
        <v/>
      </c>
      <c r="FF451" s="71" t="str">
        <f t="shared" si="6911"/>
        <v/>
      </c>
      <c r="FG451" s="71" t="str">
        <f t="shared" si="6912"/>
        <v/>
      </c>
      <c r="FH451" s="71" t="str">
        <f t="shared" si="6913"/>
        <v/>
      </c>
      <c r="FI451" s="71" t="str">
        <f t="shared" si="6914"/>
        <v/>
      </c>
      <c r="FJ451" s="71" t="str">
        <f t="shared" si="6915"/>
        <v/>
      </c>
      <c r="FK451" s="71" t="str">
        <f t="shared" si="6916"/>
        <v/>
      </c>
      <c r="FL451" s="71" t="str">
        <f t="shared" si="6917"/>
        <v/>
      </c>
      <c r="FM451" s="71" t="str">
        <f t="shared" si="6918"/>
        <v/>
      </c>
      <c r="FN451" s="71" t="str">
        <f t="shared" si="6919"/>
        <v/>
      </c>
      <c r="FO451" s="71" t="str">
        <f t="shared" si="6920"/>
        <v/>
      </c>
      <c r="FP451" s="71" t="str">
        <f t="shared" si="6921"/>
        <v/>
      </c>
      <c r="FQ451" s="71" t="str">
        <f t="shared" si="6922"/>
        <v/>
      </c>
      <c r="FR451" s="71" t="str">
        <f t="shared" si="6923"/>
        <v/>
      </c>
      <c r="FS451" s="71" t="str">
        <f t="shared" si="6924"/>
        <v/>
      </c>
    </row>
    <row r="452" spans="1:175" ht="16.5">
      <c r="A452" s="72"/>
      <c r="B452" s="154" t="s">
        <v>1451</v>
      </c>
      <c r="C452" s="188" t="str">
        <f t="shared" si="6846"/>
        <v>兑换：|CffFF0000鸿蒙结晶|r</v>
      </c>
      <c r="F452" s="72">
        <v>30</v>
      </c>
      <c r="I452" s="197" t="s">
        <v>703</v>
      </c>
      <c r="T452" s="158" t="str">
        <f t="shared" si="6847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52" s="85" t="str">
        <f t="shared" si="6848"/>
        <v>ReplaceableTextures\\CommandButtons\\BTNIP03.blp</v>
      </c>
      <c r="CN452" s="70" t="str">
        <f t="shared" si="6849"/>
        <v>InitUnitState('IL1D',,,,,,,,,,)</v>
      </c>
      <c r="CO452" s="70" t="str">
        <f t="shared" si="6850"/>
        <v>InitUnitNormal('IL1D',,,,,,,,,,)</v>
      </c>
      <c r="CP452" s="70" t="str">
        <f t="shared" si="6851"/>
        <v>InitUnitMagic('IL1D',,,,,,,,,,)</v>
      </c>
      <c r="CQ452" s="70" t="str">
        <f t="shared" si="6852"/>
        <v>InitUnitAdd('IL1D',,,,,,,,,,)</v>
      </c>
      <c r="CR452" s="70" t="str">
        <f t="shared" si="6853"/>
        <v>InitEquipData('IL1D',,"",,IP03,30,,'','','','','','',"ReplaceableTextures\\CommandButtons\\BTNCS42.blp")</v>
      </c>
      <c r="CU452" s="61" t="str">
        <f t="shared" si="6854"/>
        <v>|n</v>
      </c>
      <c r="CV452" s="61" t="str">
        <f t="shared" si="6768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52" s="60"/>
      <c r="CX452" s="60"/>
      <c r="CY452" s="60"/>
      <c r="CZ452" s="60"/>
      <c r="DA452" s="60"/>
      <c r="DB452" s="71" t="str">
        <f t="shared" si="6855"/>
        <v/>
      </c>
      <c r="DC452" s="71" t="str">
        <f t="shared" si="6856"/>
        <v/>
      </c>
      <c r="DD452" s="71" t="str">
        <f t="shared" si="6857"/>
        <v/>
      </c>
      <c r="DE452" s="71" t="str">
        <f t="shared" si="6858"/>
        <v/>
      </c>
      <c r="DF452" s="71" t="str">
        <f t="shared" si="6859"/>
        <v/>
      </c>
      <c r="DG452" s="71" t="str">
        <f t="shared" si="6860"/>
        <v/>
      </c>
      <c r="DH452" s="71" t="str">
        <f t="shared" si="6861"/>
        <v/>
      </c>
      <c r="DI452" s="71" t="str">
        <f t="shared" si="6862"/>
        <v/>
      </c>
      <c r="DJ452" s="71" t="str">
        <f t="shared" si="6863"/>
        <v/>
      </c>
      <c r="DK452" s="71" t="str">
        <f t="shared" si="6864"/>
        <v/>
      </c>
      <c r="DL452" s="71" t="str">
        <f t="shared" si="6865"/>
        <v/>
      </c>
      <c r="DM452" s="71" t="str">
        <f t="shared" si="6866"/>
        <v/>
      </c>
      <c r="DN452" s="71" t="str">
        <f t="shared" si="6867"/>
        <v/>
      </c>
      <c r="DO452" s="71" t="str">
        <f t="shared" si="6868"/>
        <v/>
      </c>
      <c r="DP452" s="71" t="str">
        <f t="shared" si="6869"/>
        <v/>
      </c>
      <c r="DQ452" s="71" t="str">
        <f t="shared" si="6870"/>
        <v/>
      </c>
      <c r="DR452" s="71" t="str">
        <f t="shared" si="6871"/>
        <v/>
      </c>
      <c r="DS452" s="71" t="str">
        <f t="shared" si="6872"/>
        <v/>
      </c>
      <c r="DT452" s="71" t="str">
        <f t="shared" si="6873"/>
        <v/>
      </c>
      <c r="DU452" s="71" t="str">
        <f t="shared" si="6874"/>
        <v/>
      </c>
      <c r="DV452" s="71" t="str">
        <f t="shared" si="6875"/>
        <v/>
      </c>
      <c r="DW452" s="71" t="str">
        <f t="shared" si="6876"/>
        <v/>
      </c>
      <c r="DX452" s="71" t="str">
        <f t="shared" si="6877"/>
        <v/>
      </c>
      <c r="DY452" s="71" t="str">
        <f t="shared" si="6878"/>
        <v/>
      </c>
      <c r="DZ452" s="71" t="str">
        <f t="shared" si="6879"/>
        <v/>
      </c>
      <c r="EA452" s="71" t="str">
        <f t="shared" si="6880"/>
        <v/>
      </c>
      <c r="EB452" s="71" t="str">
        <f t="shared" si="6881"/>
        <v/>
      </c>
      <c r="EC452" s="71" t="str">
        <f t="shared" si="6882"/>
        <v/>
      </c>
      <c r="ED452" s="71" t="str">
        <f t="shared" si="6883"/>
        <v/>
      </c>
      <c r="EE452" s="71" t="str">
        <f t="shared" si="6884"/>
        <v/>
      </c>
      <c r="EF452" s="71" t="str">
        <f t="shared" si="6885"/>
        <v/>
      </c>
      <c r="EG452" s="71" t="str">
        <f t="shared" si="6886"/>
        <v/>
      </c>
      <c r="EH452" s="71" t="str">
        <f t="shared" si="6887"/>
        <v/>
      </c>
      <c r="EI452" s="71" t="str">
        <f t="shared" si="6888"/>
        <v/>
      </c>
      <c r="EJ452" s="71" t="str">
        <f t="shared" si="6889"/>
        <v/>
      </c>
      <c r="EK452" s="71" t="str">
        <f t="shared" si="6890"/>
        <v/>
      </c>
      <c r="EL452" s="71" t="str">
        <f t="shared" si="6891"/>
        <v/>
      </c>
      <c r="EM452" s="71" t="str">
        <f t="shared" si="6892"/>
        <v/>
      </c>
      <c r="EN452" s="71" t="str">
        <f t="shared" si="6893"/>
        <v/>
      </c>
      <c r="EO452" s="71" t="str">
        <f t="shared" si="6894"/>
        <v/>
      </c>
      <c r="EP452" s="71" t="str">
        <f t="shared" si="6895"/>
        <v/>
      </c>
      <c r="EQ452" s="71" t="str">
        <f t="shared" si="6896"/>
        <v/>
      </c>
      <c r="ER452" s="71" t="str">
        <f t="shared" si="6897"/>
        <v/>
      </c>
      <c r="ES452" s="71" t="str">
        <f t="shared" si="6898"/>
        <v/>
      </c>
      <c r="ET452" s="71" t="str">
        <f t="shared" si="6899"/>
        <v/>
      </c>
      <c r="EU452" s="71" t="str">
        <f t="shared" si="6900"/>
        <v/>
      </c>
      <c r="EV452" s="71" t="str">
        <f t="shared" si="6901"/>
        <v/>
      </c>
      <c r="EW452" s="71" t="str">
        <f t="shared" si="6902"/>
        <v/>
      </c>
      <c r="EX452" s="71" t="str">
        <f t="shared" si="6903"/>
        <v/>
      </c>
      <c r="EY452" s="71" t="str">
        <f t="shared" si="6904"/>
        <v/>
      </c>
      <c r="EZ452" s="71" t="str">
        <f t="shared" si="6905"/>
        <v/>
      </c>
      <c r="FA452" s="71" t="str">
        <f t="shared" si="6906"/>
        <v/>
      </c>
      <c r="FB452" s="71" t="str">
        <f t="shared" si="6907"/>
        <v/>
      </c>
      <c r="FC452" s="71" t="str">
        <f t="shared" si="6908"/>
        <v/>
      </c>
      <c r="FD452" s="71" t="str">
        <f t="shared" si="6909"/>
        <v/>
      </c>
      <c r="FE452" s="71" t="str">
        <f t="shared" si="6910"/>
        <v/>
      </c>
      <c r="FF452" s="71" t="str">
        <f t="shared" si="6911"/>
        <v/>
      </c>
      <c r="FG452" s="71" t="str">
        <f t="shared" si="6912"/>
        <v/>
      </c>
      <c r="FH452" s="71" t="str">
        <f t="shared" si="6913"/>
        <v/>
      </c>
      <c r="FI452" s="71" t="str">
        <f t="shared" si="6914"/>
        <v/>
      </c>
      <c r="FJ452" s="71" t="str">
        <f t="shared" si="6915"/>
        <v/>
      </c>
      <c r="FK452" s="71" t="str">
        <f t="shared" si="6916"/>
        <v/>
      </c>
      <c r="FL452" s="71" t="str">
        <f t="shared" si="6917"/>
        <v/>
      </c>
      <c r="FM452" s="71" t="str">
        <f t="shared" si="6918"/>
        <v/>
      </c>
      <c r="FN452" s="71" t="str">
        <f t="shared" si="6919"/>
        <v/>
      </c>
      <c r="FO452" s="71" t="str">
        <f t="shared" si="6920"/>
        <v/>
      </c>
      <c r="FP452" s="71" t="str">
        <f t="shared" si="6921"/>
        <v/>
      </c>
      <c r="FQ452" s="71" t="str">
        <f t="shared" si="6922"/>
        <v/>
      </c>
      <c r="FR452" s="71" t="str">
        <f t="shared" si="6923"/>
        <v/>
      </c>
      <c r="FS452" s="71" t="str">
        <f t="shared" si="6924"/>
        <v/>
      </c>
    </row>
    <row r="453" spans="1:175" ht="16.5">
      <c r="A453" s="72"/>
      <c r="B453" s="154" t="s">
        <v>1452</v>
      </c>
      <c r="C453" s="188" t="str">
        <f t="shared" si="6846"/>
        <v>兑换：|cffff0033创世碎片|r</v>
      </c>
      <c r="F453" s="72">
        <v>20</v>
      </c>
      <c r="I453" s="63" t="s">
        <v>1460</v>
      </c>
      <c r="T453" s="158" t="str">
        <f t="shared" si="6847"/>
        <v>|cffffcc00需求：|r钻石x20|n|n点击后可将|Cffffc926神|r|Cfff7a049话|r|Cffef786d品|r|Cffe85091质|r的|Cffffc926lv4|r装备提升至|Cffff73ff创|r|Cffff56bf世|r|Cffff397f品|r|Cffff1c3f质|r。</v>
      </c>
      <c r="U453" s="85" t="str">
        <f t="shared" si="6848"/>
        <v>ReplaceableTextures\\CommandButtons\\BTNCS42.blp</v>
      </c>
      <c r="CN453" s="70" t="str">
        <f t="shared" si="6849"/>
        <v>InitUnitState('IL1E',,,,,,,,,,)</v>
      </c>
      <c r="CO453" s="70" t="str">
        <f t="shared" si="6850"/>
        <v>InitUnitNormal('IL1E',,,,,,,,,,)</v>
      </c>
      <c r="CP453" s="70" t="str">
        <f t="shared" si="6851"/>
        <v>InitUnitMagic('IL1E',,,,,,,,,,)</v>
      </c>
      <c r="CQ453" s="70" t="str">
        <f t="shared" si="6852"/>
        <v>InitUnitAdd('IL1E',,,,,,,,,,)</v>
      </c>
      <c r="CR453" s="70" t="str">
        <f t="shared" si="6853"/>
        <v>InitEquipData('IL1E',,"",,CS42,20,,'','','','','','',"ReplaceableTextures\\CommandButtons\\BTNIND1.blp")</v>
      </c>
      <c r="CU453" s="61" t="str">
        <f t="shared" si="6854"/>
        <v>|n</v>
      </c>
      <c r="CV453" s="61" t="str">
        <f t="shared" si="6768"/>
        <v>|cffffcc00需求：|r钻石x20|n|n点击后可将|Cffffc926神|r|Cfff7a049话|r|Cffef786d品|r|Cffe85091质|r的|Cffffc926lv4|r装备提升至|Cffff73ff创|r|Cffff56bf世|r|Cffff397f品|r|Cffff1c3f质|r。</v>
      </c>
      <c r="CW453" s="60"/>
      <c r="CX453" s="60"/>
      <c r="CY453" s="60"/>
      <c r="CZ453" s="60"/>
      <c r="DA453" s="60"/>
      <c r="DB453" s="71" t="str">
        <f t="shared" si="6855"/>
        <v/>
      </c>
      <c r="DC453" s="71" t="str">
        <f t="shared" si="6856"/>
        <v/>
      </c>
      <c r="DD453" s="71" t="str">
        <f t="shared" si="6857"/>
        <v/>
      </c>
      <c r="DE453" s="71" t="str">
        <f t="shared" si="6858"/>
        <v/>
      </c>
      <c r="DF453" s="71" t="str">
        <f t="shared" si="6859"/>
        <v/>
      </c>
      <c r="DG453" s="71" t="str">
        <f t="shared" si="6860"/>
        <v/>
      </c>
      <c r="DH453" s="71" t="str">
        <f t="shared" si="6861"/>
        <v/>
      </c>
      <c r="DI453" s="71" t="str">
        <f t="shared" si="6862"/>
        <v/>
      </c>
      <c r="DJ453" s="71" t="str">
        <f t="shared" si="6863"/>
        <v/>
      </c>
      <c r="DK453" s="71" t="str">
        <f t="shared" si="6864"/>
        <v/>
      </c>
      <c r="DL453" s="71" t="str">
        <f t="shared" si="6865"/>
        <v/>
      </c>
      <c r="DM453" s="71" t="str">
        <f t="shared" si="6866"/>
        <v/>
      </c>
      <c r="DN453" s="71" t="str">
        <f t="shared" si="6867"/>
        <v/>
      </c>
      <c r="DO453" s="71" t="str">
        <f t="shared" si="6868"/>
        <v/>
      </c>
      <c r="DP453" s="71" t="str">
        <f t="shared" si="6869"/>
        <v/>
      </c>
      <c r="DQ453" s="71" t="str">
        <f t="shared" si="6870"/>
        <v/>
      </c>
      <c r="DR453" s="71" t="str">
        <f t="shared" si="6871"/>
        <v/>
      </c>
      <c r="DS453" s="71" t="str">
        <f t="shared" si="6872"/>
        <v/>
      </c>
      <c r="DT453" s="71" t="str">
        <f t="shared" si="6873"/>
        <v/>
      </c>
      <c r="DU453" s="71" t="str">
        <f t="shared" si="6874"/>
        <v/>
      </c>
      <c r="DV453" s="71" t="str">
        <f t="shared" si="6875"/>
        <v/>
      </c>
      <c r="DW453" s="71" t="str">
        <f t="shared" si="6876"/>
        <v/>
      </c>
      <c r="DX453" s="71" t="str">
        <f t="shared" si="6877"/>
        <v/>
      </c>
      <c r="DY453" s="71" t="str">
        <f t="shared" si="6878"/>
        <v/>
      </c>
      <c r="DZ453" s="71" t="str">
        <f t="shared" si="6879"/>
        <v/>
      </c>
      <c r="EA453" s="71" t="str">
        <f t="shared" si="6880"/>
        <v/>
      </c>
      <c r="EB453" s="71" t="str">
        <f t="shared" si="6881"/>
        <v/>
      </c>
      <c r="EC453" s="71" t="str">
        <f t="shared" si="6882"/>
        <v/>
      </c>
      <c r="ED453" s="71" t="str">
        <f t="shared" si="6883"/>
        <v/>
      </c>
      <c r="EE453" s="71" t="str">
        <f t="shared" si="6884"/>
        <v/>
      </c>
      <c r="EF453" s="71" t="str">
        <f t="shared" si="6885"/>
        <v/>
      </c>
      <c r="EG453" s="71" t="str">
        <f t="shared" si="6886"/>
        <v/>
      </c>
      <c r="EH453" s="71" t="str">
        <f t="shared" si="6887"/>
        <v/>
      </c>
      <c r="EI453" s="71" t="str">
        <f t="shared" si="6888"/>
        <v/>
      </c>
      <c r="EJ453" s="71" t="str">
        <f t="shared" si="6889"/>
        <v/>
      </c>
      <c r="EK453" s="71" t="str">
        <f t="shared" si="6890"/>
        <v/>
      </c>
      <c r="EL453" s="71" t="str">
        <f t="shared" si="6891"/>
        <v/>
      </c>
      <c r="EM453" s="71" t="str">
        <f t="shared" si="6892"/>
        <v/>
      </c>
      <c r="EN453" s="71" t="str">
        <f t="shared" si="6893"/>
        <v/>
      </c>
      <c r="EO453" s="71" t="str">
        <f t="shared" si="6894"/>
        <v/>
      </c>
      <c r="EP453" s="71" t="str">
        <f t="shared" si="6895"/>
        <v/>
      </c>
      <c r="EQ453" s="71" t="str">
        <f t="shared" si="6896"/>
        <v/>
      </c>
      <c r="ER453" s="71" t="str">
        <f t="shared" si="6897"/>
        <v/>
      </c>
      <c r="ES453" s="71" t="str">
        <f t="shared" si="6898"/>
        <v/>
      </c>
      <c r="ET453" s="71" t="str">
        <f t="shared" si="6899"/>
        <v/>
      </c>
      <c r="EU453" s="71" t="str">
        <f t="shared" si="6900"/>
        <v/>
      </c>
      <c r="EV453" s="71" t="str">
        <f t="shared" si="6901"/>
        <v/>
      </c>
      <c r="EW453" s="71" t="str">
        <f t="shared" si="6902"/>
        <v/>
      </c>
      <c r="EX453" s="71" t="str">
        <f t="shared" si="6903"/>
        <v/>
      </c>
      <c r="EY453" s="71" t="str">
        <f t="shared" si="6904"/>
        <v/>
      </c>
      <c r="EZ453" s="71" t="str">
        <f t="shared" si="6905"/>
        <v/>
      </c>
      <c r="FA453" s="71" t="str">
        <f t="shared" si="6906"/>
        <v/>
      </c>
      <c r="FB453" s="71" t="str">
        <f t="shared" si="6907"/>
        <v/>
      </c>
      <c r="FC453" s="71" t="str">
        <f t="shared" si="6908"/>
        <v/>
      </c>
      <c r="FD453" s="71" t="str">
        <f t="shared" si="6909"/>
        <v/>
      </c>
      <c r="FE453" s="71" t="str">
        <f t="shared" si="6910"/>
        <v/>
      </c>
      <c r="FF453" s="71" t="str">
        <f t="shared" si="6911"/>
        <v/>
      </c>
      <c r="FG453" s="71" t="str">
        <f t="shared" si="6912"/>
        <v/>
      </c>
      <c r="FH453" s="71" t="str">
        <f t="shared" si="6913"/>
        <v/>
      </c>
      <c r="FI453" s="71" t="str">
        <f t="shared" si="6914"/>
        <v/>
      </c>
      <c r="FJ453" s="71" t="str">
        <f t="shared" si="6915"/>
        <v/>
      </c>
      <c r="FK453" s="71" t="str">
        <f t="shared" si="6916"/>
        <v/>
      </c>
      <c r="FL453" s="71" t="str">
        <f t="shared" si="6917"/>
        <v/>
      </c>
      <c r="FM453" s="71" t="str">
        <f t="shared" si="6918"/>
        <v/>
      </c>
      <c r="FN453" s="71" t="str">
        <f t="shared" si="6919"/>
        <v/>
      </c>
      <c r="FO453" s="71" t="str">
        <f t="shared" si="6920"/>
        <v/>
      </c>
      <c r="FP453" s="71" t="str">
        <f t="shared" si="6921"/>
        <v/>
      </c>
      <c r="FQ453" s="71" t="str">
        <f t="shared" si="6922"/>
        <v/>
      </c>
      <c r="FR453" s="71" t="str">
        <f t="shared" si="6923"/>
        <v/>
      </c>
      <c r="FS453" s="71" t="str">
        <f t="shared" si="6924"/>
        <v/>
      </c>
    </row>
    <row r="454" spans="1:175" ht="16.5">
      <c r="A454" s="72"/>
      <c r="B454" s="154" t="s">
        <v>1453</v>
      </c>
      <c r="C454" s="188" t="str">
        <f t="shared" si="6846"/>
        <v>兑换：|CffBF00FF稀有宝物箱|r</v>
      </c>
      <c r="F454" s="72">
        <v>20</v>
      </c>
      <c r="I454" s="101" t="s">
        <v>1267</v>
      </c>
      <c r="T454" s="158" t="str">
        <f t="shared" si="6847"/>
        <v>|cffffcc00需求：|r钻石x20|n|n使用后自选一个|CffBF00FF稀有品质宝物|r</v>
      </c>
      <c r="U454" s="85" t="str">
        <f t="shared" si="6848"/>
        <v>ReplaceableTextures\\CommandButtons\\BTNIND1.blp</v>
      </c>
      <c r="CN454" s="70" t="str">
        <f t="shared" si="6849"/>
        <v>InitUnitState('IL1F',,,,,,,,,,)</v>
      </c>
      <c r="CO454" s="70" t="str">
        <f t="shared" si="6850"/>
        <v>InitUnitNormal('IL1F',,,,,,,,,,)</v>
      </c>
      <c r="CP454" s="70" t="str">
        <f t="shared" si="6851"/>
        <v>InitUnitMagic('IL1F',,,,,,,,,,)</v>
      </c>
      <c r="CQ454" s="70" t="str">
        <f t="shared" si="6852"/>
        <v>InitUnitAdd('IL1F',,,,,,,,,,)</v>
      </c>
      <c r="CR454" s="70" t="str">
        <f t="shared" si="6853"/>
        <v>InitEquipData('IL1F',,"",,IP08,20,,'','','','','','',"ReplaceableTextures\\CommandButtons\\BTNIND2.blp")</v>
      </c>
      <c r="CU454" s="61" t="str">
        <f t="shared" si="6854"/>
        <v>|n</v>
      </c>
      <c r="CV454" s="61" t="str">
        <f t="shared" si="6768"/>
        <v>|cffffcc00需求：|r钻石x20|n|n使用后自选一个|CffBF00FF稀有品质宝物|r</v>
      </c>
      <c r="CW454" s="60"/>
      <c r="CX454" s="60"/>
      <c r="CY454" s="60"/>
      <c r="CZ454" s="60"/>
      <c r="DA454" s="60"/>
      <c r="DB454" s="71" t="str">
        <f t="shared" si="6855"/>
        <v/>
      </c>
      <c r="DC454" s="71" t="str">
        <f t="shared" si="6856"/>
        <v/>
      </c>
      <c r="DD454" s="71" t="str">
        <f t="shared" si="6857"/>
        <v/>
      </c>
      <c r="DE454" s="71" t="str">
        <f t="shared" si="6858"/>
        <v/>
      </c>
      <c r="DF454" s="71" t="str">
        <f t="shared" si="6859"/>
        <v/>
      </c>
      <c r="DG454" s="71" t="str">
        <f t="shared" si="6860"/>
        <v/>
      </c>
      <c r="DH454" s="71" t="str">
        <f t="shared" si="6861"/>
        <v/>
      </c>
      <c r="DI454" s="71" t="str">
        <f t="shared" si="6862"/>
        <v/>
      </c>
      <c r="DJ454" s="71" t="str">
        <f t="shared" si="6863"/>
        <v/>
      </c>
      <c r="DK454" s="71" t="str">
        <f t="shared" si="6864"/>
        <v/>
      </c>
      <c r="DL454" s="71" t="str">
        <f t="shared" si="6865"/>
        <v/>
      </c>
      <c r="DM454" s="71" t="str">
        <f t="shared" si="6866"/>
        <v/>
      </c>
      <c r="DN454" s="71" t="str">
        <f t="shared" si="6867"/>
        <v/>
      </c>
      <c r="DO454" s="71" t="str">
        <f t="shared" si="6868"/>
        <v/>
      </c>
      <c r="DP454" s="71" t="str">
        <f t="shared" si="6869"/>
        <v/>
      </c>
      <c r="DQ454" s="71" t="str">
        <f t="shared" si="6870"/>
        <v/>
      </c>
      <c r="DR454" s="71" t="str">
        <f t="shared" si="6871"/>
        <v/>
      </c>
      <c r="DS454" s="71" t="str">
        <f t="shared" si="6872"/>
        <v/>
      </c>
      <c r="DT454" s="71" t="str">
        <f t="shared" si="6873"/>
        <v/>
      </c>
      <c r="DU454" s="71" t="str">
        <f t="shared" si="6874"/>
        <v/>
      </c>
      <c r="DV454" s="71" t="str">
        <f t="shared" si="6875"/>
        <v/>
      </c>
      <c r="DW454" s="71" t="str">
        <f t="shared" si="6876"/>
        <v/>
      </c>
      <c r="DX454" s="71" t="str">
        <f t="shared" si="6877"/>
        <v/>
      </c>
      <c r="DY454" s="71" t="str">
        <f t="shared" si="6878"/>
        <v/>
      </c>
      <c r="DZ454" s="71" t="str">
        <f t="shared" si="6879"/>
        <v/>
      </c>
      <c r="EA454" s="71" t="str">
        <f t="shared" si="6880"/>
        <v/>
      </c>
      <c r="EB454" s="71" t="str">
        <f t="shared" si="6881"/>
        <v/>
      </c>
      <c r="EC454" s="71" t="str">
        <f t="shared" si="6882"/>
        <v/>
      </c>
      <c r="ED454" s="71" t="str">
        <f t="shared" si="6883"/>
        <v/>
      </c>
      <c r="EE454" s="71" t="str">
        <f t="shared" si="6884"/>
        <v/>
      </c>
      <c r="EF454" s="71" t="str">
        <f t="shared" si="6885"/>
        <v/>
      </c>
      <c r="EG454" s="71" t="str">
        <f t="shared" si="6886"/>
        <v/>
      </c>
      <c r="EH454" s="71" t="str">
        <f t="shared" si="6887"/>
        <v/>
      </c>
      <c r="EI454" s="71" t="str">
        <f t="shared" si="6888"/>
        <v/>
      </c>
      <c r="EJ454" s="71" t="str">
        <f t="shared" si="6889"/>
        <v/>
      </c>
      <c r="EK454" s="71" t="str">
        <f t="shared" si="6890"/>
        <v/>
      </c>
      <c r="EL454" s="71" t="str">
        <f t="shared" si="6891"/>
        <v/>
      </c>
      <c r="EM454" s="71" t="str">
        <f t="shared" si="6892"/>
        <v/>
      </c>
      <c r="EN454" s="71" t="str">
        <f t="shared" si="6893"/>
        <v/>
      </c>
      <c r="EO454" s="71" t="str">
        <f t="shared" si="6894"/>
        <v/>
      </c>
      <c r="EP454" s="71" t="str">
        <f t="shared" si="6895"/>
        <v/>
      </c>
      <c r="EQ454" s="71" t="str">
        <f t="shared" si="6896"/>
        <v/>
      </c>
      <c r="ER454" s="71" t="str">
        <f t="shared" si="6897"/>
        <v/>
      </c>
      <c r="ES454" s="71" t="str">
        <f t="shared" si="6898"/>
        <v/>
      </c>
      <c r="ET454" s="71" t="str">
        <f t="shared" si="6899"/>
        <v/>
      </c>
      <c r="EU454" s="71" t="str">
        <f t="shared" si="6900"/>
        <v/>
      </c>
      <c r="EV454" s="71" t="str">
        <f t="shared" si="6901"/>
        <v/>
      </c>
      <c r="EW454" s="71" t="str">
        <f t="shared" si="6902"/>
        <v/>
      </c>
      <c r="EX454" s="71" t="str">
        <f t="shared" si="6903"/>
        <v/>
      </c>
      <c r="EY454" s="71" t="str">
        <f t="shared" si="6904"/>
        <v/>
      </c>
      <c r="EZ454" s="71" t="str">
        <f t="shared" si="6905"/>
        <v/>
      </c>
      <c r="FA454" s="71" t="str">
        <f t="shared" si="6906"/>
        <v/>
      </c>
      <c r="FB454" s="71" t="str">
        <f t="shared" si="6907"/>
        <v/>
      </c>
      <c r="FC454" s="71" t="str">
        <f t="shared" si="6908"/>
        <v/>
      </c>
      <c r="FD454" s="71" t="str">
        <f t="shared" si="6909"/>
        <v/>
      </c>
      <c r="FE454" s="71" t="str">
        <f t="shared" si="6910"/>
        <v/>
      </c>
      <c r="FF454" s="71" t="str">
        <f t="shared" si="6911"/>
        <v/>
      </c>
      <c r="FG454" s="71" t="str">
        <f t="shared" si="6912"/>
        <v/>
      </c>
      <c r="FH454" s="71" t="str">
        <f t="shared" si="6913"/>
        <v/>
      </c>
      <c r="FI454" s="71" t="str">
        <f t="shared" si="6914"/>
        <v/>
      </c>
      <c r="FJ454" s="71" t="str">
        <f t="shared" si="6915"/>
        <v/>
      </c>
      <c r="FK454" s="71" t="str">
        <f t="shared" si="6916"/>
        <v/>
      </c>
      <c r="FL454" s="71" t="str">
        <f t="shared" si="6917"/>
        <v/>
      </c>
      <c r="FM454" s="71" t="str">
        <f t="shared" si="6918"/>
        <v/>
      </c>
      <c r="FN454" s="71" t="str">
        <f t="shared" si="6919"/>
        <v/>
      </c>
      <c r="FO454" s="71" t="str">
        <f t="shared" si="6920"/>
        <v/>
      </c>
      <c r="FP454" s="71" t="str">
        <f t="shared" si="6921"/>
        <v/>
      </c>
      <c r="FQ454" s="71" t="str">
        <f t="shared" si="6922"/>
        <v/>
      </c>
      <c r="FR454" s="71" t="str">
        <f t="shared" si="6923"/>
        <v/>
      </c>
      <c r="FS454" s="71" t="str">
        <f t="shared" si="6924"/>
        <v/>
      </c>
    </row>
    <row r="455" spans="1:175" ht="16.5">
      <c r="A455" s="72"/>
      <c r="B455" s="154" t="s">
        <v>1454</v>
      </c>
      <c r="C455" s="188" t="str">
        <f t="shared" si="6846"/>
        <v>兑换：|CffFFD24D刻印宝箱|r</v>
      </c>
      <c r="F455" s="72">
        <v>30</v>
      </c>
      <c r="I455" s="101" t="s">
        <v>1268</v>
      </c>
      <c r="T455" s="158" t="str">
        <f t="shared" si="6847"/>
        <v>|cffffcc00需求：|r钻石x30|n|n使用后自选一个|CffFFD24D宝物刻印|r</v>
      </c>
      <c r="U455" s="85" t="str">
        <f t="shared" si="6848"/>
        <v>ReplaceableTextures\\CommandButtons\\BTNIND2.blp</v>
      </c>
      <c r="CN455" s="70" t="str">
        <f t="shared" si="6849"/>
        <v>InitUnitState('IL1G',,,,,,,,,,)</v>
      </c>
      <c r="CO455" s="70" t="str">
        <f t="shared" si="6850"/>
        <v>InitUnitNormal('IL1G',,,,,,,,,,)</v>
      </c>
      <c r="CP455" s="70" t="str">
        <f t="shared" si="6851"/>
        <v>InitUnitMagic('IL1G',,,,,,,,,,)</v>
      </c>
      <c r="CQ455" s="70" t="str">
        <f t="shared" si="6852"/>
        <v>InitUnitAdd('IL1G',,,,,,,,,,)</v>
      </c>
      <c r="CR455" s="70" t="str">
        <f t="shared" si="6853"/>
        <v>InitEquipData('IL1G',,"",,IP09,30,,'','','','','','',"")</v>
      </c>
      <c r="CU455" s="61" t="str">
        <f t="shared" si="6854"/>
        <v>|n</v>
      </c>
      <c r="CV455" s="61" t="str">
        <f t="shared" si="6768"/>
        <v>|cffffcc00需求：|r钻石x30|n|n使用后自选一个|CffFFD24D宝物刻印|r</v>
      </c>
      <c r="CW455" s="60"/>
      <c r="CX455" s="60"/>
      <c r="CY455" s="60"/>
      <c r="CZ455" s="60"/>
      <c r="DA455" s="60"/>
      <c r="DB455" s="71" t="str">
        <f t="shared" si="6855"/>
        <v/>
      </c>
      <c r="DC455" s="71" t="str">
        <f t="shared" si="6856"/>
        <v/>
      </c>
      <c r="DD455" s="71" t="str">
        <f t="shared" si="6857"/>
        <v/>
      </c>
      <c r="DE455" s="71" t="str">
        <f t="shared" si="6858"/>
        <v/>
      </c>
      <c r="DF455" s="71" t="str">
        <f t="shared" si="6859"/>
        <v/>
      </c>
      <c r="DG455" s="71" t="str">
        <f t="shared" si="6860"/>
        <v/>
      </c>
      <c r="DH455" s="71" t="str">
        <f t="shared" si="6861"/>
        <v/>
      </c>
      <c r="DI455" s="71" t="str">
        <f t="shared" si="6862"/>
        <v/>
      </c>
      <c r="DJ455" s="71" t="str">
        <f t="shared" si="6863"/>
        <v/>
      </c>
      <c r="DK455" s="71" t="str">
        <f t="shared" si="6864"/>
        <v/>
      </c>
      <c r="DL455" s="71" t="str">
        <f t="shared" si="6865"/>
        <v/>
      </c>
      <c r="DM455" s="71" t="str">
        <f t="shared" si="6866"/>
        <v/>
      </c>
      <c r="DN455" s="71" t="str">
        <f t="shared" si="6867"/>
        <v/>
      </c>
      <c r="DO455" s="71" t="str">
        <f t="shared" si="6868"/>
        <v/>
      </c>
      <c r="DP455" s="71" t="str">
        <f t="shared" si="6869"/>
        <v/>
      </c>
      <c r="DQ455" s="71" t="str">
        <f t="shared" si="6870"/>
        <v/>
      </c>
      <c r="DR455" s="71" t="str">
        <f t="shared" si="6871"/>
        <v/>
      </c>
      <c r="DS455" s="71" t="str">
        <f t="shared" si="6872"/>
        <v/>
      </c>
      <c r="DT455" s="71" t="str">
        <f t="shared" si="6873"/>
        <v/>
      </c>
      <c r="DU455" s="71" t="str">
        <f t="shared" si="6874"/>
        <v/>
      </c>
      <c r="DV455" s="71" t="str">
        <f t="shared" si="6875"/>
        <v/>
      </c>
      <c r="DW455" s="71" t="str">
        <f t="shared" si="6876"/>
        <v/>
      </c>
      <c r="DX455" s="71" t="str">
        <f t="shared" si="6877"/>
        <v/>
      </c>
      <c r="DY455" s="71" t="str">
        <f t="shared" si="6878"/>
        <v/>
      </c>
      <c r="DZ455" s="71" t="str">
        <f t="shared" si="6879"/>
        <v/>
      </c>
      <c r="EA455" s="71" t="str">
        <f t="shared" si="6880"/>
        <v/>
      </c>
      <c r="EB455" s="71" t="str">
        <f t="shared" si="6881"/>
        <v/>
      </c>
      <c r="EC455" s="71" t="str">
        <f t="shared" si="6882"/>
        <v/>
      </c>
      <c r="ED455" s="71" t="str">
        <f t="shared" si="6883"/>
        <v/>
      </c>
      <c r="EE455" s="71" t="str">
        <f t="shared" si="6884"/>
        <v/>
      </c>
      <c r="EF455" s="71" t="str">
        <f t="shared" si="6885"/>
        <v/>
      </c>
      <c r="EG455" s="71" t="str">
        <f t="shared" si="6886"/>
        <v/>
      </c>
      <c r="EH455" s="71" t="str">
        <f t="shared" si="6887"/>
        <v/>
      </c>
      <c r="EI455" s="71" t="str">
        <f t="shared" si="6888"/>
        <v/>
      </c>
      <c r="EJ455" s="71" t="str">
        <f t="shared" si="6889"/>
        <v/>
      </c>
      <c r="EK455" s="71" t="str">
        <f t="shared" si="6890"/>
        <v/>
      </c>
      <c r="EL455" s="71" t="str">
        <f t="shared" si="6891"/>
        <v/>
      </c>
      <c r="EM455" s="71" t="str">
        <f t="shared" si="6892"/>
        <v/>
      </c>
      <c r="EN455" s="71" t="str">
        <f t="shared" si="6893"/>
        <v/>
      </c>
      <c r="EO455" s="71" t="str">
        <f t="shared" si="6894"/>
        <v/>
      </c>
      <c r="EP455" s="71" t="str">
        <f t="shared" si="6895"/>
        <v/>
      </c>
      <c r="EQ455" s="71" t="str">
        <f t="shared" si="6896"/>
        <v/>
      </c>
      <c r="ER455" s="71" t="str">
        <f t="shared" si="6897"/>
        <v/>
      </c>
      <c r="ES455" s="71" t="str">
        <f t="shared" si="6898"/>
        <v/>
      </c>
      <c r="ET455" s="71" t="str">
        <f t="shared" si="6899"/>
        <v/>
      </c>
      <c r="EU455" s="71" t="str">
        <f t="shared" si="6900"/>
        <v/>
      </c>
      <c r="EV455" s="71" t="str">
        <f t="shared" si="6901"/>
        <v/>
      </c>
      <c r="EW455" s="71" t="str">
        <f t="shared" si="6902"/>
        <v/>
      </c>
      <c r="EX455" s="71" t="str">
        <f t="shared" si="6903"/>
        <v/>
      </c>
      <c r="EY455" s="71" t="str">
        <f t="shared" si="6904"/>
        <v/>
      </c>
      <c r="EZ455" s="71" t="str">
        <f t="shared" si="6905"/>
        <v/>
      </c>
      <c r="FA455" s="71" t="str">
        <f t="shared" si="6906"/>
        <v/>
      </c>
      <c r="FB455" s="71" t="str">
        <f t="shared" si="6907"/>
        <v/>
      </c>
      <c r="FC455" s="71" t="str">
        <f t="shared" si="6908"/>
        <v/>
      </c>
      <c r="FD455" s="71" t="str">
        <f t="shared" si="6909"/>
        <v/>
      </c>
      <c r="FE455" s="71" t="str">
        <f t="shared" si="6910"/>
        <v/>
      </c>
      <c r="FF455" s="71" t="str">
        <f t="shared" si="6911"/>
        <v/>
      </c>
      <c r="FG455" s="71" t="str">
        <f t="shared" si="6912"/>
        <v/>
      </c>
      <c r="FH455" s="71" t="str">
        <f t="shared" si="6913"/>
        <v/>
      </c>
      <c r="FI455" s="71" t="str">
        <f t="shared" si="6914"/>
        <v/>
      </c>
      <c r="FJ455" s="71" t="str">
        <f t="shared" si="6915"/>
        <v/>
      </c>
      <c r="FK455" s="71" t="str">
        <f t="shared" si="6916"/>
        <v/>
      </c>
      <c r="FL455" s="71" t="str">
        <f t="shared" si="6917"/>
        <v/>
      </c>
      <c r="FM455" s="71" t="str">
        <f t="shared" si="6918"/>
        <v/>
      </c>
      <c r="FN455" s="71" t="str">
        <f t="shared" si="6919"/>
        <v/>
      </c>
      <c r="FO455" s="71" t="str">
        <f t="shared" si="6920"/>
        <v/>
      </c>
      <c r="FP455" s="71" t="str">
        <f t="shared" si="6921"/>
        <v/>
      </c>
      <c r="FQ455" s="71" t="str">
        <f t="shared" si="6922"/>
        <v/>
      </c>
      <c r="FR455" s="71" t="str">
        <f t="shared" si="6923"/>
        <v/>
      </c>
      <c r="FS455" s="71" t="str">
        <f t="shared" si="6924"/>
        <v/>
      </c>
    </row>
    <row r="456" spans="1:175" ht="16.5">
      <c r="A456" s="72"/>
      <c r="B456" s="154"/>
      <c r="CN456" s="70" t="str">
        <f t="shared" si="6849"/>
        <v>InitUnitState('',,,,,,,,,,)</v>
      </c>
      <c r="CO456" s="70" t="str">
        <f t="shared" si="6850"/>
        <v>InitUnitNormal('',,,,,,,,,,)</v>
      </c>
      <c r="CP456" s="70" t="str">
        <f t="shared" si="6851"/>
        <v>InitUnitMagic('',,,,,,,,,,)</v>
      </c>
      <c r="CQ456" s="70" t="str">
        <f t="shared" si="6852"/>
        <v>InitUnitAdd('',,,,,,,,,,)</v>
      </c>
      <c r="CR456" s="70" t="str">
        <f t="shared" si="6853"/>
        <v>InitEquipData('',,"",,,,,'','','','','','',"")</v>
      </c>
      <c r="CU456" s="61" t="str">
        <f t="shared" ref="CU456:CU494" si="6925">CONCATENATE(DB456,DC456,DD456,DE456,DF456,DG456,DH456,DI456,DJ456,DK456,DL456,DM456,DN456,DO456,DP456,DQ456,DR456,DS456,DT456,DU456,DV456,DW456,DX456,DY456,DZ456,EA456,EB456,EC456,ED456,EE456,EF456,EG456,EH456,EI456,EJ456,EK456,EL456,EM456,EN456,EO456,EP456&amp;"|n")</f>
        <v>|n</v>
      </c>
      <c r="CW456" s="60"/>
      <c r="CX456" s="60"/>
      <c r="CY456" s="60"/>
      <c r="CZ456" s="60"/>
      <c r="DA456" s="60"/>
      <c r="DB456" s="71" t="str">
        <f t="shared" si="6855"/>
        <v/>
      </c>
      <c r="DC456" s="71" t="str">
        <f t="shared" si="6856"/>
        <v/>
      </c>
      <c r="DD456" s="71" t="str">
        <f t="shared" si="6857"/>
        <v/>
      </c>
      <c r="DE456" s="71" t="str">
        <f t="shared" si="6858"/>
        <v/>
      </c>
      <c r="DF456" s="71" t="str">
        <f t="shared" si="6859"/>
        <v/>
      </c>
      <c r="DG456" s="71" t="str">
        <f t="shared" si="6860"/>
        <v/>
      </c>
      <c r="DH456" s="71" t="str">
        <f t="shared" si="6861"/>
        <v/>
      </c>
      <c r="DI456" s="71" t="str">
        <f t="shared" si="6862"/>
        <v/>
      </c>
      <c r="DJ456" s="71" t="str">
        <f t="shared" si="6863"/>
        <v/>
      </c>
      <c r="DK456" s="71" t="str">
        <f t="shared" si="6864"/>
        <v/>
      </c>
      <c r="DL456" s="71" t="str">
        <f t="shared" si="6865"/>
        <v/>
      </c>
      <c r="DM456" s="71" t="str">
        <f t="shared" si="6866"/>
        <v/>
      </c>
      <c r="DN456" s="71" t="str">
        <f t="shared" si="6867"/>
        <v/>
      </c>
      <c r="DO456" s="71" t="str">
        <f t="shared" si="6868"/>
        <v/>
      </c>
      <c r="DP456" s="71" t="str">
        <f t="shared" si="6869"/>
        <v/>
      </c>
      <c r="DQ456" s="71" t="str">
        <f t="shared" si="6870"/>
        <v/>
      </c>
      <c r="DR456" s="71" t="str">
        <f t="shared" si="6871"/>
        <v/>
      </c>
      <c r="DS456" s="71" t="str">
        <f t="shared" si="6872"/>
        <v/>
      </c>
      <c r="DT456" s="71" t="str">
        <f t="shared" si="6873"/>
        <v/>
      </c>
      <c r="DU456" s="71" t="str">
        <f t="shared" si="6874"/>
        <v/>
      </c>
      <c r="DV456" s="71" t="str">
        <f t="shared" si="6875"/>
        <v/>
      </c>
      <c r="DW456" s="71" t="str">
        <f t="shared" si="6876"/>
        <v/>
      </c>
      <c r="DX456" s="71" t="str">
        <f t="shared" si="6877"/>
        <v/>
      </c>
      <c r="DY456" s="71" t="str">
        <f t="shared" si="6878"/>
        <v/>
      </c>
      <c r="DZ456" s="71" t="str">
        <f t="shared" si="6879"/>
        <v/>
      </c>
      <c r="EA456" s="71" t="str">
        <f t="shared" si="6880"/>
        <v/>
      </c>
      <c r="EB456" s="71" t="str">
        <f t="shared" si="6881"/>
        <v/>
      </c>
      <c r="EC456" s="71" t="str">
        <f t="shared" si="6882"/>
        <v/>
      </c>
      <c r="ED456" s="71" t="str">
        <f t="shared" si="6883"/>
        <v/>
      </c>
      <c r="EE456" s="71" t="str">
        <f t="shared" si="6884"/>
        <v/>
      </c>
      <c r="EF456" s="71" t="str">
        <f t="shared" si="6885"/>
        <v/>
      </c>
      <c r="EG456" s="71" t="str">
        <f t="shared" si="6886"/>
        <v/>
      </c>
      <c r="EH456" s="71" t="str">
        <f t="shared" si="6887"/>
        <v/>
      </c>
      <c r="EI456" s="71" t="str">
        <f t="shared" si="6888"/>
        <v/>
      </c>
      <c r="EJ456" s="71" t="str">
        <f t="shared" si="6889"/>
        <v/>
      </c>
      <c r="EK456" s="71" t="str">
        <f t="shared" si="6890"/>
        <v/>
      </c>
      <c r="EL456" s="71" t="str">
        <f t="shared" si="6891"/>
        <v/>
      </c>
      <c r="EM456" s="71" t="str">
        <f t="shared" si="6892"/>
        <v/>
      </c>
      <c r="EN456" s="71" t="str">
        <f t="shared" si="6893"/>
        <v/>
      </c>
      <c r="EO456" s="71" t="str">
        <f t="shared" si="6894"/>
        <v/>
      </c>
      <c r="EP456" s="71" t="str">
        <f t="shared" si="6895"/>
        <v/>
      </c>
      <c r="EQ456" s="71" t="str">
        <f t="shared" si="6896"/>
        <v/>
      </c>
      <c r="ER456" s="71" t="str">
        <f t="shared" si="6897"/>
        <v/>
      </c>
      <c r="ES456" s="71" t="str">
        <f t="shared" si="6898"/>
        <v/>
      </c>
      <c r="ET456" s="71" t="str">
        <f t="shared" si="6899"/>
        <v/>
      </c>
      <c r="EU456" s="71" t="str">
        <f t="shared" si="6900"/>
        <v/>
      </c>
      <c r="EV456" s="71" t="str">
        <f t="shared" si="6901"/>
        <v/>
      </c>
      <c r="EW456" s="71" t="str">
        <f t="shared" si="6902"/>
        <v/>
      </c>
      <c r="EX456" s="71" t="str">
        <f t="shared" si="6903"/>
        <v/>
      </c>
      <c r="EY456" s="71" t="str">
        <f t="shared" si="6904"/>
        <v/>
      </c>
      <c r="EZ456" s="71" t="str">
        <f t="shared" si="6905"/>
        <v/>
      </c>
      <c r="FA456" s="71" t="str">
        <f t="shared" si="6906"/>
        <v/>
      </c>
      <c r="FB456" s="71" t="str">
        <f t="shared" si="6907"/>
        <v/>
      </c>
      <c r="FC456" s="71" t="str">
        <f t="shared" si="6908"/>
        <v/>
      </c>
      <c r="FD456" s="71" t="str">
        <f t="shared" si="6909"/>
        <v/>
      </c>
      <c r="FE456" s="71" t="str">
        <f t="shared" si="6910"/>
        <v/>
      </c>
      <c r="FF456" s="71" t="str">
        <f t="shared" si="6911"/>
        <v/>
      </c>
      <c r="FG456" s="71" t="str">
        <f t="shared" si="6912"/>
        <v/>
      </c>
      <c r="FH456" s="71" t="str">
        <f t="shared" si="6913"/>
        <v/>
      </c>
      <c r="FI456" s="71" t="str">
        <f t="shared" si="6914"/>
        <v/>
      </c>
      <c r="FJ456" s="71" t="str">
        <f t="shared" si="6915"/>
        <v/>
      </c>
      <c r="FK456" s="71" t="str">
        <f t="shared" si="6916"/>
        <v/>
      </c>
      <c r="FL456" s="71" t="str">
        <f t="shared" si="6917"/>
        <v/>
      </c>
      <c r="FM456" s="71" t="str">
        <f t="shared" si="6918"/>
        <v/>
      </c>
      <c r="FN456" s="71" t="str">
        <f t="shared" si="6919"/>
        <v/>
      </c>
      <c r="FO456" s="71" t="str">
        <f t="shared" si="6920"/>
        <v/>
      </c>
      <c r="FP456" s="71" t="str">
        <f t="shared" si="6921"/>
        <v/>
      </c>
      <c r="FQ456" s="71" t="str">
        <f t="shared" si="6922"/>
        <v/>
      </c>
      <c r="FR456" s="71" t="str">
        <f t="shared" si="6923"/>
        <v/>
      </c>
      <c r="FS456" s="71" t="str">
        <f t="shared" si="6924"/>
        <v/>
      </c>
    </row>
    <row r="457" spans="1:175" ht="16.5">
      <c r="B457" s="154"/>
      <c r="CN457" s="70" t="str">
        <f t="shared" si="6849"/>
        <v>InitUnitState('',,,,,,,,,,)</v>
      </c>
      <c r="CO457" s="70" t="str">
        <f t="shared" si="6850"/>
        <v>InitUnitNormal('',,,,,,,,,,)</v>
      </c>
      <c r="CP457" s="70" t="str">
        <f t="shared" si="6851"/>
        <v>InitUnitMagic('',,,,,,,,,,)</v>
      </c>
      <c r="CQ457" s="70" t="str">
        <f t="shared" si="6852"/>
        <v>InitUnitAdd('',,,,,,,,,,)</v>
      </c>
      <c r="CR457" s="70" t="str">
        <f t="shared" si="6853"/>
        <v>InitEquipData('',,"",,,,,'','','','','','',"")</v>
      </c>
      <c r="CU457" s="61" t="str">
        <f t="shared" si="6925"/>
        <v>|n</v>
      </c>
      <c r="CW457" s="60"/>
      <c r="CX457" s="60"/>
      <c r="CY457" s="60"/>
      <c r="CZ457" s="60"/>
      <c r="DA457" s="60"/>
      <c r="DB457" s="71" t="str">
        <f t="shared" si="6855"/>
        <v/>
      </c>
      <c r="DC457" s="71" t="str">
        <f t="shared" si="6856"/>
        <v/>
      </c>
      <c r="DD457" s="71" t="str">
        <f t="shared" si="6857"/>
        <v/>
      </c>
      <c r="DE457" s="71" t="str">
        <f t="shared" si="6858"/>
        <v/>
      </c>
      <c r="DF457" s="71" t="str">
        <f t="shared" si="6859"/>
        <v/>
      </c>
      <c r="DG457" s="71" t="str">
        <f t="shared" si="6860"/>
        <v/>
      </c>
      <c r="DH457" s="71" t="str">
        <f t="shared" si="6861"/>
        <v/>
      </c>
      <c r="DI457" s="71" t="str">
        <f t="shared" si="6862"/>
        <v/>
      </c>
      <c r="DJ457" s="71" t="str">
        <f t="shared" si="6863"/>
        <v/>
      </c>
      <c r="DK457" s="71" t="str">
        <f t="shared" si="6864"/>
        <v/>
      </c>
      <c r="DL457" s="71" t="str">
        <f t="shared" si="6865"/>
        <v/>
      </c>
      <c r="DM457" s="71" t="str">
        <f t="shared" si="6866"/>
        <v/>
      </c>
      <c r="DN457" s="71" t="str">
        <f t="shared" si="6867"/>
        <v/>
      </c>
      <c r="DO457" s="71" t="str">
        <f t="shared" si="6868"/>
        <v/>
      </c>
      <c r="DP457" s="71" t="str">
        <f t="shared" si="6869"/>
        <v/>
      </c>
      <c r="DQ457" s="71" t="str">
        <f t="shared" si="6870"/>
        <v/>
      </c>
      <c r="DR457" s="71" t="str">
        <f t="shared" si="6871"/>
        <v/>
      </c>
      <c r="DS457" s="71" t="str">
        <f t="shared" si="6872"/>
        <v/>
      </c>
      <c r="DT457" s="71" t="str">
        <f t="shared" si="6873"/>
        <v/>
      </c>
      <c r="DU457" s="71" t="str">
        <f t="shared" si="6874"/>
        <v/>
      </c>
      <c r="DV457" s="71" t="str">
        <f t="shared" si="6875"/>
        <v/>
      </c>
      <c r="DW457" s="71" t="str">
        <f t="shared" si="6876"/>
        <v/>
      </c>
      <c r="DX457" s="71" t="str">
        <f t="shared" si="6877"/>
        <v/>
      </c>
      <c r="DY457" s="71" t="str">
        <f t="shared" si="6878"/>
        <v/>
      </c>
      <c r="DZ457" s="71" t="str">
        <f t="shared" si="6879"/>
        <v/>
      </c>
      <c r="EA457" s="71" t="str">
        <f t="shared" si="6880"/>
        <v/>
      </c>
      <c r="EB457" s="71" t="str">
        <f t="shared" si="6881"/>
        <v/>
      </c>
      <c r="EC457" s="71" t="str">
        <f t="shared" si="6882"/>
        <v/>
      </c>
      <c r="ED457" s="71" t="str">
        <f t="shared" si="6883"/>
        <v/>
      </c>
      <c r="EE457" s="71" t="str">
        <f t="shared" si="6884"/>
        <v/>
      </c>
      <c r="EF457" s="71" t="str">
        <f t="shared" si="6885"/>
        <v/>
      </c>
      <c r="EG457" s="71" t="str">
        <f t="shared" si="6886"/>
        <v/>
      </c>
      <c r="EH457" s="71" t="str">
        <f t="shared" si="6887"/>
        <v/>
      </c>
      <c r="EI457" s="71" t="str">
        <f t="shared" si="6888"/>
        <v/>
      </c>
      <c r="EJ457" s="71" t="str">
        <f t="shared" si="6889"/>
        <v/>
      </c>
      <c r="EK457" s="71" t="str">
        <f t="shared" si="6890"/>
        <v/>
      </c>
      <c r="EL457" s="71" t="str">
        <f t="shared" si="6891"/>
        <v/>
      </c>
      <c r="EM457" s="71" t="str">
        <f t="shared" si="6892"/>
        <v/>
      </c>
      <c r="EN457" s="71" t="str">
        <f t="shared" si="6893"/>
        <v/>
      </c>
      <c r="EO457" s="71" t="str">
        <f t="shared" si="6894"/>
        <v/>
      </c>
      <c r="EP457" s="71" t="str">
        <f t="shared" si="6895"/>
        <v/>
      </c>
      <c r="EQ457" s="71" t="str">
        <f t="shared" si="6896"/>
        <v/>
      </c>
      <c r="ER457" s="71" t="str">
        <f t="shared" si="6897"/>
        <v/>
      </c>
      <c r="ES457" s="71" t="str">
        <f t="shared" si="6898"/>
        <v/>
      </c>
      <c r="ET457" s="71" t="str">
        <f t="shared" si="6899"/>
        <v/>
      </c>
      <c r="EU457" s="71" t="str">
        <f t="shared" si="6900"/>
        <v/>
      </c>
      <c r="EV457" s="71" t="str">
        <f t="shared" si="6901"/>
        <v/>
      </c>
      <c r="EW457" s="71" t="str">
        <f t="shared" si="6902"/>
        <v/>
      </c>
      <c r="EX457" s="71" t="str">
        <f t="shared" si="6903"/>
        <v/>
      </c>
      <c r="EY457" s="71" t="str">
        <f t="shared" si="6904"/>
        <v/>
      </c>
      <c r="EZ457" s="71" t="str">
        <f t="shared" si="6905"/>
        <v/>
      </c>
      <c r="FA457" s="71" t="str">
        <f t="shared" si="6906"/>
        <v/>
      </c>
      <c r="FB457" s="71" t="str">
        <f t="shared" si="6907"/>
        <v/>
      </c>
      <c r="FC457" s="71" t="str">
        <f t="shared" si="6908"/>
        <v/>
      </c>
      <c r="FD457" s="71" t="str">
        <f t="shared" si="6909"/>
        <v/>
      </c>
      <c r="FE457" s="71" t="str">
        <f t="shared" si="6910"/>
        <v/>
      </c>
      <c r="FF457" s="71" t="str">
        <f t="shared" si="6911"/>
        <v/>
      </c>
      <c r="FG457" s="71" t="str">
        <f t="shared" si="6912"/>
        <v/>
      </c>
      <c r="FH457" s="71" t="str">
        <f t="shared" si="6913"/>
        <v/>
      </c>
      <c r="FI457" s="71" t="str">
        <f t="shared" si="6914"/>
        <v/>
      </c>
      <c r="FJ457" s="71" t="str">
        <f t="shared" si="6915"/>
        <v/>
      </c>
      <c r="FK457" s="71" t="str">
        <f t="shared" si="6916"/>
        <v/>
      </c>
      <c r="FL457" s="71" t="str">
        <f t="shared" si="6917"/>
        <v/>
      </c>
      <c r="FM457" s="71" t="str">
        <f t="shared" si="6918"/>
        <v/>
      </c>
      <c r="FN457" s="71" t="str">
        <f t="shared" si="6919"/>
        <v/>
      </c>
      <c r="FO457" s="71" t="str">
        <f t="shared" si="6920"/>
        <v/>
      </c>
      <c r="FP457" s="71" t="str">
        <f t="shared" si="6921"/>
        <v/>
      </c>
      <c r="FQ457" s="71" t="str">
        <f t="shared" si="6922"/>
        <v/>
      </c>
      <c r="FR457" s="71" t="str">
        <f t="shared" si="6923"/>
        <v/>
      </c>
      <c r="FS457" s="71" t="str">
        <f t="shared" si="6924"/>
        <v/>
      </c>
    </row>
    <row r="458" spans="1:175">
      <c r="CN458" s="70" t="str">
        <f t="shared" si="6849"/>
        <v>InitUnitState('',,,,,,,,,,)</v>
      </c>
      <c r="CO458" s="70" t="str">
        <f t="shared" si="6850"/>
        <v>InitUnitNormal('',,,,,,,,,,)</v>
      </c>
      <c r="CP458" s="70" t="str">
        <f t="shared" si="6851"/>
        <v>InitUnitMagic('',,,,,,,,,,)</v>
      </c>
      <c r="CQ458" s="70" t="str">
        <f t="shared" si="6852"/>
        <v>InitUnitAdd('',,,,,,,,,,)</v>
      </c>
      <c r="CR458" s="70" t="str">
        <f t="shared" si="6853"/>
        <v>InitEquipData('',,"",,,,,'','','','','','',"")</v>
      </c>
      <c r="CU458" s="61" t="str">
        <f t="shared" si="6925"/>
        <v>|n</v>
      </c>
      <c r="CW458" s="60"/>
      <c r="CX458" s="60"/>
      <c r="CY458" s="60"/>
      <c r="CZ458" s="60"/>
      <c r="DA458" s="60"/>
      <c r="DB458" s="71" t="str">
        <f t="shared" si="6855"/>
        <v/>
      </c>
      <c r="DC458" s="71" t="str">
        <f t="shared" si="6856"/>
        <v/>
      </c>
      <c r="DD458" s="71" t="str">
        <f t="shared" si="6857"/>
        <v/>
      </c>
      <c r="DE458" s="71" t="str">
        <f t="shared" si="6858"/>
        <v/>
      </c>
      <c r="DF458" s="71" t="str">
        <f t="shared" si="6859"/>
        <v/>
      </c>
      <c r="DG458" s="71" t="str">
        <f t="shared" si="6860"/>
        <v/>
      </c>
      <c r="DH458" s="71" t="str">
        <f t="shared" si="6861"/>
        <v/>
      </c>
      <c r="DI458" s="71" t="str">
        <f t="shared" si="6862"/>
        <v/>
      </c>
      <c r="DJ458" s="71" t="str">
        <f t="shared" si="6863"/>
        <v/>
      </c>
      <c r="DK458" s="71" t="str">
        <f t="shared" si="6864"/>
        <v/>
      </c>
      <c r="DL458" s="71" t="str">
        <f t="shared" si="6865"/>
        <v/>
      </c>
      <c r="DM458" s="71" t="str">
        <f t="shared" si="6866"/>
        <v/>
      </c>
      <c r="DN458" s="71" t="str">
        <f t="shared" si="6867"/>
        <v/>
      </c>
      <c r="DO458" s="71" t="str">
        <f t="shared" si="6868"/>
        <v/>
      </c>
      <c r="DP458" s="71" t="str">
        <f t="shared" si="6869"/>
        <v/>
      </c>
      <c r="DQ458" s="71" t="str">
        <f t="shared" si="6870"/>
        <v/>
      </c>
      <c r="DR458" s="71" t="str">
        <f t="shared" si="6871"/>
        <v/>
      </c>
      <c r="DS458" s="71" t="str">
        <f t="shared" si="6872"/>
        <v/>
      </c>
      <c r="DT458" s="71" t="str">
        <f t="shared" si="6873"/>
        <v/>
      </c>
      <c r="DU458" s="71" t="str">
        <f t="shared" si="6874"/>
        <v/>
      </c>
      <c r="DV458" s="71" t="str">
        <f t="shared" si="6875"/>
        <v/>
      </c>
      <c r="DW458" s="71" t="str">
        <f t="shared" si="6876"/>
        <v/>
      </c>
      <c r="DX458" s="71" t="str">
        <f t="shared" si="6877"/>
        <v/>
      </c>
      <c r="DY458" s="71" t="str">
        <f t="shared" si="6878"/>
        <v/>
      </c>
      <c r="DZ458" s="71" t="str">
        <f t="shared" si="6879"/>
        <v/>
      </c>
      <c r="EA458" s="71" t="str">
        <f t="shared" si="6880"/>
        <v/>
      </c>
      <c r="EB458" s="71" t="str">
        <f t="shared" si="6881"/>
        <v/>
      </c>
      <c r="EC458" s="71" t="str">
        <f t="shared" si="6882"/>
        <v/>
      </c>
      <c r="ED458" s="71" t="str">
        <f t="shared" si="6883"/>
        <v/>
      </c>
      <c r="EE458" s="71" t="str">
        <f t="shared" si="6884"/>
        <v/>
      </c>
      <c r="EF458" s="71" t="str">
        <f t="shared" si="6885"/>
        <v/>
      </c>
      <c r="EG458" s="71" t="str">
        <f t="shared" si="6886"/>
        <v/>
      </c>
      <c r="EH458" s="71" t="str">
        <f t="shared" si="6887"/>
        <v/>
      </c>
      <c r="EI458" s="71" t="str">
        <f t="shared" si="6888"/>
        <v/>
      </c>
      <c r="EJ458" s="71" t="str">
        <f t="shared" si="6889"/>
        <v/>
      </c>
      <c r="EK458" s="71" t="str">
        <f t="shared" si="6890"/>
        <v/>
      </c>
      <c r="EL458" s="71" t="str">
        <f t="shared" si="6891"/>
        <v/>
      </c>
      <c r="EM458" s="71" t="str">
        <f t="shared" si="6892"/>
        <v/>
      </c>
      <c r="EN458" s="71" t="str">
        <f t="shared" si="6893"/>
        <v/>
      </c>
      <c r="EO458" s="71" t="str">
        <f t="shared" si="6894"/>
        <v/>
      </c>
      <c r="EP458" s="71" t="str">
        <f t="shared" si="6895"/>
        <v/>
      </c>
      <c r="EQ458" s="71" t="str">
        <f t="shared" si="6896"/>
        <v/>
      </c>
      <c r="ER458" s="71" t="str">
        <f t="shared" si="6897"/>
        <v/>
      </c>
      <c r="ES458" s="71" t="str">
        <f t="shared" si="6898"/>
        <v/>
      </c>
      <c r="ET458" s="71" t="str">
        <f t="shared" si="6899"/>
        <v/>
      </c>
      <c r="EU458" s="71" t="str">
        <f t="shared" si="6900"/>
        <v/>
      </c>
      <c r="EV458" s="71" t="str">
        <f t="shared" si="6901"/>
        <v/>
      </c>
      <c r="EW458" s="71" t="str">
        <f t="shared" si="6902"/>
        <v/>
      </c>
      <c r="EX458" s="71" t="str">
        <f t="shared" si="6903"/>
        <v/>
      </c>
      <c r="EY458" s="71" t="str">
        <f t="shared" si="6904"/>
        <v/>
      </c>
      <c r="EZ458" s="71" t="str">
        <f t="shared" si="6905"/>
        <v/>
      </c>
      <c r="FA458" s="71" t="str">
        <f t="shared" si="6906"/>
        <v/>
      </c>
      <c r="FB458" s="71" t="str">
        <f t="shared" si="6907"/>
        <v/>
      </c>
      <c r="FC458" s="71" t="str">
        <f t="shared" si="6908"/>
        <v/>
      </c>
      <c r="FD458" s="71" t="str">
        <f t="shared" si="6909"/>
        <v/>
      </c>
      <c r="FE458" s="71" t="str">
        <f t="shared" si="6910"/>
        <v/>
      </c>
      <c r="FF458" s="71" t="str">
        <f t="shared" si="6911"/>
        <v/>
      </c>
      <c r="FG458" s="71" t="str">
        <f t="shared" si="6912"/>
        <v/>
      </c>
      <c r="FH458" s="71" t="str">
        <f t="shared" si="6913"/>
        <v/>
      </c>
      <c r="FI458" s="71" t="str">
        <f t="shared" si="6914"/>
        <v/>
      </c>
      <c r="FJ458" s="71" t="str">
        <f t="shared" si="6915"/>
        <v/>
      </c>
      <c r="FK458" s="71" t="str">
        <f t="shared" si="6916"/>
        <v/>
      </c>
      <c r="FL458" s="71" t="str">
        <f t="shared" si="6917"/>
        <v/>
      </c>
      <c r="FM458" s="71" t="str">
        <f t="shared" si="6918"/>
        <v/>
      </c>
      <c r="FN458" s="71" t="str">
        <f t="shared" si="6919"/>
        <v/>
      </c>
      <c r="FO458" s="71" t="str">
        <f t="shared" si="6920"/>
        <v/>
      </c>
      <c r="FP458" s="71" t="str">
        <f t="shared" si="6921"/>
        <v/>
      </c>
      <c r="FQ458" s="71" t="str">
        <f t="shared" si="6922"/>
        <v/>
      </c>
      <c r="FR458" s="71" t="str">
        <f t="shared" si="6923"/>
        <v/>
      </c>
      <c r="FS458" s="71" t="str">
        <f t="shared" si="6924"/>
        <v/>
      </c>
    </row>
    <row r="459" spans="1:175">
      <c r="CN459" s="70" t="str">
        <f t="shared" si="6849"/>
        <v>InitUnitState('',,,,,,,,,,)</v>
      </c>
      <c r="CO459" s="70" t="str">
        <f t="shared" si="6850"/>
        <v>InitUnitNormal('',,,,,,,,,,)</v>
      </c>
      <c r="CP459" s="70" t="str">
        <f t="shared" si="6851"/>
        <v>InitUnitMagic('',,,,,,,,,,)</v>
      </c>
      <c r="CQ459" s="70" t="str">
        <f t="shared" si="6852"/>
        <v>InitUnitAdd('',,,,,,,,,,)</v>
      </c>
      <c r="CR459" s="70" t="str">
        <f t="shared" si="6853"/>
        <v>InitEquipData('',,"",,,,,'','','','','','',"")</v>
      </c>
      <c r="CU459" s="61" t="str">
        <f t="shared" si="6925"/>
        <v>|n</v>
      </c>
      <c r="CW459" s="60"/>
      <c r="CX459" s="60"/>
      <c r="CY459" s="60"/>
      <c r="CZ459" s="60"/>
      <c r="DA459" s="60"/>
      <c r="DB459" s="71" t="str">
        <f t="shared" si="6855"/>
        <v/>
      </c>
      <c r="DC459" s="71" t="str">
        <f t="shared" si="6856"/>
        <v/>
      </c>
      <c r="DD459" s="71" t="str">
        <f t="shared" si="6857"/>
        <v/>
      </c>
      <c r="DE459" s="71" t="str">
        <f t="shared" si="6858"/>
        <v/>
      </c>
      <c r="DF459" s="71" t="str">
        <f t="shared" si="6859"/>
        <v/>
      </c>
      <c r="DG459" s="71" t="str">
        <f t="shared" si="6860"/>
        <v/>
      </c>
      <c r="DH459" s="71" t="str">
        <f t="shared" si="6861"/>
        <v/>
      </c>
      <c r="DI459" s="71" t="str">
        <f t="shared" si="6862"/>
        <v/>
      </c>
      <c r="DJ459" s="71" t="str">
        <f t="shared" si="6863"/>
        <v/>
      </c>
      <c r="DK459" s="71" t="str">
        <f t="shared" si="6864"/>
        <v/>
      </c>
      <c r="DL459" s="71" t="str">
        <f t="shared" si="6865"/>
        <v/>
      </c>
      <c r="DM459" s="71" t="str">
        <f t="shared" si="6866"/>
        <v/>
      </c>
      <c r="DN459" s="71" t="str">
        <f t="shared" si="6867"/>
        <v/>
      </c>
      <c r="DO459" s="71" t="str">
        <f t="shared" si="6868"/>
        <v/>
      </c>
      <c r="DP459" s="71" t="str">
        <f t="shared" si="6869"/>
        <v/>
      </c>
      <c r="DQ459" s="71" t="str">
        <f t="shared" si="6870"/>
        <v/>
      </c>
      <c r="DR459" s="71" t="str">
        <f t="shared" si="6871"/>
        <v/>
      </c>
      <c r="DS459" s="71" t="str">
        <f t="shared" si="6872"/>
        <v/>
      </c>
      <c r="DT459" s="71" t="str">
        <f t="shared" si="6873"/>
        <v/>
      </c>
      <c r="DU459" s="71" t="str">
        <f t="shared" si="6874"/>
        <v/>
      </c>
      <c r="DV459" s="71" t="str">
        <f t="shared" si="6875"/>
        <v/>
      </c>
      <c r="DW459" s="71" t="str">
        <f t="shared" si="6876"/>
        <v/>
      </c>
      <c r="DX459" s="71" t="str">
        <f t="shared" si="6877"/>
        <v/>
      </c>
      <c r="DY459" s="71" t="str">
        <f t="shared" si="6878"/>
        <v/>
      </c>
      <c r="DZ459" s="71" t="str">
        <f t="shared" si="6879"/>
        <v/>
      </c>
      <c r="EA459" s="71" t="str">
        <f t="shared" si="6880"/>
        <v/>
      </c>
      <c r="EB459" s="71" t="str">
        <f t="shared" si="6881"/>
        <v/>
      </c>
      <c r="EC459" s="71" t="str">
        <f t="shared" si="6882"/>
        <v/>
      </c>
      <c r="ED459" s="71" t="str">
        <f t="shared" si="6883"/>
        <v/>
      </c>
      <c r="EE459" s="71" t="str">
        <f t="shared" si="6884"/>
        <v/>
      </c>
      <c r="EF459" s="71" t="str">
        <f t="shared" si="6885"/>
        <v/>
      </c>
      <c r="EG459" s="71" t="str">
        <f t="shared" si="6886"/>
        <v/>
      </c>
      <c r="EH459" s="71" t="str">
        <f t="shared" si="6887"/>
        <v/>
      </c>
      <c r="EI459" s="71" t="str">
        <f t="shared" si="6888"/>
        <v/>
      </c>
      <c r="EJ459" s="71" t="str">
        <f t="shared" si="6889"/>
        <v/>
      </c>
      <c r="EK459" s="71" t="str">
        <f t="shared" si="6890"/>
        <v/>
      </c>
      <c r="EL459" s="71" t="str">
        <f t="shared" si="6891"/>
        <v/>
      </c>
      <c r="EM459" s="71" t="str">
        <f t="shared" si="6892"/>
        <v/>
      </c>
      <c r="EN459" s="71" t="str">
        <f t="shared" si="6893"/>
        <v/>
      </c>
      <c r="EO459" s="71" t="str">
        <f t="shared" si="6894"/>
        <v/>
      </c>
      <c r="EP459" s="71" t="str">
        <f t="shared" si="6895"/>
        <v/>
      </c>
      <c r="EQ459" s="71" t="str">
        <f t="shared" si="6896"/>
        <v/>
      </c>
      <c r="ER459" s="71" t="str">
        <f t="shared" si="6897"/>
        <v/>
      </c>
      <c r="ES459" s="71" t="str">
        <f t="shared" si="6898"/>
        <v/>
      </c>
      <c r="ET459" s="71" t="str">
        <f t="shared" si="6899"/>
        <v/>
      </c>
      <c r="EU459" s="71" t="str">
        <f t="shared" si="6900"/>
        <v/>
      </c>
      <c r="EV459" s="71" t="str">
        <f t="shared" si="6901"/>
        <v/>
      </c>
      <c r="EW459" s="71" t="str">
        <f t="shared" si="6902"/>
        <v/>
      </c>
      <c r="EX459" s="71" t="str">
        <f t="shared" si="6903"/>
        <v/>
      </c>
      <c r="EY459" s="71" t="str">
        <f t="shared" si="6904"/>
        <v/>
      </c>
      <c r="EZ459" s="71" t="str">
        <f t="shared" si="6905"/>
        <v/>
      </c>
      <c r="FA459" s="71" t="str">
        <f t="shared" si="6906"/>
        <v/>
      </c>
      <c r="FB459" s="71" t="str">
        <f t="shared" si="6907"/>
        <v/>
      </c>
      <c r="FC459" s="71" t="str">
        <f t="shared" si="6908"/>
        <v/>
      </c>
      <c r="FD459" s="71" t="str">
        <f t="shared" si="6909"/>
        <v/>
      </c>
      <c r="FE459" s="71" t="str">
        <f t="shared" si="6910"/>
        <v/>
      </c>
      <c r="FF459" s="71" t="str">
        <f t="shared" si="6911"/>
        <v/>
      </c>
      <c r="FG459" s="71" t="str">
        <f t="shared" si="6912"/>
        <v/>
      </c>
      <c r="FH459" s="71" t="str">
        <f t="shared" si="6913"/>
        <v/>
      </c>
      <c r="FI459" s="71" t="str">
        <f t="shared" si="6914"/>
        <v/>
      </c>
      <c r="FJ459" s="71" t="str">
        <f t="shared" si="6915"/>
        <v/>
      </c>
      <c r="FK459" s="71" t="str">
        <f t="shared" si="6916"/>
        <v/>
      </c>
      <c r="FL459" s="71" t="str">
        <f t="shared" si="6917"/>
        <v/>
      </c>
      <c r="FM459" s="71" t="str">
        <f t="shared" si="6918"/>
        <v/>
      </c>
      <c r="FN459" s="71" t="str">
        <f t="shared" si="6919"/>
        <v/>
      </c>
      <c r="FO459" s="71" t="str">
        <f t="shared" si="6920"/>
        <v/>
      </c>
      <c r="FP459" s="71" t="str">
        <f t="shared" si="6921"/>
        <v/>
      </c>
      <c r="FQ459" s="71" t="str">
        <f t="shared" si="6922"/>
        <v/>
      </c>
      <c r="FR459" s="71" t="str">
        <f t="shared" si="6923"/>
        <v/>
      </c>
      <c r="FS459" s="71" t="str">
        <f t="shared" si="6924"/>
        <v/>
      </c>
    </row>
    <row r="460" spans="1:175">
      <c r="CN460" s="70" t="str">
        <f t="shared" si="6849"/>
        <v>InitUnitState('',,,,,,,,,,)</v>
      </c>
      <c r="CO460" s="70" t="str">
        <f t="shared" si="6850"/>
        <v>InitUnitNormal('',,,,,,,,,,)</v>
      </c>
      <c r="CP460" s="70" t="str">
        <f t="shared" si="6851"/>
        <v>InitUnitMagic('',,,,,,,,,,)</v>
      </c>
      <c r="CQ460" s="70" t="str">
        <f t="shared" si="6852"/>
        <v>InitUnitAdd('',,,,,,,,,,)</v>
      </c>
      <c r="CR460" s="70" t="str">
        <f t="shared" si="6853"/>
        <v>InitEquipData('',,"",,,,,'','','','','','',"")</v>
      </c>
      <c r="CU460" s="61" t="str">
        <f t="shared" si="6925"/>
        <v>|n</v>
      </c>
      <c r="CW460" s="60"/>
      <c r="CX460" s="60"/>
      <c r="CY460" s="60"/>
      <c r="CZ460" s="60"/>
      <c r="DA460" s="60"/>
      <c r="DB460" s="71" t="str">
        <f t="shared" si="6855"/>
        <v/>
      </c>
      <c r="DC460" s="71" t="str">
        <f t="shared" si="6856"/>
        <v/>
      </c>
      <c r="DD460" s="71" t="str">
        <f t="shared" si="6857"/>
        <v/>
      </c>
      <c r="DE460" s="71" t="str">
        <f t="shared" si="6858"/>
        <v/>
      </c>
      <c r="DF460" s="71" t="str">
        <f t="shared" si="6859"/>
        <v/>
      </c>
      <c r="DG460" s="71" t="str">
        <f t="shared" si="6860"/>
        <v/>
      </c>
      <c r="DH460" s="71" t="str">
        <f t="shared" si="6861"/>
        <v/>
      </c>
      <c r="DI460" s="71" t="str">
        <f t="shared" si="6862"/>
        <v/>
      </c>
      <c r="DJ460" s="71" t="str">
        <f t="shared" si="6863"/>
        <v/>
      </c>
      <c r="DK460" s="71" t="str">
        <f t="shared" si="6864"/>
        <v/>
      </c>
      <c r="DL460" s="71" t="str">
        <f t="shared" si="6865"/>
        <v/>
      </c>
      <c r="DM460" s="71" t="str">
        <f t="shared" si="6866"/>
        <v/>
      </c>
      <c r="DN460" s="71" t="str">
        <f t="shared" si="6867"/>
        <v/>
      </c>
      <c r="DO460" s="71" t="str">
        <f t="shared" si="6868"/>
        <v/>
      </c>
      <c r="DP460" s="71" t="str">
        <f t="shared" si="6869"/>
        <v/>
      </c>
      <c r="DQ460" s="71" t="str">
        <f t="shared" si="6870"/>
        <v/>
      </c>
      <c r="DR460" s="71" t="str">
        <f t="shared" si="6871"/>
        <v/>
      </c>
      <c r="DS460" s="71" t="str">
        <f t="shared" si="6872"/>
        <v/>
      </c>
      <c r="DT460" s="71" t="str">
        <f t="shared" si="6873"/>
        <v/>
      </c>
      <c r="DU460" s="71" t="str">
        <f t="shared" si="6874"/>
        <v/>
      </c>
      <c r="DV460" s="71" t="str">
        <f t="shared" si="6875"/>
        <v/>
      </c>
      <c r="DW460" s="71" t="str">
        <f t="shared" si="6876"/>
        <v/>
      </c>
      <c r="DX460" s="71" t="str">
        <f t="shared" si="6877"/>
        <v/>
      </c>
      <c r="DY460" s="71" t="str">
        <f t="shared" si="6878"/>
        <v/>
      </c>
      <c r="DZ460" s="71" t="str">
        <f t="shared" si="6879"/>
        <v/>
      </c>
      <c r="EA460" s="71" t="str">
        <f t="shared" si="6880"/>
        <v/>
      </c>
      <c r="EB460" s="71" t="str">
        <f t="shared" si="6881"/>
        <v/>
      </c>
      <c r="EC460" s="71" t="str">
        <f t="shared" si="6882"/>
        <v/>
      </c>
      <c r="ED460" s="71" t="str">
        <f t="shared" si="6883"/>
        <v/>
      </c>
      <c r="EE460" s="71" t="str">
        <f t="shared" si="6884"/>
        <v/>
      </c>
      <c r="EF460" s="71" t="str">
        <f t="shared" si="6885"/>
        <v/>
      </c>
      <c r="EG460" s="71" t="str">
        <f t="shared" si="6886"/>
        <v/>
      </c>
      <c r="EH460" s="71" t="str">
        <f t="shared" si="6887"/>
        <v/>
      </c>
      <c r="EI460" s="71" t="str">
        <f t="shared" si="6888"/>
        <v/>
      </c>
      <c r="EJ460" s="71" t="str">
        <f t="shared" si="6889"/>
        <v/>
      </c>
      <c r="EK460" s="71" t="str">
        <f t="shared" si="6890"/>
        <v/>
      </c>
      <c r="EL460" s="71" t="str">
        <f t="shared" si="6891"/>
        <v/>
      </c>
      <c r="EM460" s="71" t="str">
        <f t="shared" si="6892"/>
        <v/>
      </c>
      <c r="EN460" s="71" t="str">
        <f t="shared" si="6893"/>
        <v/>
      </c>
      <c r="EO460" s="71" t="str">
        <f t="shared" si="6894"/>
        <v/>
      </c>
      <c r="EP460" s="71" t="str">
        <f t="shared" si="6895"/>
        <v/>
      </c>
      <c r="EQ460" s="71" t="str">
        <f t="shared" si="6896"/>
        <v/>
      </c>
      <c r="ER460" s="71" t="str">
        <f t="shared" si="6897"/>
        <v/>
      </c>
      <c r="ES460" s="71" t="str">
        <f t="shared" si="6898"/>
        <v/>
      </c>
      <c r="ET460" s="71" t="str">
        <f t="shared" si="6899"/>
        <v/>
      </c>
      <c r="EU460" s="71" t="str">
        <f t="shared" si="6900"/>
        <v/>
      </c>
      <c r="EV460" s="71" t="str">
        <f t="shared" si="6901"/>
        <v/>
      </c>
      <c r="EW460" s="71" t="str">
        <f t="shared" si="6902"/>
        <v/>
      </c>
      <c r="EX460" s="71" t="str">
        <f t="shared" si="6903"/>
        <v/>
      </c>
      <c r="EY460" s="71" t="str">
        <f t="shared" si="6904"/>
        <v/>
      </c>
      <c r="EZ460" s="71" t="str">
        <f t="shared" si="6905"/>
        <v/>
      </c>
      <c r="FA460" s="71" t="str">
        <f t="shared" si="6906"/>
        <v/>
      </c>
      <c r="FB460" s="71" t="str">
        <f t="shared" si="6907"/>
        <v/>
      </c>
      <c r="FC460" s="71" t="str">
        <f t="shared" si="6908"/>
        <v/>
      </c>
      <c r="FD460" s="71" t="str">
        <f t="shared" si="6909"/>
        <v/>
      </c>
      <c r="FE460" s="71" t="str">
        <f t="shared" si="6910"/>
        <v/>
      </c>
      <c r="FF460" s="71" t="str">
        <f t="shared" si="6911"/>
        <v/>
      </c>
      <c r="FG460" s="71" t="str">
        <f t="shared" si="6912"/>
        <v/>
      </c>
      <c r="FH460" s="71" t="str">
        <f t="shared" si="6913"/>
        <v/>
      </c>
      <c r="FI460" s="71" t="str">
        <f t="shared" si="6914"/>
        <v/>
      </c>
      <c r="FJ460" s="71" t="str">
        <f t="shared" si="6915"/>
        <v/>
      </c>
      <c r="FK460" s="71" t="str">
        <f t="shared" si="6916"/>
        <v/>
      </c>
      <c r="FL460" s="71" t="str">
        <f t="shared" si="6917"/>
        <v/>
      </c>
      <c r="FM460" s="71" t="str">
        <f t="shared" si="6918"/>
        <v/>
      </c>
      <c r="FN460" s="71" t="str">
        <f t="shared" si="6919"/>
        <v/>
      </c>
      <c r="FO460" s="71" t="str">
        <f t="shared" si="6920"/>
        <v/>
      </c>
      <c r="FP460" s="71" t="str">
        <f t="shared" si="6921"/>
        <v/>
      </c>
      <c r="FQ460" s="71" t="str">
        <f t="shared" si="6922"/>
        <v/>
      </c>
      <c r="FR460" s="71" t="str">
        <f t="shared" si="6923"/>
        <v/>
      </c>
      <c r="FS460" s="71" t="str">
        <f t="shared" si="6924"/>
        <v/>
      </c>
    </row>
    <row r="461" spans="1:175">
      <c r="CN461" s="70" t="str">
        <f t="shared" si="6849"/>
        <v>InitUnitState('',,,,,,,,,,)</v>
      </c>
      <c r="CO461" s="70" t="str">
        <f t="shared" si="6850"/>
        <v>InitUnitNormal('',,,,,,,,,,)</v>
      </c>
      <c r="CP461" s="70" t="str">
        <f t="shared" si="6851"/>
        <v>InitUnitMagic('',,,,,,,,,,)</v>
      </c>
      <c r="CQ461" s="70" t="str">
        <f t="shared" si="6852"/>
        <v>InitUnitAdd('',,,,,,,,,,)</v>
      </c>
      <c r="CR461" s="70" t="str">
        <f t="shared" si="6853"/>
        <v>InitEquipData('',,"",,,,,'','','','','','',"")</v>
      </c>
      <c r="CU461" s="61" t="str">
        <f t="shared" si="6925"/>
        <v>|n</v>
      </c>
      <c r="CW461" s="60"/>
      <c r="CX461" s="60"/>
      <c r="CY461" s="60"/>
      <c r="CZ461" s="60"/>
      <c r="DA461" s="60"/>
      <c r="DB461" s="71" t="str">
        <f t="shared" si="6855"/>
        <v/>
      </c>
      <c r="DC461" s="71" t="str">
        <f t="shared" si="6856"/>
        <v/>
      </c>
      <c r="DD461" s="71" t="str">
        <f t="shared" si="6857"/>
        <v/>
      </c>
      <c r="DE461" s="71" t="str">
        <f t="shared" si="6858"/>
        <v/>
      </c>
      <c r="DF461" s="71" t="str">
        <f t="shared" si="6859"/>
        <v/>
      </c>
      <c r="DG461" s="71" t="str">
        <f t="shared" si="6860"/>
        <v/>
      </c>
      <c r="DH461" s="71" t="str">
        <f t="shared" si="6861"/>
        <v/>
      </c>
      <c r="DI461" s="71" t="str">
        <f t="shared" si="6862"/>
        <v/>
      </c>
      <c r="DJ461" s="71" t="str">
        <f t="shared" si="6863"/>
        <v/>
      </c>
      <c r="DK461" s="71" t="str">
        <f t="shared" si="6864"/>
        <v/>
      </c>
      <c r="DL461" s="71" t="str">
        <f t="shared" si="6865"/>
        <v/>
      </c>
      <c r="DM461" s="71" t="str">
        <f t="shared" si="6866"/>
        <v/>
      </c>
      <c r="DN461" s="71" t="str">
        <f t="shared" si="6867"/>
        <v/>
      </c>
      <c r="DO461" s="71" t="str">
        <f t="shared" si="6868"/>
        <v/>
      </c>
      <c r="DP461" s="71" t="str">
        <f t="shared" si="6869"/>
        <v/>
      </c>
      <c r="DQ461" s="71" t="str">
        <f t="shared" si="6870"/>
        <v/>
      </c>
      <c r="DR461" s="71" t="str">
        <f t="shared" si="6871"/>
        <v/>
      </c>
      <c r="DS461" s="71" t="str">
        <f t="shared" si="6872"/>
        <v/>
      </c>
      <c r="DT461" s="71" t="str">
        <f t="shared" si="6873"/>
        <v/>
      </c>
      <c r="DU461" s="71" t="str">
        <f t="shared" si="6874"/>
        <v/>
      </c>
      <c r="DV461" s="71" t="str">
        <f t="shared" si="6875"/>
        <v/>
      </c>
      <c r="DW461" s="71" t="str">
        <f t="shared" si="6876"/>
        <v/>
      </c>
      <c r="DX461" s="71" t="str">
        <f t="shared" si="6877"/>
        <v/>
      </c>
      <c r="DY461" s="71" t="str">
        <f t="shared" si="6878"/>
        <v/>
      </c>
      <c r="DZ461" s="71" t="str">
        <f t="shared" si="6879"/>
        <v/>
      </c>
      <c r="EA461" s="71" t="str">
        <f t="shared" si="6880"/>
        <v/>
      </c>
      <c r="EB461" s="71" t="str">
        <f t="shared" si="6881"/>
        <v/>
      </c>
      <c r="EC461" s="71" t="str">
        <f t="shared" si="6882"/>
        <v/>
      </c>
      <c r="ED461" s="71" t="str">
        <f t="shared" si="6883"/>
        <v/>
      </c>
      <c r="EE461" s="71" t="str">
        <f t="shared" si="6884"/>
        <v/>
      </c>
      <c r="EF461" s="71" t="str">
        <f t="shared" si="6885"/>
        <v/>
      </c>
      <c r="EG461" s="71" t="str">
        <f t="shared" si="6886"/>
        <v/>
      </c>
      <c r="EH461" s="71" t="str">
        <f t="shared" si="6887"/>
        <v/>
      </c>
      <c r="EI461" s="71" t="str">
        <f t="shared" si="6888"/>
        <v/>
      </c>
      <c r="EJ461" s="71" t="str">
        <f t="shared" si="6889"/>
        <v/>
      </c>
      <c r="EK461" s="71" t="str">
        <f t="shared" si="6890"/>
        <v/>
      </c>
      <c r="EL461" s="71" t="str">
        <f t="shared" si="6891"/>
        <v/>
      </c>
      <c r="EM461" s="71" t="str">
        <f t="shared" si="6892"/>
        <v/>
      </c>
      <c r="EN461" s="71" t="str">
        <f t="shared" si="6893"/>
        <v/>
      </c>
      <c r="EO461" s="71" t="str">
        <f t="shared" si="6894"/>
        <v/>
      </c>
      <c r="EP461" s="71" t="str">
        <f t="shared" si="6895"/>
        <v/>
      </c>
      <c r="EQ461" s="71" t="str">
        <f t="shared" si="6896"/>
        <v/>
      </c>
      <c r="ER461" s="71" t="str">
        <f t="shared" si="6897"/>
        <v/>
      </c>
      <c r="ES461" s="71" t="str">
        <f t="shared" si="6898"/>
        <v/>
      </c>
      <c r="ET461" s="71" t="str">
        <f t="shared" si="6899"/>
        <v/>
      </c>
      <c r="EU461" s="71" t="str">
        <f t="shared" si="6900"/>
        <v/>
      </c>
      <c r="EV461" s="71" t="str">
        <f t="shared" si="6901"/>
        <v/>
      </c>
      <c r="EW461" s="71" t="str">
        <f t="shared" si="6902"/>
        <v/>
      </c>
      <c r="EX461" s="71" t="str">
        <f t="shared" si="6903"/>
        <v/>
      </c>
      <c r="EY461" s="71" t="str">
        <f t="shared" si="6904"/>
        <v/>
      </c>
      <c r="EZ461" s="71" t="str">
        <f t="shared" si="6905"/>
        <v/>
      </c>
      <c r="FA461" s="71" t="str">
        <f t="shared" si="6906"/>
        <v/>
      </c>
      <c r="FB461" s="71" t="str">
        <f t="shared" si="6907"/>
        <v/>
      </c>
      <c r="FC461" s="71" t="str">
        <f t="shared" si="6908"/>
        <v/>
      </c>
      <c r="FD461" s="71" t="str">
        <f t="shared" si="6909"/>
        <v/>
      </c>
      <c r="FE461" s="71" t="str">
        <f t="shared" si="6910"/>
        <v/>
      </c>
      <c r="FF461" s="71" t="str">
        <f t="shared" si="6911"/>
        <v/>
      </c>
      <c r="FG461" s="71" t="str">
        <f t="shared" si="6912"/>
        <v/>
      </c>
      <c r="FH461" s="71" t="str">
        <f t="shared" si="6913"/>
        <v/>
      </c>
      <c r="FI461" s="71" t="str">
        <f t="shared" si="6914"/>
        <v/>
      </c>
      <c r="FJ461" s="71" t="str">
        <f t="shared" si="6915"/>
        <v/>
      </c>
      <c r="FK461" s="71" t="str">
        <f t="shared" si="6916"/>
        <v/>
      </c>
      <c r="FL461" s="71" t="str">
        <f t="shared" si="6917"/>
        <v/>
      </c>
      <c r="FM461" s="71" t="str">
        <f t="shared" si="6918"/>
        <v/>
      </c>
      <c r="FN461" s="71" t="str">
        <f t="shared" si="6919"/>
        <v/>
      </c>
      <c r="FO461" s="71" t="str">
        <f t="shared" si="6920"/>
        <v/>
      </c>
      <c r="FP461" s="71" t="str">
        <f t="shared" si="6921"/>
        <v/>
      </c>
      <c r="FQ461" s="71" t="str">
        <f t="shared" si="6922"/>
        <v/>
      </c>
      <c r="FR461" s="71" t="str">
        <f t="shared" si="6923"/>
        <v/>
      </c>
      <c r="FS461" s="71" t="str">
        <f t="shared" si="6924"/>
        <v/>
      </c>
    </row>
    <row r="462" spans="1:175">
      <c r="CN462" s="70" t="str">
        <f t="shared" si="6849"/>
        <v>InitUnitState('',,,,,,,,,,)</v>
      </c>
      <c r="CO462" s="70" t="str">
        <f t="shared" si="6850"/>
        <v>InitUnitNormal('',,,,,,,,,,)</v>
      </c>
      <c r="CP462" s="70" t="str">
        <f t="shared" si="6851"/>
        <v>InitUnitMagic('',,,,,,,,,,)</v>
      </c>
      <c r="CQ462" s="70" t="str">
        <f t="shared" si="6852"/>
        <v>InitUnitAdd('',,,,,,,,,,)</v>
      </c>
      <c r="CR462" s="70" t="str">
        <f t="shared" si="6853"/>
        <v>InitEquipData('',,"",,,,,'','','','','','',"")</v>
      </c>
      <c r="CU462" s="61" t="str">
        <f t="shared" si="6925"/>
        <v>|n</v>
      </c>
      <c r="CW462" s="60"/>
      <c r="CX462" s="60"/>
      <c r="CY462" s="60"/>
      <c r="CZ462" s="60"/>
      <c r="DA462" s="60"/>
      <c r="DB462" s="71" t="str">
        <f t="shared" si="6855"/>
        <v/>
      </c>
      <c r="DC462" s="71" t="str">
        <f t="shared" si="6856"/>
        <v/>
      </c>
      <c r="DD462" s="71" t="str">
        <f t="shared" si="6857"/>
        <v/>
      </c>
      <c r="DE462" s="71" t="str">
        <f t="shared" si="6858"/>
        <v/>
      </c>
      <c r="DF462" s="71" t="str">
        <f t="shared" si="6859"/>
        <v/>
      </c>
      <c r="DG462" s="71" t="str">
        <f t="shared" si="6860"/>
        <v/>
      </c>
      <c r="DH462" s="71" t="str">
        <f t="shared" si="6861"/>
        <v/>
      </c>
      <c r="DI462" s="71" t="str">
        <f t="shared" si="6862"/>
        <v/>
      </c>
      <c r="DJ462" s="71" t="str">
        <f t="shared" si="6863"/>
        <v/>
      </c>
      <c r="DK462" s="71" t="str">
        <f t="shared" si="6864"/>
        <v/>
      </c>
      <c r="DL462" s="71" t="str">
        <f t="shared" si="6865"/>
        <v/>
      </c>
      <c r="DM462" s="71" t="str">
        <f t="shared" si="6866"/>
        <v/>
      </c>
      <c r="DN462" s="71" t="str">
        <f t="shared" si="6867"/>
        <v/>
      </c>
      <c r="DO462" s="71" t="str">
        <f t="shared" si="6868"/>
        <v/>
      </c>
      <c r="DP462" s="71" t="str">
        <f t="shared" si="6869"/>
        <v/>
      </c>
      <c r="DQ462" s="71" t="str">
        <f t="shared" si="6870"/>
        <v/>
      </c>
      <c r="DR462" s="71" t="str">
        <f t="shared" si="6871"/>
        <v/>
      </c>
      <c r="DS462" s="71" t="str">
        <f t="shared" si="6872"/>
        <v/>
      </c>
      <c r="DT462" s="71" t="str">
        <f t="shared" si="6873"/>
        <v/>
      </c>
      <c r="DU462" s="71" t="str">
        <f t="shared" si="6874"/>
        <v/>
      </c>
      <c r="DV462" s="71" t="str">
        <f t="shared" si="6875"/>
        <v/>
      </c>
      <c r="DW462" s="71" t="str">
        <f t="shared" si="6876"/>
        <v/>
      </c>
      <c r="DX462" s="71" t="str">
        <f t="shared" si="6877"/>
        <v/>
      </c>
      <c r="DY462" s="71" t="str">
        <f t="shared" si="6878"/>
        <v/>
      </c>
      <c r="DZ462" s="71" t="str">
        <f t="shared" si="6879"/>
        <v/>
      </c>
      <c r="EA462" s="71" t="str">
        <f t="shared" si="6880"/>
        <v/>
      </c>
      <c r="EB462" s="71" t="str">
        <f t="shared" si="6881"/>
        <v/>
      </c>
      <c r="EC462" s="71" t="str">
        <f t="shared" si="6882"/>
        <v/>
      </c>
      <c r="ED462" s="71" t="str">
        <f t="shared" si="6883"/>
        <v/>
      </c>
      <c r="EE462" s="71" t="str">
        <f t="shared" si="6884"/>
        <v/>
      </c>
      <c r="EF462" s="71" t="str">
        <f t="shared" si="6885"/>
        <v/>
      </c>
      <c r="EG462" s="71" t="str">
        <f t="shared" si="6886"/>
        <v/>
      </c>
      <c r="EH462" s="71" t="str">
        <f t="shared" si="6887"/>
        <v/>
      </c>
      <c r="EI462" s="71" t="str">
        <f t="shared" si="6888"/>
        <v/>
      </c>
      <c r="EJ462" s="71" t="str">
        <f t="shared" si="6889"/>
        <v/>
      </c>
      <c r="EK462" s="71" t="str">
        <f t="shared" si="6890"/>
        <v/>
      </c>
      <c r="EL462" s="71" t="str">
        <f t="shared" si="6891"/>
        <v/>
      </c>
      <c r="EM462" s="71" t="str">
        <f t="shared" si="6892"/>
        <v/>
      </c>
      <c r="EN462" s="71" t="str">
        <f t="shared" si="6893"/>
        <v/>
      </c>
      <c r="EO462" s="71" t="str">
        <f t="shared" si="6894"/>
        <v/>
      </c>
      <c r="EP462" s="71" t="str">
        <f t="shared" si="6895"/>
        <v/>
      </c>
      <c r="EQ462" s="71" t="str">
        <f t="shared" si="6896"/>
        <v/>
      </c>
      <c r="ER462" s="71" t="str">
        <f t="shared" si="6897"/>
        <v/>
      </c>
      <c r="ES462" s="71" t="str">
        <f t="shared" si="6898"/>
        <v/>
      </c>
      <c r="ET462" s="71" t="str">
        <f t="shared" si="6899"/>
        <v/>
      </c>
      <c r="EU462" s="71" t="str">
        <f t="shared" si="6900"/>
        <v/>
      </c>
      <c r="EV462" s="71" t="str">
        <f t="shared" si="6901"/>
        <v/>
      </c>
      <c r="EW462" s="71" t="str">
        <f t="shared" si="6902"/>
        <v/>
      </c>
      <c r="EX462" s="71" t="str">
        <f t="shared" si="6903"/>
        <v/>
      </c>
      <c r="EY462" s="71" t="str">
        <f t="shared" si="6904"/>
        <v/>
      </c>
      <c r="EZ462" s="71" t="str">
        <f t="shared" si="6905"/>
        <v/>
      </c>
      <c r="FA462" s="71" t="str">
        <f t="shared" si="6906"/>
        <v/>
      </c>
      <c r="FB462" s="71" t="str">
        <f t="shared" si="6907"/>
        <v/>
      </c>
      <c r="FC462" s="71" t="str">
        <f t="shared" si="6908"/>
        <v/>
      </c>
      <c r="FD462" s="71" t="str">
        <f t="shared" si="6909"/>
        <v/>
      </c>
      <c r="FE462" s="71" t="str">
        <f t="shared" si="6910"/>
        <v/>
      </c>
      <c r="FF462" s="71" t="str">
        <f t="shared" si="6911"/>
        <v/>
      </c>
      <c r="FG462" s="71" t="str">
        <f t="shared" si="6912"/>
        <v/>
      </c>
      <c r="FH462" s="71" t="str">
        <f t="shared" si="6913"/>
        <v/>
      </c>
      <c r="FI462" s="71" t="str">
        <f t="shared" si="6914"/>
        <v/>
      </c>
      <c r="FJ462" s="71" t="str">
        <f t="shared" si="6915"/>
        <v/>
      </c>
      <c r="FK462" s="71" t="str">
        <f t="shared" si="6916"/>
        <v/>
      </c>
      <c r="FL462" s="71" t="str">
        <f t="shared" si="6917"/>
        <v/>
      </c>
      <c r="FM462" s="71" t="str">
        <f t="shared" si="6918"/>
        <v/>
      </c>
      <c r="FN462" s="71" t="str">
        <f t="shared" si="6919"/>
        <v/>
      </c>
      <c r="FO462" s="71" t="str">
        <f t="shared" si="6920"/>
        <v/>
      </c>
      <c r="FP462" s="71" t="str">
        <f t="shared" si="6921"/>
        <v/>
      </c>
      <c r="FQ462" s="71" t="str">
        <f t="shared" si="6922"/>
        <v/>
      </c>
      <c r="FR462" s="71" t="str">
        <f t="shared" si="6923"/>
        <v/>
      </c>
      <c r="FS462" s="71" t="str">
        <f t="shared" si="6924"/>
        <v/>
      </c>
    </row>
    <row r="463" spans="1:175">
      <c r="CN463" s="70" t="str">
        <f t="shared" si="6849"/>
        <v>InitUnitState('',,,,,,,,,,)</v>
      </c>
      <c r="CO463" s="70" t="str">
        <f t="shared" si="6850"/>
        <v>InitUnitNormal('',,,,,,,,,,)</v>
      </c>
      <c r="CP463" s="70" t="str">
        <f t="shared" si="6851"/>
        <v>InitUnitMagic('',,,,,,,,,,)</v>
      </c>
      <c r="CQ463" s="70" t="str">
        <f t="shared" si="6852"/>
        <v>InitUnitAdd('',,,,,,,,,,)</v>
      </c>
      <c r="CR463" s="70" t="str">
        <f t="shared" si="6853"/>
        <v>InitEquipData('',,"",,,,,'','','','','','',"")</v>
      </c>
      <c r="CU463" s="61" t="str">
        <f t="shared" si="6925"/>
        <v>|n</v>
      </c>
      <c r="CW463" s="60"/>
      <c r="CX463" s="60"/>
      <c r="CY463" s="60"/>
      <c r="CZ463" s="60"/>
      <c r="DA463" s="60"/>
      <c r="DB463" s="71" t="str">
        <f t="shared" si="6855"/>
        <v/>
      </c>
      <c r="DC463" s="71" t="str">
        <f t="shared" si="6856"/>
        <v/>
      </c>
      <c r="DD463" s="71" t="str">
        <f t="shared" si="6857"/>
        <v/>
      </c>
      <c r="DE463" s="71" t="str">
        <f t="shared" si="6858"/>
        <v/>
      </c>
      <c r="DF463" s="71" t="str">
        <f t="shared" si="6859"/>
        <v/>
      </c>
      <c r="DG463" s="71" t="str">
        <f t="shared" si="6860"/>
        <v/>
      </c>
      <c r="DH463" s="71" t="str">
        <f t="shared" si="6861"/>
        <v/>
      </c>
      <c r="DI463" s="71" t="str">
        <f t="shared" si="6862"/>
        <v/>
      </c>
      <c r="DJ463" s="71" t="str">
        <f t="shared" si="6863"/>
        <v/>
      </c>
      <c r="DK463" s="71" t="str">
        <f t="shared" si="6864"/>
        <v/>
      </c>
      <c r="DL463" s="71" t="str">
        <f t="shared" si="6865"/>
        <v/>
      </c>
      <c r="DM463" s="71" t="str">
        <f t="shared" si="6866"/>
        <v/>
      </c>
      <c r="DN463" s="71" t="str">
        <f t="shared" si="6867"/>
        <v/>
      </c>
      <c r="DO463" s="71" t="str">
        <f t="shared" si="6868"/>
        <v/>
      </c>
      <c r="DP463" s="71" t="str">
        <f t="shared" si="6869"/>
        <v/>
      </c>
      <c r="DQ463" s="71" t="str">
        <f t="shared" si="6870"/>
        <v/>
      </c>
      <c r="DR463" s="71" t="str">
        <f t="shared" si="6871"/>
        <v/>
      </c>
      <c r="DS463" s="71" t="str">
        <f t="shared" si="6872"/>
        <v/>
      </c>
      <c r="DT463" s="71" t="str">
        <f t="shared" si="6873"/>
        <v/>
      </c>
      <c r="DU463" s="71" t="str">
        <f t="shared" si="6874"/>
        <v/>
      </c>
      <c r="DV463" s="71" t="str">
        <f t="shared" si="6875"/>
        <v/>
      </c>
      <c r="DW463" s="71" t="str">
        <f t="shared" si="6876"/>
        <v/>
      </c>
      <c r="DX463" s="71" t="str">
        <f t="shared" si="6877"/>
        <v/>
      </c>
      <c r="DY463" s="71" t="str">
        <f t="shared" si="6878"/>
        <v/>
      </c>
      <c r="DZ463" s="71" t="str">
        <f t="shared" si="6879"/>
        <v/>
      </c>
      <c r="EA463" s="71" t="str">
        <f t="shared" si="6880"/>
        <v/>
      </c>
      <c r="EB463" s="71" t="str">
        <f t="shared" si="6881"/>
        <v/>
      </c>
      <c r="EC463" s="71" t="str">
        <f t="shared" si="6882"/>
        <v/>
      </c>
      <c r="ED463" s="71" t="str">
        <f t="shared" si="6883"/>
        <v/>
      </c>
      <c r="EE463" s="71" t="str">
        <f t="shared" si="6884"/>
        <v/>
      </c>
      <c r="EF463" s="71" t="str">
        <f t="shared" si="6885"/>
        <v/>
      </c>
      <c r="EG463" s="71" t="str">
        <f t="shared" si="6886"/>
        <v/>
      </c>
      <c r="EH463" s="71" t="str">
        <f t="shared" si="6887"/>
        <v/>
      </c>
      <c r="EI463" s="71" t="str">
        <f t="shared" si="6888"/>
        <v/>
      </c>
      <c r="EJ463" s="71" t="str">
        <f t="shared" si="6889"/>
        <v/>
      </c>
      <c r="EK463" s="71" t="str">
        <f t="shared" si="6890"/>
        <v/>
      </c>
      <c r="EL463" s="71" t="str">
        <f t="shared" si="6891"/>
        <v/>
      </c>
      <c r="EM463" s="71" t="str">
        <f t="shared" si="6892"/>
        <v/>
      </c>
      <c r="EN463" s="71" t="str">
        <f t="shared" si="6893"/>
        <v/>
      </c>
      <c r="EO463" s="71" t="str">
        <f t="shared" si="6894"/>
        <v/>
      </c>
      <c r="EP463" s="71" t="str">
        <f t="shared" si="6895"/>
        <v/>
      </c>
      <c r="EQ463" s="71" t="str">
        <f t="shared" si="6896"/>
        <v/>
      </c>
      <c r="ER463" s="71" t="str">
        <f t="shared" si="6897"/>
        <v/>
      </c>
      <c r="ES463" s="71" t="str">
        <f t="shared" si="6898"/>
        <v/>
      </c>
      <c r="ET463" s="71" t="str">
        <f t="shared" si="6899"/>
        <v/>
      </c>
      <c r="EU463" s="71" t="str">
        <f t="shared" si="6900"/>
        <v/>
      </c>
      <c r="EV463" s="71" t="str">
        <f t="shared" si="6901"/>
        <v/>
      </c>
      <c r="EW463" s="71" t="str">
        <f t="shared" si="6902"/>
        <v/>
      </c>
      <c r="EX463" s="71" t="str">
        <f t="shared" si="6903"/>
        <v/>
      </c>
      <c r="EY463" s="71" t="str">
        <f t="shared" si="6904"/>
        <v/>
      </c>
      <c r="EZ463" s="71" t="str">
        <f t="shared" si="6905"/>
        <v/>
      </c>
      <c r="FA463" s="71" t="str">
        <f t="shared" si="6906"/>
        <v/>
      </c>
      <c r="FB463" s="71" t="str">
        <f t="shared" si="6907"/>
        <v/>
      </c>
      <c r="FC463" s="71" t="str">
        <f t="shared" si="6908"/>
        <v/>
      </c>
      <c r="FD463" s="71" t="str">
        <f t="shared" si="6909"/>
        <v/>
      </c>
      <c r="FE463" s="71" t="str">
        <f t="shared" si="6910"/>
        <v/>
      </c>
      <c r="FF463" s="71" t="str">
        <f t="shared" si="6911"/>
        <v/>
      </c>
      <c r="FG463" s="71" t="str">
        <f t="shared" si="6912"/>
        <v/>
      </c>
      <c r="FH463" s="71" t="str">
        <f t="shared" si="6913"/>
        <v/>
      </c>
      <c r="FI463" s="71" t="str">
        <f t="shared" si="6914"/>
        <v/>
      </c>
      <c r="FJ463" s="71" t="str">
        <f t="shared" si="6915"/>
        <v/>
      </c>
      <c r="FK463" s="71" t="str">
        <f t="shared" si="6916"/>
        <v/>
      </c>
      <c r="FL463" s="71" t="str">
        <f t="shared" si="6917"/>
        <v/>
      </c>
      <c r="FM463" s="71" t="str">
        <f t="shared" si="6918"/>
        <v/>
      </c>
      <c r="FN463" s="71" t="str">
        <f t="shared" si="6919"/>
        <v/>
      </c>
      <c r="FO463" s="71" t="str">
        <f t="shared" si="6920"/>
        <v/>
      </c>
      <c r="FP463" s="71" t="str">
        <f t="shared" si="6921"/>
        <v/>
      </c>
      <c r="FQ463" s="71" t="str">
        <f t="shared" si="6922"/>
        <v/>
      </c>
      <c r="FR463" s="71" t="str">
        <f t="shared" si="6923"/>
        <v/>
      </c>
      <c r="FS463" s="71" t="str">
        <f t="shared" si="6924"/>
        <v/>
      </c>
    </row>
    <row r="464" spans="1:175">
      <c r="CN464" s="70" t="str">
        <f t="shared" si="6849"/>
        <v>InitUnitState('',,,,,,,,,,)</v>
      </c>
      <c r="CO464" s="70" t="str">
        <f t="shared" si="6850"/>
        <v>InitUnitNormal('',,,,,,,,,,)</v>
      </c>
      <c r="CP464" s="70" t="str">
        <f t="shared" si="6851"/>
        <v>InitUnitMagic('',,,,,,,,,,)</v>
      </c>
      <c r="CQ464" s="70" t="str">
        <f t="shared" si="6852"/>
        <v>InitUnitAdd('',,,,,,,,,,)</v>
      </c>
      <c r="CR464" s="70" t="str">
        <f t="shared" si="6853"/>
        <v>InitEquipData('',,"",,,,,'','','','','','',"")</v>
      </c>
      <c r="CU464" s="61" t="str">
        <f t="shared" si="6925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849"/>
        <v>InitUnitState('',,,,,,,,,,)</v>
      </c>
      <c r="CO465" s="70" t="str">
        <f t="shared" si="6850"/>
        <v>InitUnitNormal('',,,,,,,,,,)</v>
      </c>
      <c r="CP465" s="70" t="str">
        <f t="shared" si="6851"/>
        <v>InitUnitMagic('',,,,,,,,,,)</v>
      </c>
      <c r="CQ465" s="70" t="str">
        <f t="shared" si="6852"/>
        <v>InitUnitAdd('',,,,,,,,,,)</v>
      </c>
      <c r="CR465" s="70" t="str">
        <f t="shared" si="6853"/>
        <v>InitEquipData('',,"",,,,,'','','','','','',"")</v>
      </c>
      <c r="CU465" s="61" t="str">
        <f t="shared" si="6925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849"/>
        <v>InitUnitState('',,,,,,,,,,)</v>
      </c>
      <c r="CO466" s="70" t="str">
        <f t="shared" si="6850"/>
        <v>InitUnitNormal('',,,,,,,,,,)</v>
      </c>
      <c r="CP466" s="70" t="str">
        <f t="shared" si="6851"/>
        <v>InitUnitMagic('',,,,,,,,,,)</v>
      </c>
      <c r="CQ466" s="70" t="str">
        <f t="shared" si="6852"/>
        <v>InitUnitAdd('',,,,,,,,,,)</v>
      </c>
      <c r="CR466" s="70" t="str">
        <f t="shared" si="6853"/>
        <v>InitEquipData('',,"",,,,,'','','','','','',"")</v>
      </c>
      <c r="CU466" s="61" t="str">
        <f t="shared" si="6925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849"/>
        <v>InitUnitState('',,,,,,,,,,)</v>
      </c>
      <c r="CO467" s="70" t="str">
        <f t="shared" si="6850"/>
        <v>InitUnitNormal('',,,,,,,,,,)</v>
      </c>
      <c r="CP467" s="70" t="str">
        <f t="shared" si="6851"/>
        <v>InitUnitMagic('',,,,,,,,,,)</v>
      </c>
      <c r="CQ467" s="70" t="str">
        <f t="shared" si="6852"/>
        <v>InitUnitAdd('',,,,,,,,,,)</v>
      </c>
      <c r="CR467" s="70" t="str">
        <f t="shared" si="6853"/>
        <v>InitEquipData('',,"",,,,,'','','','','','',"")</v>
      </c>
      <c r="CU467" s="61" t="str">
        <f t="shared" si="6925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849"/>
        <v>InitUnitState('',,,,,,,,,,)</v>
      </c>
      <c r="CO468" s="70" t="str">
        <f t="shared" si="6850"/>
        <v>InitUnitNormal('',,,,,,,,,,)</v>
      </c>
      <c r="CP468" s="70" t="str">
        <f t="shared" si="6851"/>
        <v>InitUnitMagic('',,,,,,,,,,)</v>
      </c>
      <c r="CQ468" s="70" t="str">
        <f t="shared" si="6852"/>
        <v>InitUnitAdd('',,,,,,,,,,)</v>
      </c>
      <c r="CR468" s="70" t="str">
        <f t="shared" si="6853"/>
        <v>InitEquipData('',,"",,,,,'','','','','','',"")</v>
      </c>
      <c r="CU468" s="61" t="str">
        <f t="shared" si="6925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849"/>
        <v>InitUnitState('',,,,,,,,,,)</v>
      </c>
      <c r="CO469" s="70" t="str">
        <f t="shared" si="6850"/>
        <v>InitUnitNormal('',,,,,,,,,,)</v>
      </c>
      <c r="CP469" s="70" t="str">
        <f t="shared" si="6851"/>
        <v>InitUnitMagic('',,,,,,,,,,)</v>
      </c>
      <c r="CQ469" s="70" t="str">
        <f t="shared" si="6852"/>
        <v>InitUnitAdd('',,,,,,,,,,)</v>
      </c>
      <c r="CR469" s="70" t="str">
        <f t="shared" si="6853"/>
        <v>InitEquipData('',,"",,,,,'','','','','','',"")</v>
      </c>
      <c r="CU469" s="61" t="str">
        <f t="shared" si="6925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849"/>
        <v>InitUnitState('',,,,,,,,,,)</v>
      </c>
      <c r="CO470" s="70" t="str">
        <f t="shared" si="6850"/>
        <v>InitUnitNormal('',,,,,,,,,,)</v>
      </c>
      <c r="CP470" s="70" t="str">
        <f t="shared" si="6851"/>
        <v>InitUnitMagic('',,,,,,,,,,)</v>
      </c>
      <c r="CQ470" s="70" t="str">
        <f t="shared" si="6852"/>
        <v>InitUnitAdd('',,,,,,,,,,)</v>
      </c>
      <c r="CR470" s="70" t="str">
        <f t="shared" si="6853"/>
        <v>InitEquipData('',,"",,,,,'','','','','','',"")</v>
      </c>
      <c r="CU470" s="61" t="str">
        <f t="shared" si="6925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849"/>
        <v>InitUnitState('',,,,,,,,,,)</v>
      </c>
      <c r="CO471" s="70" t="str">
        <f t="shared" si="6850"/>
        <v>InitUnitNormal('',,,,,,,,,,)</v>
      </c>
      <c r="CP471" s="70" t="str">
        <f t="shared" si="6851"/>
        <v>InitUnitMagic('',,,,,,,,,,)</v>
      </c>
      <c r="CQ471" s="70" t="str">
        <f t="shared" si="6852"/>
        <v>InitUnitAdd('',,,,,,,,,,)</v>
      </c>
      <c r="CR471" s="70" t="str">
        <f t="shared" si="6853"/>
        <v>InitEquipData('',,"",,,,,'','','','','','',"")</v>
      </c>
      <c r="CU471" s="61" t="str">
        <f t="shared" si="6925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849"/>
        <v>InitUnitState('',,,,,,,,,,)</v>
      </c>
      <c r="CO472" s="70" t="str">
        <f t="shared" si="6850"/>
        <v>InitUnitNormal('',,,,,,,,,,)</v>
      </c>
      <c r="CP472" s="70" t="str">
        <f t="shared" si="6851"/>
        <v>InitUnitMagic('',,,,,,,,,,)</v>
      </c>
      <c r="CQ472" s="70" t="str">
        <f t="shared" si="6852"/>
        <v>InitUnitAdd('',,,,,,,,,,)</v>
      </c>
      <c r="CR472" s="70" t="str">
        <f t="shared" si="6853"/>
        <v>InitEquipData('',,"",,,,,'','','','','','',"")</v>
      </c>
      <c r="CU472" s="61" t="str">
        <f t="shared" si="6925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849"/>
        <v>InitUnitState('',,,,,,,,,,)</v>
      </c>
      <c r="CO473" s="70" t="str">
        <f t="shared" si="6850"/>
        <v>InitUnitNormal('',,,,,,,,,,)</v>
      </c>
      <c r="CP473" s="70" t="str">
        <f t="shared" si="6851"/>
        <v>InitUnitMagic('',,,,,,,,,,)</v>
      </c>
      <c r="CQ473" s="70" t="str">
        <f t="shared" si="6852"/>
        <v>InitUnitAdd('',,,,,,,,,,)</v>
      </c>
      <c r="CR473" s="70" t="str">
        <f t="shared" si="6853"/>
        <v>InitEquipData('',,"",,,,,'','','','','','',"")</v>
      </c>
      <c r="CU473" s="61" t="str">
        <f t="shared" si="6925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849"/>
        <v>InitUnitState('',,,,,,,,,,)</v>
      </c>
      <c r="CO474" s="70" t="str">
        <f t="shared" si="6850"/>
        <v>InitUnitNormal('',,,,,,,,,,)</v>
      </c>
      <c r="CP474" s="70" t="str">
        <f t="shared" si="6851"/>
        <v>InitUnitMagic('',,,,,,,,,,)</v>
      </c>
      <c r="CQ474" s="70" t="str">
        <f t="shared" si="6852"/>
        <v>InitUnitAdd('',,,,,,,,,,)</v>
      </c>
      <c r="CR474" s="70" t="str">
        <f t="shared" si="6853"/>
        <v>InitEquipData('',,"",,,,,'','','','','','',"")</v>
      </c>
      <c r="CU474" s="61" t="str">
        <f t="shared" si="6925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ref="CN475:CN494" si="6926">"InitUnitState('"&amp;B475&amp;"',"&amp;V475&amp;","&amp;W475&amp;","&amp;X475&amp;","&amp;Y475&amp;","&amp;Z475&amp;","&amp;AA475&amp;","&amp;AB475&amp;","&amp;AC475&amp;","&amp;AD475&amp;","&amp;AE475&amp;")"</f>
        <v>InitUnitState('',,,,,,,,,,)</v>
      </c>
      <c r="CO475" s="70" t="str">
        <f t="shared" ref="CO475:CO494" si="6927">"InitUnitNormal('"&amp;B475&amp;"',"&amp;AF475&amp;","&amp;AG475&amp;","&amp;AH475&amp;","&amp;AI475&amp;","&amp;AJ475&amp;","&amp;AK475&amp;","&amp;AL475&amp;","&amp;AM475&amp;","&amp;AN475&amp;","&amp;AO475&amp;")"</f>
        <v>InitUnitNormal('',,,,,,,,,,)</v>
      </c>
      <c r="CP475" s="70" t="str">
        <f t="shared" ref="CP475:CP494" si="6928">"InitUnitMagic('"&amp;B475&amp;"',"&amp;AP475&amp;","&amp;AQ475&amp;","&amp;AR475&amp;","&amp;AS475&amp;","&amp;AT475&amp;","&amp;AU475&amp;","&amp;AV475&amp;","&amp;AW475&amp;","&amp;BI475&amp;","&amp;BJ475&amp;")"</f>
        <v>InitUnitMagic('',,,,,,,,,,)</v>
      </c>
      <c r="CQ475" s="70" t="str">
        <f t="shared" ref="CQ475:CQ494" si="6929">"InitUnitAdd('"&amp;B475&amp;"',"&amp;BK475&amp;","&amp;BL475&amp;","&amp;BM475&amp;","&amp;BN475&amp;","&amp;BO475&amp;","&amp;BP475&amp;","&amp;BQ475&amp;","&amp;BR475&amp;","&amp;BS475&amp;","&amp;BT475&amp;")"</f>
        <v>InitUnitAdd('',,,,,,,,,,)</v>
      </c>
      <c r="CR475" s="70" t="str">
        <f t="shared" ref="CR475:CR494" si="6930">"InitEquipData('"&amp;B475&amp;"',"&amp;D475&amp;","&amp;CR$1&amp;A475&amp;CR$1&amp;","&amp;E475&amp;","&amp;I475&amp;","&amp;F475&amp;","&amp;G475&amp;",'"&amp;J475&amp;"','"&amp;K475&amp;"','"&amp;L475&amp;"','"&amp;M475&amp;"','"&amp;N475&amp;"','"&amp;O475&amp;"',"&amp;CR$1&amp;U476&amp;CR$1&amp;")"</f>
        <v>InitEquipData('',,"",,,,,'','','','','','',"")</v>
      </c>
      <c r="CU475" s="61" t="str">
        <f t="shared" si="6925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926"/>
        <v>InitUnitState('',,,,,,,,,,)</v>
      </c>
      <c r="CO476" s="70" t="str">
        <f t="shared" si="6927"/>
        <v>InitUnitNormal('',,,,,,,,,,)</v>
      </c>
      <c r="CP476" s="70" t="str">
        <f t="shared" si="6928"/>
        <v>InitUnitMagic('',,,,,,,,,,)</v>
      </c>
      <c r="CQ476" s="70" t="str">
        <f t="shared" si="6929"/>
        <v>InitUnitAdd('',,,,,,,,,,)</v>
      </c>
      <c r="CR476" s="70" t="str">
        <f t="shared" si="6930"/>
        <v>InitEquipData('',,"",,,,,'','','','','','',"")</v>
      </c>
      <c r="CU476" s="61" t="str">
        <f t="shared" si="6925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926"/>
        <v>InitUnitState('',,,,,,,,,,)</v>
      </c>
      <c r="CO477" s="70" t="str">
        <f t="shared" si="6927"/>
        <v>InitUnitNormal('',,,,,,,,,,)</v>
      </c>
      <c r="CP477" s="70" t="str">
        <f t="shared" si="6928"/>
        <v>InitUnitMagic('',,,,,,,,,,)</v>
      </c>
      <c r="CQ477" s="70" t="str">
        <f t="shared" si="6929"/>
        <v>InitUnitAdd('',,,,,,,,,,)</v>
      </c>
      <c r="CR477" s="70" t="str">
        <f t="shared" si="6930"/>
        <v>InitEquipData('',,"",,,,,'','','','','','',"")</v>
      </c>
      <c r="CU477" s="61" t="str">
        <f t="shared" si="6925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926"/>
        <v>InitUnitState('',,,,,,,,,,)</v>
      </c>
      <c r="CO478" s="70" t="str">
        <f t="shared" si="6927"/>
        <v>InitUnitNormal('',,,,,,,,,,)</v>
      </c>
      <c r="CP478" s="70" t="str">
        <f t="shared" si="6928"/>
        <v>InitUnitMagic('',,,,,,,,,,)</v>
      </c>
      <c r="CQ478" s="70" t="str">
        <f t="shared" si="6929"/>
        <v>InitUnitAdd('',,,,,,,,,,)</v>
      </c>
      <c r="CR478" s="70" t="str">
        <f t="shared" si="6930"/>
        <v>InitEquipData('',,"",,,,,'','','','','','',"")</v>
      </c>
      <c r="CU478" s="61" t="str">
        <f t="shared" si="6925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926"/>
        <v>InitUnitState('',,,,,,,,,,)</v>
      </c>
      <c r="CO479" s="70" t="str">
        <f t="shared" si="6927"/>
        <v>InitUnitNormal('',,,,,,,,,,)</v>
      </c>
      <c r="CP479" s="70" t="str">
        <f t="shared" si="6928"/>
        <v>InitUnitMagic('',,,,,,,,,,)</v>
      </c>
      <c r="CQ479" s="70" t="str">
        <f t="shared" si="6929"/>
        <v>InitUnitAdd('',,,,,,,,,,)</v>
      </c>
      <c r="CR479" s="70" t="str">
        <f t="shared" si="6930"/>
        <v>InitEquipData('',,"",,,,,'','','','','','',"")</v>
      </c>
      <c r="CU479" s="61" t="str">
        <f t="shared" si="6925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926"/>
        <v>InitUnitState('',,,,,,,,,,)</v>
      </c>
      <c r="CO480" s="70" t="str">
        <f t="shared" si="6927"/>
        <v>InitUnitNormal('',,,,,,,,,,)</v>
      </c>
      <c r="CP480" s="70" t="str">
        <f t="shared" si="6928"/>
        <v>InitUnitMagic('',,,,,,,,,,)</v>
      </c>
      <c r="CQ480" s="70" t="str">
        <f t="shared" si="6929"/>
        <v>InitUnitAdd('',,,,,,,,,,)</v>
      </c>
      <c r="CR480" s="70" t="str">
        <f t="shared" si="6930"/>
        <v>InitEquipData('',,"",,,,,'','','','','','',"")</v>
      </c>
      <c r="CU480" s="61" t="str">
        <f t="shared" si="6925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926"/>
        <v>InitUnitState('',,,,,,,,,,)</v>
      </c>
      <c r="CO481" s="70" t="str">
        <f t="shared" si="6927"/>
        <v>InitUnitNormal('',,,,,,,,,,)</v>
      </c>
      <c r="CP481" s="70" t="str">
        <f t="shared" si="6928"/>
        <v>InitUnitMagic('',,,,,,,,,,)</v>
      </c>
      <c r="CQ481" s="70" t="str">
        <f t="shared" si="6929"/>
        <v>InitUnitAdd('',,,,,,,,,,)</v>
      </c>
      <c r="CR481" s="70" t="str">
        <f t="shared" si="6930"/>
        <v>InitEquipData('',,"",,,,,'','','','','','',"")</v>
      </c>
      <c r="CU481" s="61" t="str">
        <f t="shared" si="6925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926"/>
        <v>InitUnitState('',,,,,,,,,,)</v>
      </c>
      <c r="CO482" s="70" t="str">
        <f t="shared" si="6927"/>
        <v>InitUnitNormal('',,,,,,,,,,)</v>
      </c>
      <c r="CP482" s="70" t="str">
        <f t="shared" si="6928"/>
        <v>InitUnitMagic('',,,,,,,,,,)</v>
      </c>
      <c r="CQ482" s="70" t="str">
        <f t="shared" si="6929"/>
        <v>InitUnitAdd('',,,,,,,,,,)</v>
      </c>
      <c r="CR482" s="70" t="str">
        <f t="shared" si="6930"/>
        <v>InitEquipData('',,"",,,,,'','','','','','',"")</v>
      </c>
      <c r="CU482" s="61" t="str">
        <f t="shared" si="6925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926"/>
        <v>InitUnitState('',,,,,,,,,,)</v>
      </c>
      <c r="CO483" s="70" t="str">
        <f t="shared" si="6927"/>
        <v>InitUnitNormal('',,,,,,,,,,)</v>
      </c>
      <c r="CP483" s="70" t="str">
        <f t="shared" si="6928"/>
        <v>InitUnitMagic('',,,,,,,,,,)</v>
      </c>
      <c r="CQ483" s="70" t="str">
        <f t="shared" si="6929"/>
        <v>InitUnitAdd('',,,,,,,,,,)</v>
      </c>
      <c r="CR483" s="70" t="str">
        <f t="shared" si="6930"/>
        <v>InitEquipData('',,"",,,,,'','','','','','',"")</v>
      </c>
      <c r="CU483" s="61" t="str">
        <f t="shared" si="6925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  <row r="484" spans="92:120">
      <c r="CN484" s="70" t="str">
        <f t="shared" si="6926"/>
        <v>InitUnitState('',,,,,,,,,,)</v>
      </c>
      <c r="CO484" s="70" t="str">
        <f t="shared" si="6927"/>
        <v>InitUnitNormal('',,,,,,,,,,)</v>
      </c>
      <c r="CP484" s="70" t="str">
        <f t="shared" si="6928"/>
        <v>InitUnitMagic('',,,,,,,,,,)</v>
      </c>
      <c r="CQ484" s="70" t="str">
        <f t="shared" si="6929"/>
        <v>InitUnitAdd('',,,,,,,,,,)</v>
      </c>
      <c r="CR484" s="70" t="str">
        <f t="shared" si="6930"/>
        <v>InitEquipData('',,"",,,,,'','','','','','',"")</v>
      </c>
      <c r="CU484" s="61" t="str">
        <f t="shared" si="6925"/>
        <v>|n</v>
      </c>
      <c r="DB484" s="71" t="str">
        <f>IF(V484="","","|n"&amp;#REF!&amp;"+"&amp;V484)</f>
        <v/>
      </c>
      <c r="DC484" s="71" t="str">
        <f>IF(W484="","","|n"&amp;#REF!&amp;"+"&amp;W484)</f>
        <v/>
      </c>
      <c r="DD484" s="71" t="str">
        <f>IF(X484="","","|n"&amp;#REF!&amp;"+"&amp;X484)</f>
        <v/>
      </c>
      <c r="DE484" s="71" t="str">
        <f>IF(Y484="","","|n"&amp;#REF!&amp;"+"&amp;Y484)</f>
        <v/>
      </c>
      <c r="DF484" s="71" t="str">
        <f>IF(Z484="","","|n"&amp;#REF!&amp;"+"&amp;Z484)</f>
        <v/>
      </c>
      <c r="DG484" s="71" t="str">
        <f>IF(AA484="","","|n"&amp;#REF!&amp;"+"&amp;AA484)</f>
        <v/>
      </c>
      <c r="DH484" s="71" t="str">
        <f>IF(AB484="","","|n"&amp;#REF!&amp;"+"&amp;AB484)</f>
        <v/>
      </c>
      <c r="DI484" s="71" t="str">
        <f>IF(AC484="","","|n"&amp;#REF!&amp;"+"&amp;AC484&amp;"%")</f>
        <v/>
      </c>
      <c r="DJ484" s="71" t="str">
        <f>IF(AD484="","","|n"&amp;#REF!&amp;"+"&amp;AD484)</f>
        <v/>
      </c>
      <c r="DK484" s="71" t="str">
        <f>IF(AE484="","","|n"&amp;#REF!&amp;"+"&amp;AE484)</f>
        <v/>
      </c>
      <c r="DL484" s="71" t="str">
        <f>IF(AF484="","","|n"&amp;#REF!&amp;"+"&amp;AF484)</f>
        <v/>
      </c>
      <c r="DM484" s="71" t="str">
        <f>IF(AG484="","","|n"&amp;#REF!&amp;"+"&amp;AG484&amp;"%")</f>
        <v/>
      </c>
      <c r="DN484" s="71" t="str">
        <f>IF(AH484="","","|n"&amp;#REF!&amp;"+"&amp;AH484)</f>
        <v/>
      </c>
      <c r="DO484" s="71" t="str">
        <f>IF(AI484="","","|n"&amp;#REF!&amp;"+"&amp;AI484)</f>
        <v/>
      </c>
      <c r="DP484" s="71" t="str">
        <f>IF(AJ484="","","|n"&amp;#REF!&amp;"+"&amp;AJ484)</f>
        <v/>
      </c>
    </row>
    <row r="485" spans="92:120">
      <c r="CN485" s="70" t="str">
        <f t="shared" si="6926"/>
        <v>InitUnitState('',,,,,,,,,,)</v>
      </c>
      <c r="CO485" s="70" t="str">
        <f t="shared" si="6927"/>
        <v>InitUnitNormal('',,,,,,,,,,)</v>
      </c>
      <c r="CP485" s="70" t="str">
        <f t="shared" si="6928"/>
        <v>InitUnitMagic('',,,,,,,,,,)</v>
      </c>
      <c r="CQ485" s="70" t="str">
        <f t="shared" si="6929"/>
        <v>InitUnitAdd('',,,,,,,,,,)</v>
      </c>
      <c r="CR485" s="70" t="str">
        <f t="shared" si="6930"/>
        <v>InitEquipData('',,"",,,,,'','','','','','',"")</v>
      </c>
      <c r="CU485" s="61" t="str">
        <f t="shared" si="6925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20">
      <c r="CN486" s="70" t="str">
        <f t="shared" si="6926"/>
        <v>InitUnitState('',,,,,,,,,,)</v>
      </c>
      <c r="CO486" s="70" t="str">
        <f t="shared" si="6927"/>
        <v>InitUnitNormal('',,,,,,,,,,)</v>
      </c>
      <c r="CP486" s="70" t="str">
        <f t="shared" si="6928"/>
        <v>InitUnitMagic('',,,,,,,,,,)</v>
      </c>
      <c r="CQ486" s="70" t="str">
        <f t="shared" si="6929"/>
        <v>InitUnitAdd('',,,,,,,,,,)</v>
      </c>
      <c r="CR486" s="70" t="str">
        <f t="shared" si="6930"/>
        <v>InitEquipData('',,"",,,,,'','','','','','',"")</v>
      </c>
      <c r="CU486" s="61" t="str">
        <f t="shared" si="6925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20">
      <c r="CN487" s="70" t="str">
        <f t="shared" si="6926"/>
        <v>InitUnitState('',,,,,,,,,,)</v>
      </c>
      <c r="CO487" s="70" t="str">
        <f t="shared" si="6927"/>
        <v>InitUnitNormal('',,,,,,,,,,)</v>
      </c>
      <c r="CP487" s="70" t="str">
        <f t="shared" si="6928"/>
        <v>InitUnitMagic('',,,,,,,,,,)</v>
      </c>
      <c r="CQ487" s="70" t="str">
        <f t="shared" si="6929"/>
        <v>InitUnitAdd('',,,,,,,,,,)</v>
      </c>
      <c r="CR487" s="70" t="str">
        <f t="shared" si="6930"/>
        <v>InitEquipData('',,"",,,,,'','','','','','',"")</v>
      </c>
      <c r="CU487" s="61" t="str">
        <f t="shared" si="6925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20">
      <c r="CN488" s="70" t="str">
        <f t="shared" si="6926"/>
        <v>InitUnitState('',,,,,,,,,,)</v>
      </c>
      <c r="CO488" s="70" t="str">
        <f t="shared" si="6927"/>
        <v>InitUnitNormal('',,,,,,,,,,)</v>
      </c>
      <c r="CP488" s="70" t="str">
        <f t="shared" si="6928"/>
        <v>InitUnitMagic('',,,,,,,,,,)</v>
      </c>
      <c r="CQ488" s="70" t="str">
        <f t="shared" si="6929"/>
        <v>InitUnitAdd('',,,,,,,,,,)</v>
      </c>
      <c r="CR488" s="70" t="str">
        <f t="shared" si="6930"/>
        <v>InitEquipData('',,"",,,,,'','','','','','',"")</v>
      </c>
      <c r="CU488" s="61" t="str">
        <f t="shared" si="6925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20">
      <c r="CN489" s="70" t="str">
        <f t="shared" si="6926"/>
        <v>InitUnitState('',,,,,,,,,,)</v>
      </c>
      <c r="CO489" s="70" t="str">
        <f t="shared" si="6927"/>
        <v>InitUnitNormal('',,,,,,,,,,)</v>
      </c>
      <c r="CP489" s="70" t="str">
        <f t="shared" si="6928"/>
        <v>InitUnitMagic('',,,,,,,,,,)</v>
      </c>
      <c r="CQ489" s="70" t="str">
        <f t="shared" si="6929"/>
        <v>InitUnitAdd('',,,,,,,,,,)</v>
      </c>
      <c r="CR489" s="70" t="str">
        <f t="shared" si="6930"/>
        <v>InitEquipData('',,"",,,,,'','','','','','',"")</v>
      </c>
      <c r="CU489" s="61" t="str">
        <f t="shared" si="6925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92:120">
      <c r="CN490" s="70" t="str">
        <f t="shared" si="6926"/>
        <v>InitUnitState('',,,,,,,,,,)</v>
      </c>
      <c r="CO490" s="70" t="str">
        <f t="shared" si="6927"/>
        <v>InitUnitNormal('',,,,,,,,,,)</v>
      </c>
      <c r="CP490" s="70" t="str">
        <f t="shared" si="6928"/>
        <v>InitUnitMagic('',,,,,,,,,,)</v>
      </c>
      <c r="CQ490" s="70" t="str">
        <f t="shared" si="6929"/>
        <v>InitUnitAdd('',,,,,,,,,,)</v>
      </c>
      <c r="CR490" s="70" t="str">
        <f t="shared" si="6930"/>
        <v>InitEquipData('',,"",,,,,'','','','','','',"")</v>
      </c>
      <c r="CU490" s="61" t="str">
        <f t="shared" si="6925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  <row r="491" spans="92:120">
      <c r="CN491" s="70" t="str">
        <f t="shared" si="6926"/>
        <v>InitUnitState('',,,,,,,,,,)</v>
      </c>
      <c r="CO491" s="70" t="str">
        <f t="shared" si="6927"/>
        <v>InitUnitNormal('',,,,,,,,,,)</v>
      </c>
      <c r="CP491" s="70" t="str">
        <f t="shared" si="6928"/>
        <v>InitUnitMagic('',,,,,,,,,,)</v>
      </c>
      <c r="CQ491" s="70" t="str">
        <f t="shared" si="6929"/>
        <v>InitUnitAdd('',,,,,,,,,,)</v>
      </c>
      <c r="CR491" s="70" t="str">
        <f t="shared" si="6930"/>
        <v>InitEquipData('',,"",,,,,'','','','','','',"")</v>
      </c>
      <c r="CU491" s="61" t="str">
        <f t="shared" si="6925"/>
        <v>|n</v>
      </c>
      <c r="DB491" s="71" t="str">
        <f>IF(V491="","","|n"&amp;#REF!&amp;"+"&amp;V491)</f>
        <v/>
      </c>
      <c r="DC491" s="71" t="str">
        <f>IF(W491="","","|n"&amp;#REF!&amp;"+"&amp;W491)</f>
        <v/>
      </c>
      <c r="DD491" s="71" t="str">
        <f>IF(X491="","","|n"&amp;#REF!&amp;"+"&amp;X491)</f>
        <v/>
      </c>
      <c r="DE491" s="71" t="str">
        <f>IF(Y491="","","|n"&amp;#REF!&amp;"+"&amp;Y491)</f>
        <v/>
      </c>
      <c r="DF491" s="71" t="str">
        <f>IF(Z491="","","|n"&amp;#REF!&amp;"+"&amp;Z491)</f>
        <v/>
      </c>
      <c r="DG491" s="71" t="str">
        <f>IF(AA491="","","|n"&amp;#REF!&amp;"+"&amp;AA491)</f>
        <v/>
      </c>
      <c r="DH491" s="71" t="str">
        <f>IF(AB491="","","|n"&amp;#REF!&amp;"+"&amp;AB491)</f>
        <v/>
      </c>
      <c r="DI491" s="71" t="str">
        <f>IF(AC491="","","|n"&amp;#REF!&amp;"+"&amp;AC491&amp;"%")</f>
        <v/>
      </c>
      <c r="DJ491" s="71" t="str">
        <f>IF(AD491="","","|n"&amp;#REF!&amp;"+"&amp;AD491)</f>
        <v/>
      </c>
      <c r="DK491" s="71" t="str">
        <f>IF(AE491="","","|n"&amp;#REF!&amp;"+"&amp;AE491)</f>
        <v/>
      </c>
      <c r="DL491" s="71" t="str">
        <f>IF(AF491="","","|n"&amp;#REF!&amp;"+"&amp;AF491)</f>
        <v/>
      </c>
      <c r="DM491" s="71" t="str">
        <f>IF(AG491="","","|n"&amp;#REF!&amp;"+"&amp;AG491&amp;"%")</f>
        <v/>
      </c>
      <c r="DN491" s="71" t="str">
        <f>IF(AH491="","","|n"&amp;#REF!&amp;"+"&amp;AH491)</f>
        <v/>
      </c>
      <c r="DO491" s="71" t="str">
        <f>IF(AI491="","","|n"&amp;#REF!&amp;"+"&amp;AI491)</f>
        <v/>
      </c>
      <c r="DP491" s="71" t="str">
        <f>IF(AJ491="","","|n"&amp;#REF!&amp;"+"&amp;AJ491)</f>
        <v/>
      </c>
    </row>
    <row r="492" spans="92:120">
      <c r="CN492" s="70" t="str">
        <f t="shared" si="6926"/>
        <v>InitUnitState('',,,,,,,,,,)</v>
      </c>
      <c r="CO492" s="70" t="str">
        <f t="shared" si="6927"/>
        <v>InitUnitNormal('',,,,,,,,,,)</v>
      </c>
      <c r="CP492" s="70" t="str">
        <f t="shared" si="6928"/>
        <v>InitUnitMagic('',,,,,,,,,,)</v>
      </c>
      <c r="CQ492" s="70" t="str">
        <f t="shared" si="6929"/>
        <v>InitUnitAdd('',,,,,,,,,,)</v>
      </c>
      <c r="CR492" s="70" t="str">
        <f t="shared" si="6930"/>
        <v>InitEquipData('',,"",,,,,'','','','','','',"")</v>
      </c>
      <c r="CU492" s="61" t="str">
        <f t="shared" si="6925"/>
        <v>|n</v>
      </c>
      <c r="DB492" s="71" t="str">
        <f>IF(V492="","","|n"&amp;#REF!&amp;"+"&amp;V492)</f>
        <v/>
      </c>
      <c r="DC492" s="71" t="str">
        <f>IF(W492="","","|n"&amp;#REF!&amp;"+"&amp;W492)</f>
        <v/>
      </c>
      <c r="DD492" s="71" t="str">
        <f>IF(X492="","","|n"&amp;#REF!&amp;"+"&amp;X492)</f>
        <v/>
      </c>
      <c r="DE492" s="71" t="str">
        <f>IF(Y492="","","|n"&amp;#REF!&amp;"+"&amp;Y492)</f>
        <v/>
      </c>
      <c r="DF492" s="71" t="str">
        <f>IF(Z492="","","|n"&amp;#REF!&amp;"+"&amp;Z492)</f>
        <v/>
      </c>
      <c r="DG492" s="71" t="str">
        <f>IF(AA492="","","|n"&amp;#REF!&amp;"+"&amp;AA492)</f>
        <v/>
      </c>
      <c r="DH492" s="71" t="str">
        <f>IF(AB492="","","|n"&amp;#REF!&amp;"+"&amp;AB492)</f>
        <v/>
      </c>
      <c r="DI492" s="71" t="str">
        <f>IF(AC492="","","|n"&amp;#REF!&amp;"+"&amp;AC492&amp;"%")</f>
        <v/>
      </c>
      <c r="DJ492" s="71" t="str">
        <f>IF(AD492="","","|n"&amp;#REF!&amp;"+"&amp;AD492)</f>
        <v/>
      </c>
      <c r="DK492" s="71" t="str">
        <f>IF(AE492="","","|n"&amp;#REF!&amp;"+"&amp;AE492)</f>
        <v/>
      </c>
      <c r="DL492" s="71" t="str">
        <f>IF(AF492="","","|n"&amp;#REF!&amp;"+"&amp;AF492)</f>
        <v/>
      </c>
      <c r="DM492" s="71" t="str">
        <f>IF(AG492="","","|n"&amp;#REF!&amp;"+"&amp;AG492&amp;"%")</f>
        <v/>
      </c>
      <c r="DN492" s="71" t="str">
        <f>IF(AH492="","","|n"&amp;#REF!&amp;"+"&amp;AH492)</f>
        <v/>
      </c>
      <c r="DO492" s="71" t="str">
        <f>IF(AI492="","","|n"&amp;#REF!&amp;"+"&amp;AI492)</f>
        <v/>
      </c>
      <c r="DP492" s="71" t="str">
        <f>IF(AJ492="","","|n"&amp;#REF!&amp;"+"&amp;AJ492)</f>
        <v/>
      </c>
    </row>
    <row r="493" spans="92:120">
      <c r="CN493" s="70" t="str">
        <f t="shared" si="6926"/>
        <v>InitUnitState('',,,,,,,,,,)</v>
      </c>
      <c r="CO493" s="70" t="str">
        <f t="shared" si="6927"/>
        <v>InitUnitNormal('',,,,,,,,,,)</v>
      </c>
      <c r="CP493" s="70" t="str">
        <f t="shared" si="6928"/>
        <v>InitUnitMagic('',,,,,,,,,,)</v>
      </c>
      <c r="CQ493" s="70" t="str">
        <f t="shared" si="6929"/>
        <v>InitUnitAdd('',,,,,,,,,,)</v>
      </c>
      <c r="CR493" s="70" t="str">
        <f t="shared" si="6930"/>
        <v>InitEquipData('',,"",,,,,'','','','','','',"")</v>
      </c>
      <c r="CU493" s="61" t="str">
        <f t="shared" si="6925"/>
        <v>|n</v>
      </c>
      <c r="DB493" s="71" t="str">
        <f>IF(V493="","","|n"&amp;#REF!&amp;"+"&amp;V493)</f>
        <v/>
      </c>
      <c r="DC493" s="71" t="str">
        <f>IF(W493="","","|n"&amp;#REF!&amp;"+"&amp;W493)</f>
        <v/>
      </c>
      <c r="DD493" s="71" t="str">
        <f>IF(X493="","","|n"&amp;#REF!&amp;"+"&amp;X493)</f>
        <v/>
      </c>
      <c r="DE493" s="71" t="str">
        <f>IF(Y493="","","|n"&amp;#REF!&amp;"+"&amp;Y493)</f>
        <v/>
      </c>
      <c r="DF493" s="71" t="str">
        <f>IF(Z493="","","|n"&amp;#REF!&amp;"+"&amp;Z493)</f>
        <v/>
      </c>
      <c r="DG493" s="71" t="str">
        <f>IF(AA493="","","|n"&amp;#REF!&amp;"+"&amp;AA493)</f>
        <v/>
      </c>
      <c r="DH493" s="71" t="str">
        <f>IF(AB493="","","|n"&amp;#REF!&amp;"+"&amp;AB493)</f>
        <v/>
      </c>
      <c r="DI493" s="71" t="str">
        <f>IF(AC493="","","|n"&amp;#REF!&amp;"+"&amp;AC493&amp;"%")</f>
        <v/>
      </c>
      <c r="DJ493" s="71" t="str">
        <f>IF(AD493="","","|n"&amp;#REF!&amp;"+"&amp;AD493)</f>
        <v/>
      </c>
      <c r="DK493" s="71" t="str">
        <f>IF(AE493="","","|n"&amp;#REF!&amp;"+"&amp;AE493)</f>
        <v/>
      </c>
      <c r="DL493" s="71" t="str">
        <f>IF(AF493="","","|n"&amp;#REF!&amp;"+"&amp;AF493)</f>
        <v/>
      </c>
      <c r="DM493" s="71" t="str">
        <f>IF(AG493="","","|n"&amp;#REF!&amp;"+"&amp;AG493&amp;"%")</f>
        <v/>
      </c>
      <c r="DN493" s="71" t="str">
        <f>IF(AH493="","","|n"&amp;#REF!&amp;"+"&amp;AH493)</f>
        <v/>
      </c>
      <c r="DO493" s="71" t="str">
        <f>IF(AI493="","","|n"&amp;#REF!&amp;"+"&amp;AI493)</f>
        <v/>
      </c>
      <c r="DP493" s="71" t="str">
        <f>IF(AJ493="","","|n"&amp;#REF!&amp;"+"&amp;AJ493)</f>
        <v/>
      </c>
    </row>
    <row r="494" spans="92:120">
      <c r="CN494" s="70" t="str">
        <f t="shared" si="6926"/>
        <v>InitUnitState('',,,,,,,,,,)</v>
      </c>
      <c r="CO494" s="70" t="str">
        <f t="shared" si="6927"/>
        <v>InitUnitNormal('',,,,,,,,,,)</v>
      </c>
      <c r="CP494" s="70" t="str">
        <f t="shared" si="6928"/>
        <v>InitUnitMagic('',,,,,,,,,,)</v>
      </c>
      <c r="CQ494" s="70" t="str">
        <f t="shared" si="6929"/>
        <v>InitUnitAdd('',,,,,,,,,,)</v>
      </c>
      <c r="CR494" s="70" t="str">
        <f t="shared" si="6930"/>
        <v>InitEquipData('',,"",,,,,'','','','','','',"")</v>
      </c>
      <c r="CU494" s="61" t="str">
        <f t="shared" si="6925"/>
        <v>|n</v>
      </c>
      <c r="DB494" s="71" t="str">
        <f>IF(V494="","","|n"&amp;#REF!&amp;"+"&amp;V494)</f>
        <v/>
      </c>
      <c r="DC494" s="71" t="str">
        <f>IF(W494="","","|n"&amp;#REF!&amp;"+"&amp;W494)</f>
        <v/>
      </c>
      <c r="DD494" s="71" t="str">
        <f>IF(X494="","","|n"&amp;#REF!&amp;"+"&amp;X494)</f>
        <v/>
      </c>
      <c r="DE494" s="71" t="str">
        <f>IF(Y494="","","|n"&amp;#REF!&amp;"+"&amp;Y494)</f>
        <v/>
      </c>
      <c r="DF494" s="71" t="str">
        <f>IF(Z494="","","|n"&amp;#REF!&amp;"+"&amp;Z494)</f>
        <v/>
      </c>
      <c r="DG494" s="71" t="str">
        <f>IF(AA494="","","|n"&amp;#REF!&amp;"+"&amp;AA494)</f>
        <v/>
      </c>
      <c r="DH494" s="71" t="str">
        <f>IF(AB494="","","|n"&amp;#REF!&amp;"+"&amp;AB494)</f>
        <v/>
      </c>
      <c r="DI494" s="71" t="str">
        <f>IF(AC494="","","|n"&amp;#REF!&amp;"+"&amp;AC494&amp;"%")</f>
        <v/>
      </c>
      <c r="DJ494" s="71" t="str">
        <f>IF(AD494="","","|n"&amp;#REF!&amp;"+"&amp;AD494)</f>
        <v/>
      </c>
      <c r="DK494" s="71" t="str">
        <f>IF(AE494="","","|n"&amp;#REF!&amp;"+"&amp;AE494)</f>
        <v/>
      </c>
      <c r="DL494" s="71" t="str">
        <f>IF(AF494="","","|n"&amp;#REF!&amp;"+"&amp;AF494)</f>
        <v/>
      </c>
      <c r="DM494" s="71" t="str">
        <f>IF(AG494="","","|n"&amp;#REF!&amp;"+"&amp;AG494&amp;"%")</f>
        <v/>
      </c>
      <c r="DN494" s="71" t="str">
        <f>IF(AH494="","","|n"&amp;#REF!&amp;"+"&amp;AH494)</f>
        <v/>
      </c>
      <c r="DO494" s="71" t="str">
        <f>IF(AI494="","","|n"&amp;#REF!&amp;"+"&amp;AI494)</f>
        <v/>
      </c>
      <c r="DP494" s="71" t="str">
        <f>IF(AJ494="","","|n"&amp;#REF!&amp;"+"&amp;AJ494)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物品!A253</f>
        <v>0</v>
      </c>
      <c r="B186" s="55" t="str">
        <f>"'"&amp;物品!B253&amp;"'"</f>
        <v>'IS02'</v>
      </c>
      <c r="C186" s="55">
        <f>物品!J253</f>
        <v>0</v>
      </c>
      <c r="D186" s="55">
        <f>物品!K253</f>
        <v>0</v>
      </c>
      <c r="E186" s="55">
        <f>物品!L253</f>
        <v>0</v>
      </c>
      <c r="F186" s="55">
        <f>物品!M253</f>
        <v>0</v>
      </c>
      <c r="G186" s="55">
        <f>物品!N253</f>
        <v>0</v>
      </c>
      <c r="H186" s="55">
        <f>物品!O253</f>
        <v>0</v>
      </c>
      <c r="I186" s="55">
        <f>IF(物品!J253=0,0,"'"&amp;物品!J253&amp;"'")</f>
        <v>0</v>
      </c>
      <c r="J186" s="55">
        <f>IF(物品!K253=0,0,"'"&amp;物品!K253&amp;"'")</f>
        <v>0</v>
      </c>
      <c r="K186" s="55">
        <f>IF(物品!L253=0,0,"'"&amp;物品!L253&amp;"'")</f>
        <v>0</v>
      </c>
      <c r="L186" s="55">
        <f>IF(物品!M253=0,0,"'"&amp;物品!M253&amp;"'")</f>
        <v>0</v>
      </c>
      <c r="M186" s="55">
        <f>IF(物品!N253=0,0,"'"&amp;物品!N253&amp;"'")</f>
        <v>0</v>
      </c>
      <c r="N186" s="55">
        <f>IF(物品!O253=0,0,"'"&amp;物品!O253&amp;"'")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物品!A254</f>
        <v>0</v>
      </c>
      <c r="B187" s="55" t="str">
        <f>"'"&amp;物品!B254&amp;"'"</f>
        <v>'IS03'</v>
      </c>
      <c r="C187" s="55">
        <f>物品!J254</f>
        <v>0</v>
      </c>
      <c r="D187" s="55">
        <f>物品!K254</f>
        <v>0</v>
      </c>
      <c r="E187" s="55">
        <f>物品!L254</f>
        <v>0</v>
      </c>
      <c r="F187" s="55">
        <f>物品!M254</f>
        <v>0</v>
      </c>
      <c r="G187" s="55">
        <f>物品!N254</f>
        <v>0</v>
      </c>
      <c r="H187" s="55">
        <f>物品!O254</f>
        <v>0</v>
      </c>
      <c r="I187" s="55">
        <f>IF(物品!J254=0,0,"'"&amp;物品!J254&amp;"'")</f>
        <v>0</v>
      </c>
      <c r="J187" s="55">
        <f>IF(物品!K254=0,0,"'"&amp;物品!K254&amp;"'")</f>
        <v>0</v>
      </c>
      <c r="K187" s="55">
        <f>IF(物品!L254=0,0,"'"&amp;物品!L254&amp;"'")</f>
        <v>0</v>
      </c>
      <c r="L187" s="55">
        <f>IF(物品!M254=0,0,"'"&amp;物品!M254&amp;"'")</f>
        <v>0</v>
      </c>
      <c r="M187" s="55">
        <f>IF(物品!N254=0,0,"'"&amp;物品!N254&amp;"'")</f>
        <v>0</v>
      </c>
      <c r="N187" s="55">
        <f>IF(物品!O254=0,0,"'"&amp;物品!O254&amp;"'")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物品!A265</f>
        <v>0</v>
      </c>
      <c r="B190" s="55" t="str">
        <f>"'"&amp;物品!B265&amp;"'"</f>
        <v>'IS12'</v>
      </c>
      <c r="C190" s="55">
        <f>物品!J265</f>
        <v>0</v>
      </c>
      <c r="D190" s="55">
        <f>物品!K265</f>
        <v>0</v>
      </c>
      <c r="E190" s="55">
        <f>物品!L265</f>
        <v>0</v>
      </c>
      <c r="F190" s="55">
        <f>物品!M265</f>
        <v>0</v>
      </c>
      <c r="G190" s="55">
        <f>物品!N265</f>
        <v>0</v>
      </c>
      <c r="H190" s="55">
        <f>物品!O265</f>
        <v>0</v>
      </c>
      <c r="I190" s="55">
        <f>IF(物品!J265=0,0,"'"&amp;物品!J265&amp;"'")</f>
        <v>0</v>
      </c>
      <c r="J190" s="55">
        <f>IF(物品!K265=0,0,"'"&amp;物品!K265&amp;"'")</f>
        <v>0</v>
      </c>
      <c r="K190" s="55">
        <f>IF(物品!L265=0,0,"'"&amp;物品!L265&amp;"'")</f>
        <v>0</v>
      </c>
      <c r="L190" s="55">
        <f>IF(物品!M265=0,0,"'"&amp;物品!M265&amp;"'")</f>
        <v>0</v>
      </c>
      <c r="M190" s="55">
        <f>IF(物品!N265=0,0,"'"&amp;物品!N265&amp;"'")</f>
        <v>0</v>
      </c>
      <c r="N190" s="55">
        <f>IF(物品!O265=0,0,"'"&amp;物品!O265&amp;"'")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物品!A308</f>
        <v>0</v>
      </c>
      <c r="B199" s="55" t="str">
        <f>"'"&amp;物品!B308&amp;"'"</f>
        <v>'IF01'</v>
      </c>
      <c r="C199" s="55">
        <f>物品!J308</f>
        <v>0</v>
      </c>
      <c r="D199" s="55">
        <f>物品!K308</f>
        <v>0</v>
      </c>
      <c r="E199" s="55">
        <f>物品!L308</f>
        <v>0</v>
      </c>
      <c r="F199" s="55">
        <f>物品!M308</f>
        <v>0</v>
      </c>
      <c r="G199" s="55">
        <f>物品!N308</f>
        <v>0</v>
      </c>
      <c r="H199" s="55">
        <f>物品!O308</f>
        <v>0</v>
      </c>
      <c r="I199" s="55">
        <f>IF(物品!J308=0,0,"'"&amp;物品!J308&amp;"'")</f>
        <v>0</v>
      </c>
      <c r="J199" s="55">
        <f>IF(物品!K308=0,0,"'"&amp;物品!K308&amp;"'")</f>
        <v>0</v>
      </c>
      <c r="K199" s="55">
        <f>IF(物品!L308=0,0,"'"&amp;物品!L308&amp;"'")</f>
        <v>0</v>
      </c>
      <c r="L199" s="55">
        <f>IF(物品!M308=0,0,"'"&amp;物品!M308&amp;"'")</f>
        <v>0</v>
      </c>
      <c r="M199" s="55">
        <f>IF(物品!N308=0,0,"'"&amp;物品!N308&amp;"'")</f>
        <v>0</v>
      </c>
      <c r="N199" s="55">
        <f>IF(物品!O308=0,0,"'"&amp;物品!O308&amp;"'")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物品!A309</f>
        <v>0</v>
      </c>
      <c r="B200" s="55" t="str">
        <f>"'"&amp;物品!B309&amp;"'"</f>
        <v>'IF02'</v>
      </c>
      <c r="C200" s="55">
        <f>物品!J309</f>
        <v>0</v>
      </c>
      <c r="D200" s="55">
        <f>物品!K309</f>
        <v>0</v>
      </c>
      <c r="E200" s="55">
        <f>物品!L309</f>
        <v>0</v>
      </c>
      <c r="F200" s="55">
        <f>物品!M309</f>
        <v>0</v>
      </c>
      <c r="G200" s="55">
        <f>物品!N309</f>
        <v>0</v>
      </c>
      <c r="H200" s="55">
        <f>物品!O309</f>
        <v>0</v>
      </c>
      <c r="I200" s="55">
        <f>IF(物品!J309=0,0,"'"&amp;物品!J309&amp;"'")</f>
        <v>0</v>
      </c>
      <c r="J200" s="55">
        <f>IF(物品!K309=0,0,"'"&amp;物品!K309&amp;"'")</f>
        <v>0</v>
      </c>
      <c r="K200" s="55">
        <f>IF(物品!L309=0,0,"'"&amp;物品!L309&amp;"'")</f>
        <v>0</v>
      </c>
      <c r="L200" s="55">
        <f>IF(物品!M309=0,0,"'"&amp;物品!M309&amp;"'")</f>
        <v>0</v>
      </c>
      <c r="M200" s="55">
        <f>IF(物品!N309=0,0,"'"&amp;物品!N309&amp;"'")</f>
        <v>0</v>
      </c>
      <c r="N200" s="55">
        <f>IF(物品!O309=0,0,"'"&amp;物品!O309&amp;"'")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物品!A310</f>
        <v>0</v>
      </c>
      <c r="B201" s="55" t="str">
        <f>"'"&amp;物品!B310&amp;"'"</f>
        <v>'IF03'</v>
      </c>
      <c r="C201" s="55">
        <f>物品!J310</f>
        <v>0</v>
      </c>
      <c r="D201" s="55">
        <f>物品!K310</f>
        <v>0</v>
      </c>
      <c r="E201" s="55">
        <f>物品!L310</f>
        <v>0</v>
      </c>
      <c r="F201" s="55">
        <f>物品!M310</f>
        <v>0</v>
      </c>
      <c r="G201" s="55">
        <f>物品!N310</f>
        <v>0</v>
      </c>
      <c r="H201" s="55">
        <f>物品!O310</f>
        <v>0</v>
      </c>
      <c r="I201" s="55">
        <f>IF(物品!J310=0,0,"'"&amp;物品!J310&amp;"'")</f>
        <v>0</v>
      </c>
      <c r="J201" s="55">
        <f>IF(物品!K310=0,0,"'"&amp;物品!K310&amp;"'")</f>
        <v>0</v>
      </c>
      <c r="K201" s="55">
        <f>IF(物品!L310=0,0,"'"&amp;物品!L310&amp;"'")</f>
        <v>0</v>
      </c>
      <c r="L201" s="55">
        <f>IF(物品!M310=0,0,"'"&amp;物品!M310&amp;"'")</f>
        <v>0</v>
      </c>
      <c r="M201" s="55">
        <f>IF(物品!N310=0,0,"'"&amp;物品!N310&amp;"'")</f>
        <v>0</v>
      </c>
      <c r="N201" s="55">
        <f>IF(物品!O310=0,0,"'"&amp;物品!O310&amp;"'")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物品!A311</f>
        <v>0</v>
      </c>
      <c r="B202" s="55" t="str">
        <f>"'"&amp;物品!B311&amp;"'"</f>
        <v>'IF04'</v>
      </c>
      <c r="C202" s="55">
        <f>物品!J311</f>
        <v>0</v>
      </c>
      <c r="D202" s="55">
        <f>物品!K311</f>
        <v>0</v>
      </c>
      <c r="E202" s="55">
        <f>物品!L311</f>
        <v>0</v>
      </c>
      <c r="F202" s="55">
        <f>物品!M311</f>
        <v>0</v>
      </c>
      <c r="G202" s="55">
        <f>物品!N311</f>
        <v>0</v>
      </c>
      <c r="H202" s="55">
        <f>物品!O311</f>
        <v>0</v>
      </c>
      <c r="I202" s="55">
        <f>IF(物品!J311=0,0,"'"&amp;物品!J311&amp;"'")</f>
        <v>0</v>
      </c>
      <c r="J202" s="55">
        <f>IF(物品!K311=0,0,"'"&amp;物品!K311&amp;"'")</f>
        <v>0</v>
      </c>
      <c r="K202" s="55">
        <f>IF(物品!L311=0,0,"'"&amp;物品!L311&amp;"'")</f>
        <v>0</v>
      </c>
      <c r="L202" s="55">
        <f>IF(物品!M311=0,0,"'"&amp;物品!M311&amp;"'")</f>
        <v>0</v>
      </c>
      <c r="M202" s="55">
        <f>IF(物品!N311=0,0,"'"&amp;物品!N311&amp;"'")</f>
        <v>0</v>
      </c>
      <c r="N202" s="55">
        <f>IF(物品!O311=0,0,"'"&amp;物品!O311&amp;"'")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物品!A312</f>
        <v>0</v>
      </c>
      <c r="B203" s="55" t="str">
        <f>"'"&amp;物品!B312&amp;"'"</f>
        <v>'IF05'</v>
      </c>
      <c r="C203" s="55">
        <f>物品!J312</f>
        <v>0</v>
      </c>
      <c r="D203" s="55">
        <f>物品!K312</f>
        <v>0</v>
      </c>
      <c r="E203" s="55">
        <f>物品!L312</f>
        <v>0</v>
      </c>
      <c r="F203" s="55">
        <f>物品!M312</f>
        <v>0</v>
      </c>
      <c r="G203" s="55">
        <f>物品!N312</f>
        <v>0</v>
      </c>
      <c r="H203" s="55">
        <f>物品!O312</f>
        <v>0</v>
      </c>
      <c r="I203" s="55">
        <f>IF(物品!J312=0,0,"'"&amp;物品!J312&amp;"'")</f>
        <v>0</v>
      </c>
      <c r="J203" s="55">
        <f>IF(物品!K312=0,0,"'"&amp;物品!K312&amp;"'")</f>
        <v>0</v>
      </c>
      <c r="K203" s="55">
        <f>IF(物品!L312=0,0,"'"&amp;物品!L312&amp;"'")</f>
        <v>0</v>
      </c>
      <c r="L203" s="55">
        <f>IF(物品!M312=0,0,"'"&amp;物品!M312&amp;"'")</f>
        <v>0</v>
      </c>
      <c r="M203" s="55">
        <f>IF(物品!N312=0,0,"'"&amp;物品!N312&amp;"'")</f>
        <v>0</v>
      </c>
      <c r="N203" s="55">
        <f>IF(物品!O312=0,0,"'"&amp;物品!O312&amp;"'")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物品!A313</f>
        <v>0</v>
      </c>
      <c r="B204" s="55" t="str">
        <f>"'"&amp;物品!B313&amp;"'"</f>
        <v>'IF06'</v>
      </c>
      <c r="C204" s="55">
        <f>物品!J313</f>
        <v>0</v>
      </c>
      <c r="D204" s="55">
        <f>物品!K313</f>
        <v>0</v>
      </c>
      <c r="E204" s="55">
        <f>物品!L313</f>
        <v>0</v>
      </c>
      <c r="F204" s="55">
        <f>物品!M313</f>
        <v>0</v>
      </c>
      <c r="G204" s="55">
        <f>物品!N313</f>
        <v>0</v>
      </c>
      <c r="H204" s="55">
        <f>物品!O313</f>
        <v>0</v>
      </c>
      <c r="I204" s="55">
        <f>IF(物品!J313=0,0,"'"&amp;物品!J313&amp;"'")</f>
        <v>0</v>
      </c>
      <c r="J204" s="55">
        <f>IF(物品!K313=0,0,"'"&amp;物品!K313&amp;"'")</f>
        <v>0</v>
      </c>
      <c r="K204" s="55">
        <f>IF(物品!L313=0,0,"'"&amp;物品!L313&amp;"'")</f>
        <v>0</v>
      </c>
      <c r="L204" s="55">
        <f>IF(物品!M313=0,0,"'"&amp;物品!M313&amp;"'")</f>
        <v>0</v>
      </c>
      <c r="M204" s="55">
        <f>IF(物品!N313=0,0,"'"&amp;物品!N313&amp;"'")</f>
        <v>0</v>
      </c>
      <c r="N204" s="55">
        <f>IF(物品!O313=0,0,"'"&amp;物品!O313&amp;"'")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物品!A314</f>
        <v>0</v>
      </c>
      <c r="B205" s="55" t="str">
        <f>"'"&amp;物品!B314&amp;"'"</f>
        <v>'IF07'</v>
      </c>
      <c r="C205" s="55">
        <f>物品!J314</f>
        <v>0</v>
      </c>
      <c r="D205" s="55">
        <f>物品!K314</f>
        <v>0</v>
      </c>
      <c r="E205" s="55">
        <f>物品!L314</f>
        <v>0</v>
      </c>
      <c r="F205" s="55">
        <f>物品!M314</f>
        <v>0</v>
      </c>
      <c r="G205" s="55">
        <f>物品!N314</f>
        <v>0</v>
      </c>
      <c r="H205" s="55">
        <f>物品!O314</f>
        <v>0</v>
      </c>
      <c r="I205" s="55">
        <f>IF(物品!J314=0,0,"'"&amp;物品!J314&amp;"'")</f>
        <v>0</v>
      </c>
      <c r="J205" s="55">
        <f>IF(物品!K314=0,0,"'"&amp;物品!K314&amp;"'")</f>
        <v>0</v>
      </c>
      <c r="K205" s="55">
        <f>IF(物品!L314=0,0,"'"&amp;物品!L314&amp;"'")</f>
        <v>0</v>
      </c>
      <c r="L205" s="55">
        <f>IF(物品!M314=0,0,"'"&amp;物品!M314&amp;"'")</f>
        <v>0</v>
      </c>
      <c r="M205" s="55">
        <f>IF(物品!N314=0,0,"'"&amp;物品!N314&amp;"'")</f>
        <v>0</v>
      </c>
      <c r="N205" s="55">
        <f>IF(物品!O314=0,0,"'"&amp;物品!O314&amp;"'")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物品!A315</f>
        <v>0</v>
      </c>
      <c r="B206" s="55" t="str">
        <f>"'"&amp;物品!B315&amp;"'"</f>
        <v>'IF08'</v>
      </c>
      <c r="C206" s="55">
        <f>物品!J315</f>
        <v>0</v>
      </c>
      <c r="D206" s="55">
        <f>物品!K315</f>
        <v>0</v>
      </c>
      <c r="E206" s="55">
        <f>物品!L315</f>
        <v>0</v>
      </c>
      <c r="F206" s="55">
        <f>物品!M315</f>
        <v>0</v>
      </c>
      <c r="G206" s="55">
        <f>物品!N315</f>
        <v>0</v>
      </c>
      <c r="H206" s="55">
        <f>物品!O315</f>
        <v>0</v>
      </c>
      <c r="I206" s="55">
        <f>IF(物品!J315=0,0,"'"&amp;物品!J315&amp;"'")</f>
        <v>0</v>
      </c>
      <c r="J206" s="55">
        <f>IF(物品!K315=0,0,"'"&amp;物品!K315&amp;"'")</f>
        <v>0</v>
      </c>
      <c r="K206" s="55">
        <f>IF(物品!L315=0,0,"'"&amp;物品!L315&amp;"'")</f>
        <v>0</v>
      </c>
      <c r="L206" s="55">
        <f>IF(物品!M315=0,0,"'"&amp;物品!M315&amp;"'")</f>
        <v>0</v>
      </c>
      <c r="M206" s="55">
        <f>IF(物品!N315=0,0,"'"&amp;物品!N315&amp;"'")</f>
        <v>0</v>
      </c>
      <c r="N206" s="55">
        <f>IF(物品!O315=0,0,"'"&amp;物品!O315&amp;"'")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物品!A316</f>
        <v>0</v>
      </c>
      <c r="B207" s="55" t="str">
        <f>"'"&amp;物品!B316&amp;"'"</f>
        <v>'IF09'</v>
      </c>
      <c r="C207" s="55">
        <f>物品!J316</f>
        <v>0</v>
      </c>
      <c r="D207" s="55">
        <f>物品!K316</f>
        <v>0</v>
      </c>
      <c r="E207" s="55">
        <f>物品!L316</f>
        <v>0</v>
      </c>
      <c r="F207" s="55">
        <f>物品!M316</f>
        <v>0</v>
      </c>
      <c r="G207" s="55">
        <f>物品!N316</f>
        <v>0</v>
      </c>
      <c r="H207" s="55">
        <f>物品!O316</f>
        <v>0</v>
      </c>
      <c r="I207" s="55">
        <f>IF(物品!J316=0,0,"'"&amp;物品!J316&amp;"'")</f>
        <v>0</v>
      </c>
      <c r="J207" s="55">
        <f>IF(物品!K316=0,0,"'"&amp;物品!K316&amp;"'")</f>
        <v>0</v>
      </c>
      <c r="K207" s="55">
        <f>IF(物品!L316=0,0,"'"&amp;物品!L316&amp;"'")</f>
        <v>0</v>
      </c>
      <c r="L207" s="55">
        <f>IF(物品!M316=0,0,"'"&amp;物品!M316&amp;"'")</f>
        <v>0</v>
      </c>
      <c r="M207" s="55">
        <f>IF(物品!N316=0,0,"'"&amp;物品!N316&amp;"'")</f>
        <v>0</v>
      </c>
      <c r="N207" s="55">
        <f>IF(物品!O316=0,0,"'"&amp;物品!O316&amp;"'")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物品!A317</f>
        <v>0</v>
      </c>
      <c r="B208" s="55" t="str">
        <f>"'"&amp;物品!B317&amp;"'"</f>
        <v>'IF10'</v>
      </c>
      <c r="C208" s="55">
        <f>物品!J317</f>
        <v>0</v>
      </c>
      <c r="D208" s="55">
        <f>物品!K317</f>
        <v>0</v>
      </c>
      <c r="E208" s="55">
        <f>物品!L317</f>
        <v>0</v>
      </c>
      <c r="F208" s="55">
        <f>物品!M317</f>
        <v>0</v>
      </c>
      <c r="G208" s="55">
        <f>物品!N317</f>
        <v>0</v>
      </c>
      <c r="H208" s="55">
        <f>物品!O317</f>
        <v>0</v>
      </c>
      <c r="I208" s="55">
        <f>IF(物品!J317=0,0,"'"&amp;物品!J317&amp;"'")</f>
        <v>0</v>
      </c>
      <c r="J208" s="55">
        <f>IF(物品!K317=0,0,"'"&amp;物品!K317&amp;"'")</f>
        <v>0</v>
      </c>
      <c r="K208" s="55">
        <f>IF(物品!L317=0,0,"'"&amp;物品!L317&amp;"'")</f>
        <v>0</v>
      </c>
      <c r="L208" s="55">
        <f>IF(物品!M317=0,0,"'"&amp;物品!M317&amp;"'")</f>
        <v>0</v>
      </c>
      <c r="M208" s="55">
        <f>IF(物品!N317=0,0,"'"&amp;物品!N317&amp;"'")</f>
        <v>0</v>
      </c>
      <c r="N208" s="55">
        <f>IF(物品!O317=0,0,"'"&amp;物品!O317&amp;"'")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物品!A318</f>
        <v>0</v>
      </c>
      <c r="B209" s="55" t="str">
        <f>"'"&amp;物品!B318&amp;"'"</f>
        <v>'IF11'</v>
      </c>
      <c r="C209" s="55">
        <f>物品!J318</f>
        <v>0</v>
      </c>
      <c r="D209" s="55">
        <f>物品!K318</f>
        <v>0</v>
      </c>
      <c r="E209" s="55">
        <f>物品!L318</f>
        <v>0</v>
      </c>
      <c r="F209" s="55">
        <f>物品!M318</f>
        <v>0</v>
      </c>
      <c r="G209" s="55">
        <f>物品!N318</f>
        <v>0</v>
      </c>
      <c r="H209" s="55">
        <f>物品!O318</f>
        <v>0</v>
      </c>
      <c r="I209" s="55">
        <f>IF(物品!J318=0,0,"'"&amp;物品!J318&amp;"'")</f>
        <v>0</v>
      </c>
      <c r="J209" s="55">
        <f>IF(物品!K318=0,0,"'"&amp;物品!K318&amp;"'")</f>
        <v>0</v>
      </c>
      <c r="K209" s="55">
        <f>IF(物品!L318=0,0,"'"&amp;物品!L318&amp;"'")</f>
        <v>0</v>
      </c>
      <c r="L209" s="55">
        <f>IF(物品!M318=0,0,"'"&amp;物品!M318&amp;"'")</f>
        <v>0</v>
      </c>
      <c r="M209" s="55">
        <f>IF(物品!N318=0,0,"'"&amp;物品!N318&amp;"'")</f>
        <v>0</v>
      </c>
      <c r="N209" s="55">
        <f>IF(物品!O318=0,0,"'"&amp;物品!O318&amp;"'")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物品!A319</f>
        <v>0</v>
      </c>
      <c r="B210" s="55" t="str">
        <f>"'"&amp;物品!B319&amp;"'"</f>
        <v>'IF12'</v>
      </c>
      <c r="C210" s="55">
        <f>物品!J319</f>
        <v>0</v>
      </c>
      <c r="D210" s="55">
        <f>物品!K319</f>
        <v>0</v>
      </c>
      <c r="E210" s="55">
        <f>物品!L319</f>
        <v>0</v>
      </c>
      <c r="F210" s="55">
        <f>物品!M319</f>
        <v>0</v>
      </c>
      <c r="G210" s="55">
        <f>物品!N319</f>
        <v>0</v>
      </c>
      <c r="H210" s="55">
        <f>物品!O319</f>
        <v>0</v>
      </c>
      <c r="I210" s="55">
        <f>IF(物品!J319=0,0,"'"&amp;物品!J319&amp;"'")</f>
        <v>0</v>
      </c>
      <c r="J210" s="55">
        <f>IF(物品!K319=0,0,"'"&amp;物品!K319&amp;"'")</f>
        <v>0</v>
      </c>
      <c r="K210" s="55">
        <f>IF(物品!L319=0,0,"'"&amp;物品!L319&amp;"'")</f>
        <v>0</v>
      </c>
      <c r="L210" s="55">
        <f>IF(物品!M319=0,0,"'"&amp;物品!M319&amp;"'")</f>
        <v>0</v>
      </c>
      <c r="M210" s="55">
        <f>IF(物品!N319=0,0,"'"&amp;物品!N319&amp;"'")</f>
        <v>0</v>
      </c>
      <c r="N210" s="55">
        <f>IF(物品!O319=0,0,"'"&amp;物品!O319&amp;"'")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物品!A320</f>
        <v>0</v>
      </c>
      <c r="B211" s="55" t="str">
        <f>"'"&amp;物品!B320&amp;"'"</f>
        <v>'IF13'</v>
      </c>
      <c r="C211" s="55">
        <f>物品!J320</f>
        <v>0</v>
      </c>
      <c r="D211" s="55">
        <f>物品!K320</f>
        <v>0</v>
      </c>
      <c r="E211" s="55">
        <f>物品!L320</f>
        <v>0</v>
      </c>
      <c r="F211" s="55">
        <f>物品!M320</f>
        <v>0</v>
      </c>
      <c r="G211" s="55">
        <f>物品!N320</f>
        <v>0</v>
      </c>
      <c r="H211" s="55">
        <f>物品!O320</f>
        <v>0</v>
      </c>
      <c r="I211" s="55">
        <f>IF(物品!J320=0,0,"'"&amp;物品!J320&amp;"'")</f>
        <v>0</v>
      </c>
      <c r="J211" s="55">
        <f>IF(物品!K320=0,0,"'"&amp;物品!K320&amp;"'")</f>
        <v>0</v>
      </c>
      <c r="K211" s="55">
        <f>IF(物品!L320=0,0,"'"&amp;物品!L320&amp;"'")</f>
        <v>0</v>
      </c>
      <c r="L211" s="55">
        <f>IF(物品!M320=0,0,"'"&amp;物品!M320&amp;"'")</f>
        <v>0</v>
      </c>
      <c r="M211" s="55">
        <f>IF(物品!N320=0,0,"'"&amp;物品!N320&amp;"'")</f>
        <v>0</v>
      </c>
      <c r="N211" s="55">
        <f>IF(物品!O320=0,0,"'"&amp;物品!O320&amp;"'")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物品!A321</f>
        <v>0</v>
      </c>
      <c r="B212" s="55" t="str">
        <f>"'"&amp;物品!B321&amp;"'"</f>
        <v>'IF14'</v>
      </c>
      <c r="C212" s="55">
        <f>物品!J321</f>
        <v>0</v>
      </c>
      <c r="D212" s="55">
        <f>物品!K321</f>
        <v>0</v>
      </c>
      <c r="E212" s="55">
        <f>物品!L321</f>
        <v>0</v>
      </c>
      <c r="F212" s="55">
        <f>物品!M321</f>
        <v>0</v>
      </c>
      <c r="G212" s="55">
        <f>物品!N321</f>
        <v>0</v>
      </c>
      <c r="H212" s="55">
        <f>物品!O321</f>
        <v>0</v>
      </c>
      <c r="I212" s="55">
        <f>IF(物品!J321=0,0,"'"&amp;物品!J321&amp;"'")</f>
        <v>0</v>
      </c>
      <c r="J212" s="55">
        <f>IF(物品!K321=0,0,"'"&amp;物品!K321&amp;"'")</f>
        <v>0</v>
      </c>
      <c r="K212" s="55">
        <f>IF(物品!L321=0,0,"'"&amp;物品!L321&amp;"'")</f>
        <v>0</v>
      </c>
      <c r="L212" s="55">
        <f>IF(物品!M321=0,0,"'"&amp;物品!M321&amp;"'")</f>
        <v>0</v>
      </c>
      <c r="M212" s="55">
        <f>IF(物品!N321=0,0,"'"&amp;物品!N321&amp;"'")</f>
        <v>0</v>
      </c>
      <c r="N212" s="55">
        <f>IF(物品!O321=0,0,"'"&amp;物品!O321&amp;"'")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物品!A322</f>
        <v>0</v>
      </c>
      <c r="B213" s="55" t="str">
        <f>"'"&amp;物品!B322&amp;"'"</f>
        <v>'IF15'</v>
      </c>
      <c r="C213" s="55">
        <f>物品!J322</f>
        <v>0</v>
      </c>
      <c r="D213" s="55">
        <f>物品!K322</f>
        <v>0</v>
      </c>
      <c r="E213" s="55">
        <f>物品!L322</f>
        <v>0</v>
      </c>
      <c r="F213" s="55">
        <f>物品!M322</f>
        <v>0</v>
      </c>
      <c r="G213" s="55">
        <f>物品!N322</f>
        <v>0</v>
      </c>
      <c r="H213" s="55">
        <f>物品!O322</f>
        <v>0</v>
      </c>
      <c r="I213" s="55">
        <f>IF(物品!J322=0,0,"'"&amp;物品!J322&amp;"'")</f>
        <v>0</v>
      </c>
      <c r="J213" s="55">
        <f>IF(物品!K322=0,0,"'"&amp;物品!K322&amp;"'")</f>
        <v>0</v>
      </c>
      <c r="K213" s="55">
        <f>IF(物品!L322=0,0,"'"&amp;物品!L322&amp;"'")</f>
        <v>0</v>
      </c>
      <c r="L213" s="55">
        <f>IF(物品!M322=0,0,"'"&amp;物品!M322&amp;"'")</f>
        <v>0</v>
      </c>
      <c r="M213" s="55">
        <f>IF(物品!N322=0,0,"'"&amp;物品!N322&amp;"'")</f>
        <v>0</v>
      </c>
      <c r="N213" s="55">
        <f>IF(物品!O322=0,0,"'"&amp;物品!O322&amp;"'")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物品!A323</f>
        <v>0</v>
      </c>
      <c r="B214" s="55" t="str">
        <f>"'"&amp;物品!B323&amp;"'"</f>
        <v>'IF16'</v>
      </c>
      <c r="C214" s="55">
        <f>物品!J323</f>
        <v>0</v>
      </c>
      <c r="D214" s="55">
        <f>物品!K323</f>
        <v>0</v>
      </c>
      <c r="E214" s="55">
        <f>物品!L323</f>
        <v>0</v>
      </c>
      <c r="F214" s="55">
        <f>物品!M323</f>
        <v>0</v>
      </c>
      <c r="G214" s="55">
        <f>物品!N323</f>
        <v>0</v>
      </c>
      <c r="H214" s="55">
        <f>物品!O323</f>
        <v>0</v>
      </c>
      <c r="I214" s="55">
        <f>IF(物品!J323=0,0,"'"&amp;物品!J323&amp;"'")</f>
        <v>0</v>
      </c>
      <c r="J214" s="55">
        <f>IF(物品!K323=0,0,"'"&amp;物品!K323&amp;"'")</f>
        <v>0</v>
      </c>
      <c r="K214" s="55">
        <f>IF(物品!L323=0,0,"'"&amp;物品!L323&amp;"'")</f>
        <v>0</v>
      </c>
      <c r="L214" s="55">
        <f>IF(物品!M323=0,0,"'"&amp;物品!M323&amp;"'")</f>
        <v>0</v>
      </c>
      <c r="M214" s="55">
        <f>IF(物品!N323=0,0,"'"&amp;物品!N323&amp;"'")</f>
        <v>0</v>
      </c>
      <c r="N214" s="55">
        <f>IF(物品!O323=0,0,"'"&amp;物品!O323&amp;"'")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物品!A324</f>
        <v>0</v>
      </c>
      <c r="B215" s="55" t="str">
        <f>"'"&amp;物品!B324&amp;"'"</f>
        <v>'IF17'</v>
      </c>
      <c r="C215" s="55">
        <f>物品!J324</f>
        <v>0</v>
      </c>
      <c r="D215" s="55">
        <f>物品!K324</f>
        <v>0</v>
      </c>
      <c r="E215" s="55">
        <f>物品!L324</f>
        <v>0</v>
      </c>
      <c r="F215" s="55">
        <f>物品!M324</f>
        <v>0</v>
      </c>
      <c r="G215" s="55">
        <f>物品!N324</f>
        <v>0</v>
      </c>
      <c r="H215" s="55">
        <f>物品!O324</f>
        <v>0</v>
      </c>
      <c r="I215" s="55">
        <f>IF(物品!J324=0,0,"'"&amp;物品!J324&amp;"'")</f>
        <v>0</v>
      </c>
      <c r="J215" s="55">
        <f>IF(物品!K324=0,0,"'"&amp;物品!K324&amp;"'")</f>
        <v>0</v>
      </c>
      <c r="K215" s="55">
        <f>IF(物品!L324=0,0,"'"&amp;物品!L324&amp;"'")</f>
        <v>0</v>
      </c>
      <c r="L215" s="55">
        <f>IF(物品!M324=0,0,"'"&amp;物品!M324&amp;"'")</f>
        <v>0</v>
      </c>
      <c r="M215" s="55">
        <f>IF(物品!N324=0,0,"'"&amp;物品!N324&amp;"'")</f>
        <v>0</v>
      </c>
      <c r="N215" s="55">
        <f>IF(物品!O324=0,0,"'"&amp;物品!O324&amp;"'")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物品!A325</f>
        <v>0</v>
      </c>
      <c r="B216" s="55" t="str">
        <f>"'"&amp;物品!B325&amp;"'"</f>
        <v>'IF18'</v>
      </c>
      <c r="C216" s="55">
        <f>物品!J325</f>
        <v>0</v>
      </c>
      <c r="D216" s="55">
        <f>物品!K325</f>
        <v>0</v>
      </c>
      <c r="E216" s="55">
        <f>物品!L325</f>
        <v>0</v>
      </c>
      <c r="F216" s="55">
        <f>物品!M325</f>
        <v>0</v>
      </c>
      <c r="G216" s="55">
        <f>物品!N325</f>
        <v>0</v>
      </c>
      <c r="H216" s="55">
        <f>物品!O325</f>
        <v>0</v>
      </c>
      <c r="I216" s="55">
        <f>IF(物品!J325=0,0,"'"&amp;物品!J325&amp;"'")</f>
        <v>0</v>
      </c>
      <c r="J216" s="55">
        <f>IF(物品!K325=0,0,"'"&amp;物品!K325&amp;"'")</f>
        <v>0</v>
      </c>
      <c r="K216" s="55">
        <f>IF(物品!L325=0,0,"'"&amp;物品!L325&amp;"'")</f>
        <v>0</v>
      </c>
      <c r="L216" s="55">
        <f>IF(物品!M325=0,0,"'"&amp;物品!M325&amp;"'")</f>
        <v>0</v>
      </c>
      <c r="M216" s="55">
        <f>IF(物品!N325=0,0,"'"&amp;物品!N325&amp;"'")</f>
        <v>0</v>
      </c>
      <c r="N216" s="55">
        <f>IF(物品!O325=0,0,"'"&amp;物品!O325&amp;"'")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物品!A326</f>
        <v>0</v>
      </c>
      <c r="B217" s="55" t="str">
        <f>"'"&amp;物品!B326&amp;"'"</f>
        <v>'IF19'</v>
      </c>
      <c r="C217" s="55">
        <f>物品!J326</f>
        <v>0</v>
      </c>
      <c r="D217" s="55">
        <f>物品!K326</f>
        <v>0</v>
      </c>
      <c r="E217" s="55">
        <f>物品!L326</f>
        <v>0</v>
      </c>
      <c r="F217" s="55">
        <f>物品!M326</f>
        <v>0</v>
      </c>
      <c r="G217" s="55">
        <f>物品!N326</f>
        <v>0</v>
      </c>
      <c r="H217" s="55">
        <f>物品!O326</f>
        <v>0</v>
      </c>
      <c r="I217" s="55">
        <f>IF(物品!J326=0,0,"'"&amp;物品!J326&amp;"'")</f>
        <v>0</v>
      </c>
      <c r="J217" s="55">
        <f>IF(物品!K326=0,0,"'"&amp;物品!K326&amp;"'")</f>
        <v>0</v>
      </c>
      <c r="K217" s="55">
        <f>IF(物品!L326=0,0,"'"&amp;物品!L326&amp;"'")</f>
        <v>0</v>
      </c>
      <c r="L217" s="55">
        <f>IF(物品!M326=0,0,"'"&amp;物品!M326&amp;"'")</f>
        <v>0</v>
      </c>
      <c r="M217" s="55">
        <f>IF(物品!N326=0,0,"'"&amp;物品!N326&amp;"'")</f>
        <v>0</v>
      </c>
      <c r="N217" s="55">
        <f>IF(物品!O326=0,0,"'"&amp;物品!O326&amp;"'")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物品!A327</f>
        <v>0</v>
      </c>
      <c r="B218" s="55" t="str">
        <f>"'"&amp;物品!B327&amp;"'"</f>
        <v>'IF20'</v>
      </c>
      <c r="C218" s="55">
        <f>物品!J327</f>
        <v>0</v>
      </c>
      <c r="D218" s="55">
        <f>物品!K327</f>
        <v>0</v>
      </c>
      <c r="E218" s="55">
        <f>物品!L327</f>
        <v>0</v>
      </c>
      <c r="F218" s="55">
        <f>物品!M327</f>
        <v>0</v>
      </c>
      <c r="G218" s="55">
        <f>物品!N327</f>
        <v>0</v>
      </c>
      <c r="H218" s="55">
        <f>物品!O327</f>
        <v>0</v>
      </c>
      <c r="I218" s="55">
        <f>IF(物品!J327=0,0,"'"&amp;物品!J327&amp;"'")</f>
        <v>0</v>
      </c>
      <c r="J218" s="55">
        <f>IF(物品!K327=0,0,"'"&amp;物品!K327&amp;"'")</f>
        <v>0</v>
      </c>
      <c r="K218" s="55">
        <f>IF(物品!L327=0,0,"'"&amp;物品!L327&amp;"'")</f>
        <v>0</v>
      </c>
      <c r="L218" s="55">
        <f>IF(物品!M327=0,0,"'"&amp;物品!M327&amp;"'")</f>
        <v>0</v>
      </c>
      <c r="M218" s="55">
        <f>IF(物品!N327=0,0,"'"&amp;物品!N327&amp;"'")</f>
        <v>0</v>
      </c>
      <c r="N218" s="55">
        <f>IF(物品!O327=0,0,"'"&amp;物品!O327&amp;"'")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物品!A328</f>
        <v>0</v>
      </c>
      <c r="B219" s="55" t="str">
        <f>"'"&amp;物品!B328&amp;"'"</f>
        <v>'IF21'</v>
      </c>
      <c r="C219" s="55">
        <f>物品!J328</f>
        <v>0</v>
      </c>
      <c r="D219" s="55">
        <f>物品!K328</f>
        <v>0</v>
      </c>
      <c r="E219" s="55">
        <f>物品!L328</f>
        <v>0</v>
      </c>
      <c r="F219" s="55">
        <f>物品!M328</f>
        <v>0</v>
      </c>
      <c r="G219" s="55">
        <f>物品!N328</f>
        <v>0</v>
      </c>
      <c r="H219" s="55">
        <f>物品!O328</f>
        <v>0</v>
      </c>
      <c r="I219" s="55">
        <f>IF(物品!J328=0,0,"'"&amp;物品!J328&amp;"'")</f>
        <v>0</v>
      </c>
      <c r="J219" s="55">
        <f>IF(物品!K328=0,0,"'"&amp;物品!K328&amp;"'")</f>
        <v>0</v>
      </c>
      <c r="K219" s="55">
        <f>IF(物品!L328=0,0,"'"&amp;物品!L328&amp;"'")</f>
        <v>0</v>
      </c>
      <c r="L219" s="55">
        <f>IF(物品!M328=0,0,"'"&amp;物品!M328&amp;"'")</f>
        <v>0</v>
      </c>
      <c r="M219" s="55">
        <f>IF(物品!N328=0,0,"'"&amp;物品!N328&amp;"'")</f>
        <v>0</v>
      </c>
      <c r="N219" s="55">
        <f>IF(物品!O328=0,0,"'"&amp;物品!O328&amp;"'")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物品!A329</f>
        <v>0</v>
      </c>
      <c r="B220" s="55" t="str">
        <f>"'"&amp;物品!B329&amp;"'"</f>
        <v>'IF22'</v>
      </c>
      <c r="C220" s="55">
        <f>物品!J329</f>
        <v>0</v>
      </c>
      <c r="D220" s="55">
        <f>物品!K329</f>
        <v>0</v>
      </c>
      <c r="E220" s="55">
        <f>物品!L329</f>
        <v>0</v>
      </c>
      <c r="F220" s="55">
        <f>物品!M329</f>
        <v>0</v>
      </c>
      <c r="G220" s="55">
        <f>物品!N329</f>
        <v>0</v>
      </c>
      <c r="H220" s="55">
        <f>物品!O329</f>
        <v>0</v>
      </c>
      <c r="I220" s="55">
        <f>IF(物品!J329=0,0,"'"&amp;物品!J329&amp;"'")</f>
        <v>0</v>
      </c>
      <c r="J220" s="55">
        <f>IF(物品!K329=0,0,"'"&amp;物品!K329&amp;"'")</f>
        <v>0</v>
      </c>
      <c r="K220" s="55">
        <f>IF(物品!L329=0,0,"'"&amp;物品!L329&amp;"'")</f>
        <v>0</v>
      </c>
      <c r="L220" s="55">
        <f>IF(物品!M329=0,0,"'"&amp;物品!M329&amp;"'")</f>
        <v>0</v>
      </c>
      <c r="M220" s="55">
        <f>IF(物品!N329=0,0,"'"&amp;物品!N329&amp;"'")</f>
        <v>0</v>
      </c>
      <c r="N220" s="55">
        <f>IF(物品!O329=0,0,"'"&amp;物品!O329&amp;"'")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物品!A330</f>
        <v>0</v>
      </c>
      <c r="B221" s="55" t="str">
        <f>"'"&amp;物品!B330&amp;"'"</f>
        <v>'IF23'</v>
      </c>
      <c r="C221" s="55">
        <f>物品!J330</f>
        <v>0</v>
      </c>
      <c r="D221" s="55">
        <f>物品!K330</f>
        <v>0</v>
      </c>
      <c r="E221" s="55">
        <f>物品!L330</f>
        <v>0</v>
      </c>
      <c r="F221" s="55">
        <f>物品!M330</f>
        <v>0</v>
      </c>
      <c r="G221" s="55">
        <f>物品!N330</f>
        <v>0</v>
      </c>
      <c r="H221" s="55">
        <f>物品!O330</f>
        <v>0</v>
      </c>
      <c r="I221" s="55">
        <f>IF(物品!J330=0,0,"'"&amp;物品!J330&amp;"'")</f>
        <v>0</v>
      </c>
      <c r="J221" s="55">
        <f>IF(物品!K330=0,0,"'"&amp;物品!K330&amp;"'")</f>
        <v>0</v>
      </c>
      <c r="K221" s="55">
        <f>IF(物品!L330=0,0,"'"&amp;物品!L330&amp;"'")</f>
        <v>0</v>
      </c>
      <c r="L221" s="55">
        <f>IF(物品!M330=0,0,"'"&amp;物品!M330&amp;"'")</f>
        <v>0</v>
      </c>
      <c r="M221" s="55">
        <f>IF(物品!N330=0,0,"'"&amp;物品!N330&amp;"'")</f>
        <v>0</v>
      </c>
      <c r="N221" s="55">
        <f>IF(物品!O330=0,0,"'"&amp;物品!O330&amp;"'")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物品!A331</f>
        <v>0</v>
      </c>
      <c r="B222" s="55" t="str">
        <f>"'"&amp;物品!B331&amp;"'"</f>
        <v>'IF24'</v>
      </c>
      <c r="C222" s="55">
        <f>物品!J331</f>
        <v>0</v>
      </c>
      <c r="D222" s="55">
        <f>物品!K331</f>
        <v>0</v>
      </c>
      <c r="E222" s="55">
        <f>物品!L331</f>
        <v>0</v>
      </c>
      <c r="F222" s="55">
        <f>物品!M331</f>
        <v>0</v>
      </c>
      <c r="G222" s="55">
        <f>物品!N331</f>
        <v>0</v>
      </c>
      <c r="H222" s="55">
        <f>物品!O331</f>
        <v>0</v>
      </c>
      <c r="I222" s="55">
        <f>IF(物品!J331=0,0,"'"&amp;物品!J331&amp;"'")</f>
        <v>0</v>
      </c>
      <c r="J222" s="55">
        <f>IF(物品!K331=0,0,"'"&amp;物品!K331&amp;"'")</f>
        <v>0</v>
      </c>
      <c r="K222" s="55">
        <f>IF(物品!L331=0,0,"'"&amp;物品!L331&amp;"'")</f>
        <v>0</v>
      </c>
      <c r="L222" s="55">
        <f>IF(物品!M331=0,0,"'"&amp;物品!M331&amp;"'")</f>
        <v>0</v>
      </c>
      <c r="M222" s="55">
        <f>IF(物品!N331=0,0,"'"&amp;物品!N331&amp;"'")</f>
        <v>0</v>
      </c>
      <c r="N222" s="55">
        <f>IF(物品!O331=0,0,"'"&amp;物品!O331&amp;"'")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物品!A332</f>
        <v>0</v>
      </c>
      <c r="B223" s="55" t="str">
        <f>"'"&amp;物品!B332&amp;"'"</f>
        <v>'IF25'</v>
      </c>
      <c r="C223" s="55">
        <f>物品!J332</f>
        <v>0</v>
      </c>
      <c r="D223" s="55">
        <f>物品!K332</f>
        <v>0</v>
      </c>
      <c r="E223" s="55">
        <f>物品!L332</f>
        <v>0</v>
      </c>
      <c r="F223" s="55">
        <f>物品!M332</f>
        <v>0</v>
      </c>
      <c r="G223" s="55">
        <f>物品!N332</f>
        <v>0</v>
      </c>
      <c r="H223" s="55">
        <f>物品!O332</f>
        <v>0</v>
      </c>
      <c r="I223" s="55">
        <f>IF(物品!J332=0,0,"'"&amp;物品!J332&amp;"'")</f>
        <v>0</v>
      </c>
      <c r="J223" s="55">
        <f>IF(物品!K332=0,0,"'"&amp;物品!K332&amp;"'")</f>
        <v>0</v>
      </c>
      <c r="K223" s="55">
        <f>IF(物品!L332=0,0,"'"&amp;物品!L332&amp;"'")</f>
        <v>0</v>
      </c>
      <c r="L223" s="55">
        <f>IF(物品!M332=0,0,"'"&amp;物品!M332&amp;"'")</f>
        <v>0</v>
      </c>
      <c r="M223" s="55">
        <f>IF(物品!N332=0,0,"'"&amp;物品!N332&amp;"'")</f>
        <v>0</v>
      </c>
      <c r="N223" s="55">
        <f>IF(物品!O332=0,0,"'"&amp;物品!O332&amp;"'")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物品!A333</f>
        <v>0</v>
      </c>
      <c r="B224" s="55" t="str">
        <f>"'"&amp;物品!B333&amp;"'"</f>
        <v>'IF26'</v>
      </c>
      <c r="C224" s="55">
        <f>物品!J333</f>
        <v>0</v>
      </c>
      <c r="D224" s="55">
        <f>物品!K333</f>
        <v>0</v>
      </c>
      <c r="E224" s="55">
        <f>物品!L333</f>
        <v>0</v>
      </c>
      <c r="F224" s="55">
        <f>物品!M333</f>
        <v>0</v>
      </c>
      <c r="G224" s="55">
        <f>物品!N333</f>
        <v>0</v>
      </c>
      <c r="H224" s="55">
        <f>物品!O333</f>
        <v>0</v>
      </c>
      <c r="I224" s="55">
        <f>IF(物品!J333=0,0,"'"&amp;物品!J333&amp;"'")</f>
        <v>0</v>
      </c>
      <c r="J224" s="55">
        <f>IF(物品!K333=0,0,"'"&amp;物品!K333&amp;"'")</f>
        <v>0</v>
      </c>
      <c r="K224" s="55">
        <f>IF(物品!L333=0,0,"'"&amp;物品!L333&amp;"'")</f>
        <v>0</v>
      </c>
      <c r="L224" s="55">
        <f>IF(物品!M333=0,0,"'"&amp;物品!M333&amp;"'")</f>
        <v>0</v>
      </c>
      <c r="M224" s="55">
        <f>IF(物品!N333=0,0,"'"&amp;物品!N333&amp;"'")</f>
        <v>0</v>
      </c>
      <c r="N224" s="55">
        <f>IF(物品!O333=0,0,"'"&amp;物品!O333&amp;"'")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物品!A334</f>
        <v>0</v>
      </c>
      <c r="B225" s="55" t="str">
        <f>"'"&amp;物品!B334&amp;"'"</f>
        <v>'IF27'</v>
      </c>
      <c r="C225" s="55">
        <f>物品!J334</f>
        <v>0</v>
      </c>
      <c r="D225" s="55">
        <f>物品!K334</f>
        <v>0</v>
      </c>
      <c r="E225" s="55">
        <f>物品!L334</f>
        <v>0</v>
      </c>
      <c r="F225" s="55">
        <f>物品!M334</f>
        <v>0</v>
      </c>
      <c r="G225" s="55">
        <f>物品!N334</f>
        <v>0</v>
      </c>
      <c r="H225" s="55">
        <f>物品!O334</f>
        <v>0</v>
      </c>
      <c r="I225" s="55">
        <f>IF(物品!J334=0,0,"'"&amp;物品!J334&amp;"'")</f>
        <v>0</v>
      </c>
      <c r="J225" s="55">
        <f>IF(物品!K334=0,0,"'"&amp;物品!K334&amp;"'")</f>
        <v>0</v>
      </c>
      <c r="K225" s="55">
        <f>IF(物品!L334=0,0,"'"&amp;物品!L334&amp;"'")</f>
        <v>0</v>
      </c>
      <c r="L225" s="55">
        <f>IF(物品!M334=0,0,"'"&amp;物品!M334&amp;"'")</f>
        <v>0</v>
      </c>
      <c r="M225" s="55">
        <f>IF(物品!N334=0,0,"'"&amp;物品!N334&amp;"'")</f>
        <v>0</v>
      </c>
      <c r="N225" s="55">
        <f>IF(物品!O334=0,0,"'"&amp;物品!O334&amp;"'")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物品!A341</f>
        <v>0</v>
      </c>
      <c r="B226" s="55" t="str">
        <f>"'"&amp;物品!B341&amp;"'"</f>
        <v>'IC01'</v>
      </c>
      <c r="C226" s="55">
        <f>物品!J341</f>
        <v>0</v>
      </c>
      <c r="D226" s="55">
        <f>物品!K341</f>
        <v>0</v>
      </c>
      <c r="E226" s="55">
        <f>物品!L341</f>
        <v>0</v>
      </c>
      <c r="F226" s="55">
        <f>物品!M341</f>
        <v>0</v>
      </c>
      <c r="G226" s="55">
        <f>物品!N341</f>
        <v>0</v>
      </c>
      <c r="H226" s="55">
        <f>物品!O341</f>
        <v>0</v>
      </c>
      <c r="I226" s="55">
        <f>IF(物品!J341=0,0,"'"&amp;物品!J341&amp;"'")</f>
        <v>0</v>
      </c>
      <c r="J226" s="55">
        <f>IF(物品!K341=0,0,"'"&amp;物品!K341&amp;"'")</f>
        <v>0</v>
      </c>
      <c r="K226" s="55">
        <f>IF(物品!L341=0,0,"'"&amp;物品!L341&amp;"'")</f>
        <v>0</v>
      </c>
      <c r="L226" s="55">
        <f>IF(物品!M341=0,0,"'"&amp;物品!M341&amp;"'")</f>
        <v>0</v>
      </c>
      <c r="M226" s="55">
        <f>IF(物品!N341=0,0,"'"&amp;物品!N341&amp;"'")</f>
        <v>0</v>
      </c>
      <c r="N226" s="55">
        <f>IF(物品!O341=0,0,"'"&amp;物品!O341&amp;"'")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物品!A342</f>
        <v>0</v>
      </c>
      <c r="B227" s="55" t="str">
        <f>"'"&amp;物品!B342&amp;"'"</f>
        <v>'IC02'</v>
      </c>
      <c r="C227" s="55">
        <f>物品!J342</f>
        <v>0</v>
      </c>
      <c r="D227" s="55">
        <f>物品!K342</f>
        <v>0</v>
      </c>
      <c r="E227" s="55">
        <f>物品!L342</f>
        <v>0</v>
      </c>
      <c r="F227" s="55">
        <f>物品!M342</f>
        <v>0</v>
      </c>
      <c r="G227" s="55">
        <f>物品!N342</f>
        <v>0</v>
      </c>
      <c r="H227" s="55">
        <f>物品!O342</f>
        <v>0</v>
      </c>
      <c r="I227" s="55">
        <f>IF(物品!J342=0,0,"'"&amp;物品!J342&amp;"'")</f>
        <v>0</v>
      </c>
      <c r="J227" s="55">
        <f>IF(物品!K342=0,0,"'"&amp;物品!K342&amp;"'")</f>
        <v>0</v>
      </c>
      <c r="K227" s="55">
        <f>IF(物品!L342=0,0,"'"&amp;物品!L342&amp;"'")</f>
        <v>0</v>
      </c>
      <c r="L227" s="55">
        <f>IF(物品!M342=0,0,"'"&amp;物品!M342&amp;"'")</f>
        <v>0</v>
      </c>
      <c r="M227" s="55">
        <f>IF(物品!N342=0,0,"'"&amp;物品!N342&amp;"'")</f>
        <v>0</v>
      </c>
      <c r="N227" s="55">
        <f>IF(物品!O342=0,0,"'"&amp;物品!O342&amp;"'")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物品!A343</f>
        <v>0</v>
      </c>
      <c r="B228" s="55" t="str">
        <f>"'"&amp;物品!B343&amp;"'"</f>
        <v>'IC03'</v>
      </c>
      <c r="C228" s="55">
        <f>物品!J343</f>
        <v>0</v>
      </c>
      <c r="D228" s="55">
        <f>物品!K343</f>
        <v>0</v>
      </c>
      <c r="E228" s="55">
        <f>物品!L343</f>
        <v>0</v>
      </c>
      <c r="F228" s="55">
        <f>物品!M343</f>
        <v>0</v>
      </c>
      <c r="G228" s="55">
        <f>物品!N343</f>
        <v>0</v>
      </c>
      <c r="H228" s="55">
        <f>物品!O343</f>
        <v>0</v>
      </c>
      <c r="I228" s="55">
        <f>IF(物品!J343=0,0,"'"&amp;物品!J343&amp;"'")</f>
        <v>0</v>
      </c>
      <c r="J228" s="55">
        <f>IF(物品!K343=0,0,"'"&amp;物品!K343&amp;"'")</f>
        <v>0</v>
      </c>
      <c r="K228" s="55">
        <f>IF(物品!L343=0,0,"'"&amp;物品!L343&amp;"'")</f>
        <v>0</v>
      </c>
      <c r="L228" s="55">
        <f>IF(物品!M343=0,0,"'"&amp;物品!M343&amp;"'")</f>
        <v>0</v>
      </c>
      <c r="M228" s="55">
        <f>IF(物品!N343=0,0,"'"&amp;物品!N343&amp;"'")</f>
        <v>0</v>
      </c>
      <c r="N228" s="55">
        <f>IF(物品!O343=0,0,"'"&amp;物品!O343&amp;"'")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物品!A344</f>
        <v>0</v>
      </c>
      <c r="B229" s="55" t="str">
        <f>"'"&amp;物品!B344&amp;"'"</f>
        <v>'IC04'</v>
      </c>
      <c r="C229" s="55">
        <f>物品!J344</f>
        <v>0</v>
      </c>
      <c r="D229" s="55">
        <f>物品!K344</f>
        <v>0</v>
      </c>
      <c r="E229" s="55">
        <f>物品!L344</f>
        <v>0</v>
      </c>
      <c r="F229" s="55">
        <f>物品!M344</f>
        <v>0</v>
      </c>
      <c r="G229" s="55">
        <f>物品!N344</f>
        <v>0</v>
      </c>
      <c r="H229" s="55">
        <f>物品!O344</f>
        <v>0</v>
      </c>
      <c r="I229" s="55">
        <f>IF(物品!J344=0,0,"'"&amp;物品!J344&amp;"'")</f>
        <v>0</v>
      </c>
      <c r="J229" s="55">
        <f>IF(物品!K344=0,0,"'"&amp;物品!K344&amp;"'")</f>
        <v>0</v>
      </c>
      <c r="K229" s="55">
        <f>IF(物品!L344=0,0,"'"&amp;物品!L344&amp;"'")</f>
        <v>0</v>
      </c>
      <c r="L229" s="55">
        <f>IF(物品!M344=0,0,"'"&amp;物品!M344&amp;"'")</f>
        <v>0</v>
      </c>
      <c r="M229" s="55">
        <f>IF(物品!N344=0,0,"'"&amp;物品!N344&amp;"'")</f>
        <v>0</v>
      </c>
      <c r="N229" s="55">
        <f>IF(物品!O344=0,0,"'"&amp;物品!O344&amp;"'")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物品!A345</f>
        <v>0</v>
      </c>
      <c r="B230" s="55" t="str">
        <f>"'"&amp;物品!B345&amp;"'"</f>
        <v>'IC05'</v>
      </c>
      <c r="C230" s="55">
        <f>物品!J345</f>
        <v>0</v>
      </c>
      <c r="D230" s="55">
        <f>物品!K345</f>
        <v>0</v>
      </c>
      <c r="E230" s="55">
        <f>物品!L345</f>
        <v>0</v>
      </c>
      <c r="F230" s="55">
        <f>物品!M345</f>
        <v>0</v>
      </c>
      <c r="G230" s="55">
        <f>物品!N345</f>
        <v>0</v>
      </c>
      <c r="H230" s="55">
        <f>物品!O345</f>
        <v>0</v>
      </c>
      <c r="I230" s="55">
        <f>IF(物品!J345=0,0,"'"&amp;物品!J345&amp;"'")</f>
        <v>0</v>
      </c>
      <c r="J230" s="55">
        <f>IF(物品!K345=0,0,"'"&amp;物品!K345&amp;"'")</f>
        <v>0</v>
      </c>
      <c r="K230" s="55">
        <f>IF(物品!L345=0,0,"'"&amp;物品!L345&amp;"'")</f>
        <v>0</v>
      </c>
      <c r="L230" s="55">
        <f>IF(物品!M345=0,0,"'"&amp;物品!M345&amp;"'")</f>
        <v>0</v>
      </c>
      <c r="M230" s="55">
        <f>IF(物品!N345=0,0,"'"&amp;物品!N345&amp;"'")</f>
        <v>0</v>
      </c>
      <c r="N230" s="55">
        <f>IF(物品!O345=0,0,"'"&amp;物品!O345&amp;"'")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物品!A346</f>
        <v>0</v>
      </c>
      <c r="B231" s="55" t="str">
        <f>"'"&amp;物品!B346&amp;"'"</f>
        <v>'IC06'</v>
      </c>
      <c r="C231" s="55">
        <f>物品!J346</f>
        <v>0</v>
      </c>
      <c r="D231" s="55">
        <f>物品!K346</f>
        <v>0</v>
      </c>
      <c r="E231" s="55">
        <f>物品!L346</f>
        <v>0</v>
      </c>
      <c r="F231" s="55">
        <f>物品!M346</f>
        <v>0</v>
      </c>
      <c r="G231" s="55">
        <f>物品!N346</f>
        <v>0</v>
      </c>
      <c r="H231" s="55">
        <f>物品!O346</f>
        <v>0</v>
      </c>
      <c r="I231" s="55">
        <f>IF(物品!J346=0,0,"'"&amp;物品!J346&amp;"'")</f>
        <v>0</v>
      </c>
      <c r="J231" s="55">
        <f>IF(物品!K346=0,0,"'"&amp;物品!K346&amp;"'")</f>
        <v>0</v>
      </c>
      <c r="K231" s="55">
        <f>IF(物品!L346=0,0,"'"&amp;物品!L346&amp;"'")</f>
        <v>0</v>
      </c>
      <c r="L231" s="55">
        <f>IF(物品!M346=0,0,"'"&amp;物品!M346&amp;"'")</f>
        <v>0</v>
      </c>
      <c r="M231" s="55">
        <f>IF(物品!N346=0,0,"'"&amp;物品!N346&amp;"'")</f>
        <v>0</v>
      </c>
      <c r="N231" s="55">
        <f>IF(物品!O346=0,0,"'"&amp;物品!O346&amp;"'")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物品!A347</f>
        <v>0</v>
      </c>
      <c r="B232" s="55" t="str">
        <f>"'"&amp;物品!B347&amp;"'"</f>
        <v>'IC07'</v>
      </c>
      <c r="C232" s="55">
        <f>物品!J347</f>
        <v>0</v>
      </c>
      <c r="D232" s="55">
        <f>物品!K347</f>
        <v>0</v>
      </c>
      <c r="E232" s="55">
        <f>物品!L347</f>
        <v>0</v>
      </c>
      <c r="F232" s="55">
        <f>物品!M347</f>
        <v>0</v>
      </c>
      <c r="G232" s="55">
        <f>物品!N347</f>
        <v>0</v>
      </c>
      <c r="H232" s="55">
        <f>物品!O347</f>
        <v>0</v>
      </c>
      <c r="I232" s="55">
        <f>IF(物品!J347=0,0,"'"&amp;物品!J347&amp;"'")</f>
        <v>0</v>
      </c>
      <c r="J232" s="55">
        <f>IF(物品!K347=0,0,"'"&amp;物品!K347&amp;"'")</f>
        <v>0</v>
      </c>
      <c r="K232" s="55">
        <f>IF(物品!L347=0,0,"'"&amp;物品!L347&amp;"'")</f>
        <v>0</v>
      </c>
      <c r="L232" s="55">
        <f>IF(物品!M347=0,0,"'"&amp;物品!M347&amp;"'")</f>
        <v>0</v>
      </c>
      <c r="M232" s="55">
        <f>IF(物品!N347=0,0,"'"&amp;物品!N347&amp;"'")</f>
        <v>0</v>
      </c>
      <c r="N232" s="55">
        <f>IF(物品!O347=0,0,"'"&amp;物品!O347&amp;"'")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物品!A348</f>
        <v>0</v>
      </c>
      <c r="B233" s="55" t="str">
        <f>"'"&amp;物品!B348&amp;"'"</f>
        <v>'IC08'</v>
      </c>
      <c r="C233" s="55">
        <f>物品!J348</f>
        <v>0</v>
      </c>
      <c r="D233" s="55">
        <f>物品!K348</f>
        <v>0</v>
      </c>
      <c r="E233" s="55">
        <f>物品!L348</f>
        <v>0</v>
      </c>
      <c r="F233" s="55">
        <f>物品!M348</f>
        <v>0</v>
      </c>
      <c r="G233" s="55">
        <f>物品!N348</f>
        <v>0</v>
      </c>
      <c r="H233" s="55">
        <f>物品!O348</f>
        <v>0</v>
      </c>
      <c r="I233" s="55">
        <f>IF(物品!J348=0,0,"'"&amp;物品!J348&amp;"'")</f>
        <v>0</v>
      </c>
      <c r="J233" s="55">
        <f>IF(物品!K348=0,0,"'"&amp;物品!K348&amp;"'")</f>
        <v>0</v>
      </c>
      <c r="K233" s="55">
        <f>IF(物品!L348=0,0,"'"&amp;物品!L348&amp;"'")</f>
        <v>0</v>
      </c>
      <c r="L233" s="55">
        <f>IF(物品!M348=0,0,"'"&amp;物品!M348&amp;"'")</f>
        <v>0</v>
      </c>
      <c r="M233" s="55">
        <f>IF(物品!N348=0,0,"'"&amp;物品!N348&amp;"'")</f>
        <v>0</v>
      </c>
      <c r="N233" s="55">
        <f>IF(物品!O348=0,0,"'"&amp;物品!O348&amp;"'")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物品!A349</f>
        <v>0</v>
      </c>
      <c r="B234" s="55" t="str">
        <f>"'"&amp;物品!B349&amp;"'"</f>
        <v>'IC09'</v>
      </c>
      <c r="C234" s="55">
        <f>物品!J349</f>
        <v>0</v>
      </c>
      <c r="D234" s="55">
        <f>物品!K349</f>
        <v>0</v>
      </c>
      <c r="E234" s="55">
        <f>物品!L349</f>
        <v>0</v>
      </c>
      <c r="F234" s="55">
        <f>物品!M349</f>
        <v>0</v>
      </c>
      <c r="G234" s="55">
        <f>物品!N349</f>
        <v>0</v>
      </c>
      <c r="H234" s="55">
        <f>物品!O349</f>
        <v>0</v>
      </c>
      <c r="I234" s="55">
        <f>IF(物品!J349=0,0,"'"&amp;物品!J349&amp;"'")</f>
        <v>0</v>
      </c>
      <c r="J234" s="55">
        <f>IF(物品!K349=0,0,"'"&amp;物品!K349&amp;"'")</f>
        <v>0</v>
      </c>
      <c r="K234" s="55">
        <f>IF(物品!L349=0,0,"'"&amp;物品!L349&amp;"'")</f>
        <v>0</v>
      </c>
      <c r="L234" s="55">
        <f>IF(物品!M349=0,0,"'"&amp;物品!M349&amp;"'")</f>
        <v>0</v>
      </c>
      <c r="M234" s="55">
        <f>IF(物品!N349=0,0,"'"&amp;物品!N349&amp;"'")</f>
        <v>0</v>
      </c>
      <c r="N234" s="55">
        <f>IF(物品!O349=0,0,"'"&amp;物品!O349&amp;"'")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物品!A350</f>
        <v>0</v>
      </c>
      <c r="B235" s="55" t="str">
        <f>"'"&amp;物品!B350&amp;"'"</f>
        <v>'IC10'</v>
      </c>
      <c r="C235" s="55">
        <f>物品!J350</f>
        <v>0</v>
      </c>
      <c r="D235" s="55">
        <f>物品!K350</f>
        <v>0</v>
      </c>
      <c r="E235" s="55">
        <f>物品!L350</f>
        <v>0</v>
      </c>
      <c r="F235" s="55">
        <f>物品!M350</f>
        <v>0</v>
      </c>
      <c r="G235" s="55">
        <f>物品!N350</f>
        <v>0</v>
      </c>
      <c r="H235" s="55">
        <f>物品!O350</f>
        <v>0</v>
      </c>
      <c r="I235" s="55">
        <f>IF(物品!J350=0,0,"'"&amp;物品!J350&amp;"'")</f>
        <v>0</v>
      </c>
      <c r="J235" s="55">
        <f>IF(物品!K350=0,0,"'"&amp;物品!K350&amp;"'")</f>
        <v>0</v>
      </c>
      <c r="K235" s="55">
        <f>IF(物品!L350=0,0,"'"&amp;物品!L350&amp;"'")</f>
        <v>0</v>
      </c>
      <c r="L235" s="55">
        <f>IF(物品!M350=0,0,"'"&amp;物品!M350&amp;"'")</f>
        <v>0</v>
      </c>
      <c r="M235" s="55">
        <f>IF(物品!N350=0,0,"'"&amp;物品!N350&amp;"'")</f>
        <v>0</v>
      </c>
      <c r="N235" s="55">
        <f>IF(物品!O350=0,0,"'"&amp;物品!O350&amp;"'")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物品!A351</f>
        <v>0</v>
      </c>
      <c r="B236" s="55" t="str">
        <f>"'"&amp;物品!B351&amp;"'"</f>
        <v>'IC11'</v>
      </c>
      <c r="C236" s="55">
        <f>物品!J351</f>
        <v>0</v>
      </c>
      <c r="D236" s="55">
        <f>物品!K351</f>
        <v>0</v>
      </c>
      <c r="E236" s="55">
        <f>物品!L351</f>
        <v>0</v>
      </c>
      <c r="F236" s="55">
        <f>物品!M351</f>
        <v>0</v>
      </c>
      <c r="G236" s="55">
        <f>物品!N351</f>
        <v>0</v>
      </c>
      <c r="H236" s="55">
        <f>物品!O351</f>
        <v>0</v>
      </c>
      <c r="I236" s="55">
        <f>IF(物品!J351=0,0,"'"&amp;物品!J351&amp;"'")</f>
        <v>0</v>
      </c>
      <c r="J236" s="55">
        <f>IF(物品!K351=0,0,"'"&amp;物品!K351&amp;"'")</f>
        <v>0</v>
      </c>
      <c r="K236" s="55">
        <f>IF(物品!L351=0,0,"'"&amp;物品!L351&amp;"'")</f>
        <v>0</v>
      </c>
      <c r="L236" s="55">
        <f>IF(物品!M351=0,0,"'"&amp;物品!M351&amp;"'")</f>
        <v>0</v>
      </c>
      <c r="M236" s="55">
        <f>IF(物品!N351=0,0,"'"&amp;物品!N351&amp;"'")</f>
        <v>0</v>
      </c>
      <c r="N236" s="55">
        <f>IF(物品!O351=0,0,"'"&amp;物品!O351&amp;"'")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物品!A352</f>
        <v>0</v>
      </c>
      <c r="B237" s="55" t="str">
        <f>"'"&amp;物品!B352&amp;"'"</f>
        <v>'IK01'</v>
      </c>
      <c r="C237" s="55">
        <f>物品!J352</f>
        <v>0</v>
      </c>
      <c r="D237" s="55">
        <f>物品!K352</f>
        <v>0</v>
      </c>
      <c r="E237" s="55">
        <f>物品!L352</f>
        <v>0</v>
      </c>
      <c r="F237" s="55">
        <f>物品!M352</f>
        <v>0</v>
      </c>
      <c r="G237" s="55">
        <f>物品!N352</f>
        <v>0</v>
      </c>
      <c r="H237" s="55">
        <f>物品!O352</f>
        <v>0</v>
      </c>
      <c r="I237" s="55">
        <f>IF(物品!J352=0,0,"'"&amp;物品!J352&amp;"'")</f>
        <v>0</v>
      </c>
      <c r="J237" s="55">
        <f>IF(物品!K352=0,0,"'"&amp;物品!K352&amp;"'")</f>
        <v>0</v>
      </c>
      <c r="K237" s="55">
        <f>IF(物品!L352=0,0,"'"&amp;物品!L352&amp;"'")</f>
        <v>0</v>
      </c>
      <c r="L237" s="55">
        <f>IF(物品!M352=0,0,"'"&amp;物品!M352&amp;"'")</f>
        <v>0</v>
      </c>
      <c r="M237" s="55">
        <f>IF(物品!N352=0,0,"'"&amp;物品!N352&amp;"'")</f>
        <v>0</v>
      </c>
      <c r="N237" s="55">
        <f>IF(物品!O352=0,0,"'"&amp;物品!O352&amp;"'")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物品!A353</f>
        <v>0</v>
      </c>
      <c r="B238" s="55" t="str">
        <f>"'"&amp;物品!B353&amp;"'"</f>
        <v>'IK02'</v>
      </c>
      <c r="C238" s="55">
        <f>物品!J353</f>
        <v>0</v>
      </c>
      <c r="D238" s="55">
        <f>物品!K353</f>
        <v>0</v>
      </c>
      <c r="E238" s="55">
        <f>物品!L353</f>
        <v>0</v>
      </c>
      <c r="F238" s="55">
        <f>物品!M353</f>
        <v>0</v>
      </c>
      <c r="G238" s="55">
        <f>物品!N353</f>
        <v>0</v>
      </c>
      <c r="H238" s="55">
        <f>物品!O353</f>
        <v>0</v>
      </c>
      <c r="I238" s="55">
        <f>IF(物品!J353=0,0,"'"&amp;物品!J353&amp;"'")</f>
        <v>0</v>
      </c>
      <c r="J238" s="55">
        <f>IF(物品!K353=0,0,"'"&amp;物品!K353&amp;"'")</f>
        <v>0</v>
      </c>
      <c r="K238" s="55">
        <f>IF(物品!L353=0,0,"'"&amp;物品!L353&amp;"'")</f>
        <v>0</v>
      </c>
      <c r="L238" s="55">
        <f>IF(物品!M353=0,0,"'"&amp;物品!M353&amp;"'")</f>
        <v>0</v>
      </c>
      <c r="M238" s="55">
        <f>IF(物品!N353=0,0,"'"&amp;物品!N353&amp;"'")</f>
        <v>0</v>
      </c>
      <c r="N238" s="55">
        <f>IF(物品!O353=0,0,"'"&amp;物品!O353&amp;"'")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物品!A354</f>
        <v>0</v>
      </c>
      <c r="B239" s="55" t="str">
        <f>"'"&amp;物品!B354&amp;"'"</f>
        <v>'IK03'</v>
      </c>
      <c r="C239" s="55">
        <f>物品!J354</f>
        <v>0</v>
      </c>
      <c r="D239" s="55">
        <f>物品!K354</f>
        <v>0</v>
      </c>
      <c r="E239" s="55">
        <f>物品!L354</f>
        <v>0</v>
      </c>
      <c r="F239" s="55">
        <f>物品!M354</f>
        <v>0</v>
      </c>
      <c r="G239" s="55">
        <f>物品!N354</f>
        <v>0</v>
      </c>
      <c r="H239" s="55">
        <f>物品!O354</f>
        <v>0</v>
      </c>
      <c r="I239" s="55">
        <f>IF(物品!J354=0,0,"'"&amp;物品!J354&amp;"'")</f>
        <v>0</v>
      </c>
      <c r="J239" s="55">
        <f>IF(物品!K354=0,0,"'"&amp;物品!K354&amp;"'")</f>
        <v>0</v>
      </c>
      <c r="K239" s="55">
        <f>IF(物品!L354=0,0,"'"&amp;物品!L354&amp;"'")</f>
        <v>0</v>
      </c>
      <c r="L239" s="55">
        <f>IF(物品!M354=0,0,"'"&amp;物品!M354&amp;"'")</f>
        <v>0</v>
      </c>
      <c r="M239" s="55">
        <f>IF(物品!N354=0,0,"'"&amp;物品!N354&amp;"'")</f>
        <v>0</v>
      </c>
      <c r="N239" s="55">
        <f>IF(物品!O354=0,0,"'"&amp;物品!O354&amp;"'")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物品!A355</f>
        <v>0</v>
      </c>
      <c r="B240" s="55" t="str">
        <f>"'"&amp;物品!B355&amp;"'"</f>
        <v>'IK04'</v>
      </c>
      <c r="C240" s="55">
        <f>物品!J355</f>
        <v>0</v>
      </c>
      <c r="D240" s="55">
        <f>物品!K355</f>
        <v>0</v>
      </c>
      <c r="E240" s="55">
        <f>物品!L355</f>
        <v>0</v>
      </c>
      <c r="F240" s="55">
        <f>物品!M355</f>
        <v>0</v>
      </c>
      <c r="G240" s="55">
        <f>物品!N355</f>
        <v>0</v>
      </c>
      <c r="H240" s="55">
        <f>物品!O355</f>
        <v>0</v>
      </c>
      <c r="I240" s="55">
        <f>IF(物品!J355=0,0,"'"&amp;物品!J355&amp;"'")</f>
        <v>0</v>
      </c>
      <c r="J240" s="55">
        <f>IF(物品!K355=0,0,"'"&amp;物品!K355&amp;"'")</f>
        <v>0</v>
      </c>
      <c r="K240" s="55">
        <f>IF(物品!L355=0,0,"'"&amp;物品!L355&amp;"'")</f>
        <v>0</v>
      </c>
      <c r="L240" s="55">
        <f>IF(物品!M355=0,0,"'"&amp;物品!M355&amp;"'")</f>
        <v>0</v>
      </c>
      <c r="M240" s="55">
        <f>IF(物品!N355=0,0,"'"&amp;物品!N355&amp;"'")</f>
        <v>0</v>
      </c>
      <c r="N240" s="55">
        <f>IF(物品!O355=0,0,"'"&amp;物品!O355&amp;"'")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物品!A356</f>
        <v>0</v>
      </c>
      <c r="B241" s="55" t="str">
        <f>"'"&amp;物品!B356&amp;"'"</f>
        <v>'IK05'</v>
      </c>
      <c r="C241" s="55">
        <f>物品!J356</f>
        <v>0</v>
      </c>
      <c r="D241" s="55">
        <f>物品!K356</f>
        <v>0</v>
      </c>
      <c r="E241" s="55">
        <f>物品!L356</f>
        <v>0</v>
      </c>
      <c r="F241" s="55">
        <f>物品!M356</f>
        <v>0</v>
      </c>
      <c r="G241" s="55">
        <f>物品!N356</f>
        <v>0</v>
      </c>
      <c r="H241" s="55">
        <f>物品!O356</f>
        <v>0</v>
      </c>
      <c r="I241" s="55">
        <f>IF(物品!J356=0,0,"'"&amp;物品!J356&amp;"'")</f>
        <v>0</v>
      </c>
      <c r="J241" s="55">
        <f>IF(物品!K356=0,0,"'"&amp;物品!K356&amp;"'")</f>
        <v>0</v>
      </c>
      <c r="K241" s="55">
        <f>IF(物品!L356=0,0,"'"&amp;物品!L356&amp;"'")</f>
        <v>0</v>
      </c>
      <c r="L241" s="55">
        <f>IF(物品!M356=0,0,"'"&amp;物品!M356&amp;"'")</f>
        <v>0</v>
      </c>
      <c r="M241" s="55">
        <f>IF(物品!N356=0,0,"'"&amp;物品!N356&amp;"'")</f>
        <v>0</v>
      </c>
      <c r="N241" s="55">
        <f>IF(物品!O356=0,0,"'"&amp;物品!O356&amp;"'")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物品!A357</f>
        <v>0</v>
      </c>
      <c r="B242" s="55" t="str">
        <f>"'"&amp;物品!B357&amp;"'"</f>
        <v>'IK06'</v>
      </c>
      <c r="C242" s="55">
        <f>物品!J357</f>
        <v>0</v>
      </c>
      <c r="D242" s="55">
        <f>物品!K357</f>
        <v>0</v>
      </c>
      <c r="E242" s="55">
        <f>物品!L357</f>
        <v>0</v>
      </c>
      <c r="F242" s="55">
        <f>物品!M357</f>
        <v>0</v>
      </c>
      <c r="G242" s="55">
        <f>物品!N357</f>
        <v>0</v>
      </c>
      <c r="H242" s="55">
        <f>物品!O357</f>
        <v>0</v>
      </c>
      <c r="I242" s="55">
        <f>IF(物品!J357=0,0,"'"&amp;物品!J357&amp;"'")</f>
        <v>0</v>
      </c>
      <c r="J242" s="55">
        <f>IF(物品!K357=0,0,"'"&amp;物品!K357&amp;"'")</f>
        <v>0</v>
      </c>
      <c r="K242" s="55">
        <f>IF(物品!L357=0,0,"'"&amp;物品!L357&amp;"'")</f>
        <v>0</v>
      </c>
      <c r="L242" s="55">
        <f>IF(物品!M357=0,0,"'"&amp;物品!M357&amp;"'")</f>
        <v>0</v>
      </c>
      <c r="M242" s="55">
        <f>IF(物品!N357=0,0,"'"&amp;物品!N357&amp;"'")</f>
        <v>0</v>
      </c>
      <c r="N242" s="55">
        <f>IF(物品!O357=0,0,"'"&amp;物品!O357&amp;"'")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物品!A358</f>
        <v>0</v>
      </c>
      <c r="B243" s="55" t="str">
        <f>"'"&amp;物品!B358&amp;"'"</f>
        <v>'IK07'</v>
      </c>
      <c r="C243" s="55">
        <f>物品!J358</f>
        <v>0</v>
      </c>
      <c r="D243" s="55">
        <f>物品!K358</f>
        <v>0</v>
      </c>
      <c r="E243" s="55">
        <f>物品!L358</f>
        <v>0</v>
      </c>
      <c r="F243" s="55">
        <f>物品!M358</f>
        <v>0</v>
      </c>
      <c r="G243" s="55">
        <f>物品!N358</f>
        <v>0</v>
      </c>
      <c r="H243" s="55">
        <f>物品!O358</f>
        <v>0</v>
      </c>
      <c r="I243" s="55">
        <f>IF(物品!J358=0,0,"'"&amp;物品!J358&amp;"'")</f>
        <v>0</v>
      </c>
      <c r="J243" s="55">
        <f>IF(物品!K358=0,0,"'"&amp;物品!K358&amp;"'")</f>
        <v>0</v>
      </c>
      <c r="K243" s="55">
        <f>IF(物品!L358=0,0,"'"&amp;物品!L358&amp;"'")</f>
        <v>0</v>
      </c>
      <c r="L243" s="55">
        <f>IF(物品!M358=0,0,"'"&amp;物品!M358&amp;"'")</f>
        <v>0</v>
      </c>
      <c r="M243" s="55">
        <f>IF(物品!N358=0,0,"'"&amp;物品!N358&amp;"'")</f>
        <v>0</v>
      </c>
      <c r="N243" s="55">
        <f>IF(物品!O358=0,0,"'"&amp;物品!O358&amp;"'")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物品!A359</f>
        <v>0</v>
      </c>
      <c r="B244" s="55" t="str">
        <f>"'"&amp;物品!B359&amp;"'"</f>
        <v>'IK08'</v>
      </c>
      <c r="C244" s="55">
        <f>物品!J359</f>
        <v>0</v>
      </c>
      <c r="D244" s="55">
        <f>物品!K359</f>
        <v>0</v>
      </c>
      <c r="E244" s="55">
        <f>物品!L359</f>
        <v>0</v>
      </c>
      <c r="F244" s="55">
        <f>物品!M359</f>
        <v>0</v>
      </c>
      <c r="G244" s="55">
        <f>物品!N359</f>
        <v>0</v>
      </c>
      <c r="H244" s="55">
        <f>物品!O359</f>
        <v>0</v>
      </c>
      <c r="I244" s="55">
        <f>IF(物品!J359=0,0,"'"&amp;物品!J359&amp;"'")</f>
        <v>0</v>
      </c>
      <c r="J244" s="55">
        <f>IF(物品!K359=0,0,"'"&amp;物品!K359&amp;"'")</f>
        <v>0</v>
      </c>
      <c r="K244" s="55">
        <f>IF(物品!L359=0,0,"'"&amp;物品!L359&amp;"'")</f>
        <v>0</v>
      </c>
      <c r="L244" s="55">
        <f>IF(物品!M359=0,0,"'"&amp;物品!M359&amp;"'")</f>
        <v>0</v>
      </c>
      <c r="M244" s="55">
        <f>IF(物品!N359=0,0,"'"&amp;物品!N359&amp;"'")</f>
        <v>0</v>
      </c>
      <c r="N244" s="55">
        <f>IF(物品!O359=0,0,"'"&amp;物品!O359&amp;"'")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物品!A360</f>
        <v>0</v>
      </c>
      <c r="B245" s="55" t="str">
        <f>"'"&amp;物品!B360&amp;"'"</f>
        <v>'IK1A'</v>
      </c>
      <c r="C245" s="55">
        <f>物品!J360</f>
        <v>0</v>
      </c>
      <c r="D245" s="55">
        <f>物品!K360</f>
        <v>0</v>
      </c>
      <c r="E245" s="55">
        <f>物品!L360</f>
        <v>0</v>
      </c>
      <c r="F245" s="55">
        <f>物品!M360</f>
        <v>0</v>
      </c>
      <c r="G245" s="55">
        <f>物品!N360</f>
        <v>0</v>
      </c>
      <c r="H245" s="55">
        <f>物品!O360</f>
        <v>0</v>
      </c>
      <c r="I245" s="55">
        <f>IF(物品!J360=0,0,"'"&amp;物品!J360&amp;"'")</f>
        <v>0</v>
      </c>
      <c r="J245" s="55">
        <f>IF(物品!K360=0,0,"'"&amp;物品!K360&amp;"'")</f>
        <v>0</v>
      </c>
      <c r="K245" s="55">
        <f>IF(物品!L360=0,0,"'"&amp;物品!L360&amp;"'")</f>
        <v>0</v>
      </c>
      <c r="L245" s="55">
        <f>IF(物品!M360=0,0,"'"&amp;物品!M360&amp;"'")</f>
        <v>0</v>
      </c>
      <c r="M245" s="55">
        <f>IF(物品!N360=0,0,"'"&amp;物品!N360&amp;"'")</f>
        <v>0</v>
      </c>
      <c r="N245" s="55">
        <f>IF(物品!O360=0,0,"'"&amp;物品!O360&amp;"'")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物品!A369</f>
        <v>0</v>
      </c>
      <c r="B246" s="55" t="str">
        <f>"'"&amp;物品!B369&amp;"'"</f>
        <v>'IK2A'</v>
      </c>
      <c r="C246" s="55">
        <f>物品!J369</f>
        <v>0</v>
      </c>
      <c r="D246" s="55">
        <f>物品!K369</f>
        <v>0</v>
      </c>
      <c r="E246" s="55">
        <f>物品!L369</f>
        <v>0</v>
      </c>
      <c r="F246" s="55">
        <f>物品!M369</f>
        <v>0</v>
      </c>
      <c r="G246" s="55">
        <f>物品!N369</f>
        <v>0</v>
      </c>
      <c r="H246" s="55">
        <f>物品!O369</f>
        <v>0</v>
      </c>
      <c r="I246" s="55">
        <f>IF(物品!J369=0,0,"'"&amp;物品!J369&amp;"'")</f>
        <v>0</v>
      </c>
      <c r="J246" s="55">
        <f>IF(物品!K369=0,0,"'"&amp;物品!K369&amp;"'")</f>
        <v>0</v>
      </c>
      <c r="K246" s="55">
        <f>IF(物品!L369=0,0,"'"&amp;物品!L369&amp;"'")</f>
        <v>0</v>
      </c>
      <c r="L246" s="55">
        <f>IF(物品!M369=0,0,"'"&amp;物品!M369&amp;"'")</f>
        <v>0</v>
      </c>
      <c r="M246" s="55">
        <f>IF(物品!N369=0,0,"'"&amp;物品!N369&amp;"'")</f>
        <v>0</v>
      </c>
      <c r="N246" s="55">
        <f>IF(物品!O369=0,0,"'"&amp;物品!O369&amp;"'")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物品!A378</f>
        <v>0</v>
      </c>
      <c r="B247" s="55" t="str">
        <f>"'"&amp;物品!B378&amp;"'"</f>
        <v>'IK3A'</v>
      </c>
      <c r="C247" s="55">
        <f>物品!J378</f>
        <v>0</v>
      </c>
      <c r="D247" s="55">
        <f>物品!K378</f>
        <v>0</v>
      </c>
      <c r="E247" s="55">
        <f>物品!L378</f>
        <v>0</v>
      </c>
      <c r="F247" s="55">
        <f>物品!M378</f>
        <v>0</v>
      </c>
      <c r="G247" s="55">
        <f>物品!N378</f>
        <v>0</v>
      </c>
      <c r="H247" s="55">
        <f>物品!O378</f>
        <v>0</v>
      </c>
      <c r="I247" s="55">
        <f>IF(物品!J378=0,0,"'"&amp;物品!J378&amp;"'")</f>
        <v>0</v>
      </c>
      <c r="J247" s="55">
        <f>IF(物品!K378=0,0,"'"&amp;物品!K378&amp;"'")</f>
        <v>0</v>
      </c>
      <c r="K247" s="55">
        <f>IF(物品!L378=0,0,"'"&amp;物品!L378&amp;"'")</f>
        <v>0</v>
      </c>
      <c r="L247" s="55">
        <f>IF(物品!M378=0,0,"'"&amp;物品!M378&amp;"'")</f>
        <v>0</v>
      </c>
      <c r="M247" s="55">
        <f>IF(物品!N378=0,0,"'"&amp;物品!N378&amp;"'")</f>
        <v>0</v>
      </c>
      <c r="N247" s="55">
        <f>IF(物品!O378=0,0,"'"&amp;物品!O378&amp;"'")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物品!A387</f>
        <v>0</v>
      </c>
      <c r="B248" s="55" t="str">
        <f>"'"&amp;物品!B387&amp;"'"</f>
        <v>'IK4A'</v>
      </c>
      <c r="C248" s="55">
        <f>物品!J387</f>
        <v>0</v>
      </c>
      <c r="D248" s="55">
        <f>物品!K387</f>
        <v>0</v>
      </c>
      <c r="E248" s="55">
        <f>物品!L387</f>
        <v>0</v>
      </c>
      <c r="F248" s="55">
        <f>物品!M387</f>
        <v>0</v>
      </c>
      <c r="G248" s="55">
        <f>物品!N387</f>
        <v>0</v>
      </c>
      <c r="H248" s="55">
        <f>物品!O387</f>
        <v>0</v>
      </c>
      <c r="I248" s="55">
        <f>IF(物品!J387=0,0,"'"&amp;物品!J387&amp;"'")</f>
        <v>0</v>
      </c>
      <c r="J248" s="55">
        <f>IF(物品!K387=0,0,"'"&amp;物品!K387&amp;"'")</f>
        <v>0</v>
      </c>
      <c r="K248" s="55">
        <f>IF(物品!L387=0,0,"'"&amp;物品!L387&amp;"'")</f>
        <v>0</v>
      </c>
      <c r="L248" s="55">
        <f>IF(物品!M387=0,0,"'"&amp;物品!M387&amp;"'")</f>
        <v>0</v>
      </c>
      <c r="M248" s="55">
        <f>IF(物品!N387=0,0,"'"&amp;物品!N387&amp;"'")</f>
        <v>0</v>
      </c>
      <c r="N248" s="55">
        <f>IF(物品!O387=0,0,"'"&amp;物品!O387&amp;"'")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物品!A396</f>
        <v>0</v>
      </c>
      <c r="B249" s="55" t="str">
        <f>"'"&amp;物品!B396&amp;"'"</f>
        <v>'IK5A'</v>
      </c>
      <c r="C249" s="55">
        <f>物品!J396</f>
        <v>0</v>
      </c>
      <c r="D249" s="55">
        <f>物品!K396</f>
        <v>0</v>
      </c>
      <c r="E249" s="55">
        <f>物品!L396</f>
        <v>0</v>
      </c>
      <c r="F249" s="55">
        <f>物品!M396</f>
        <v>0</v>
      </c>
      <c r="G249" s="55">
        <f>物品!N396</f>
        <v>0</v>
      </c>
      <c r="H249" s="55">
        <f>物品!O396</f>
        <v>0</v>
      </c>
      <c r="I249" s="55">
        <f>IF(物品!J396=0,0,"'"&amp;物品!J396&amp;"'")</f>
        <v>0</v>
      </c>
      <c r="J249" s="55">
        <f>IF(物品!K396=0,0,"'"&amp;物品!K396&amp;"'")</f>
        <v>0</v>
      </c>
      <c r="K249" s="55">
        <f>IF(物品!L396=0,0,"'"&amp;物品!L396&amp;"'")</f>
        <v>0</v>
      </c>
      <c r="L249" s="55">
        <f>IF(物品!M396=0,0,"'"&amp;物品!M396&amp;"'")</f>
        <v>0</v>
      </c>
      <c r="M249" s="55">
        <f>IF(物品!N396=0,0,"'"&amp;物品!N396&amp;"'")</f>
        <v>0</v>
      </c>
      <c r="N249" s="55">
        <f>IF(物品!O396=0,0,"'"&amp;物品!O396&amp;"'")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物品!A405</f>
        <v>0</v>
      </c>
      <c r="B250" s="55" t="str">
        <f>"'"&amp;物品!B405&amp;"'"</f>
        <v>'IK6A'</v>
      </c>
      <c r="C250" s="55">
        <f>物品!J405</f>
        <v>0</v>
      </c>
      <c r="D250" s="55">
        <f>物品!K405</f>
        <v>0</v>
      </c>
      <c r="E250" s="55">
        <f>物品!L405</f>
        <v>0</v>
      </c>
      <c r="F250" s="55">
        <f>物品!M405</f>
        <v>0</v>
      </c>
      <c r="G250" s="55">
        <f>物品!N405</f>
        <v>0</v>
      </c>
      <c r="H250" s="55">
        <f>物品!O405</f>
        <v>0</v>
      </c>
      <c r="I250" s="55">
        <f>IF(物品!J405=0,0,"'"&amp;物品!J405&amp;"'")</f>
        <v>0</v>
      </c>
      <c r="J250" s="55">
        <f>IF(物品!K405=0,0,"'"&amp;物品!K405&amp;"'")</f>
        <v>0</v>
      </c>
      <c r="K250" s="55">
        <f>IF(物品!L405=0,0,"'"&amp;物品!L405&amp;"'")</f>
        <v>0</v>
      </c>
      <c r="L250" s="55">
        <f>IF(物品!M405=0,0,"'"&amp;物品!M405&amp;"'")</f>
        <v>0</v>
      </c>
      <c r="M250" s="55">
        <f>IF(物品!N405=0,0,"'"&amp;物品!N405&amp;"'")</f>
        <v>0</v>
      </c>
      <c r="N250" s="55">
        <f>IF(物品!O405=0,0,"'"&amp;物品!O405&amp;"'")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物品!A414</f>
        <v>0</v>
      </c>
      <c r="B251" s="55" t="str">
        <f>"'"&amp;物品!B414&amp;"'"</f>
        <v>'IK7A'</v>
      </c>
      <c r="C251" s="55">
        <f>物品!J414</f>
        <v>0</v>
      </c>
      <c r="D251" s="55">
        <f>物品!K414</f>
        <v>0</v>
      </c>
      <c r="E251" s="55">
        <f>物品!L414</f>
        <v>0</v>
      </c>
      <c r="F251" s="55">
        <f>物品!M414</f>
        <v>0</v>
      </c>
      <c r="G251" s="55">
        <f>物品!N414</f>
        <v>0</v>
      </c>
      <c r="H251" s="55">
        <f>物品!O414</f>
        <v>0</v>
      </c>
      <c r="I251" s="55">
        <f>IF(物品!J414=0,0,"'"&amp;物品!J414&amp;"'")</f>
        <v>0</v>
      </c>
      <c r="J251" s="55">
        <f>IF(物品!K414=0,0,"'"&amp;物品!K414&amp;"'")</f>
        <v>0</v>
      </c>
      <c r="K251" s="55">
        <f>IF(物品!L414=0,0,"'"&amp;物品!L414&amp;"'")</f>
        <v>0</v>
      </c>
      <c r="L251" s="55">
        <f>IF(物品!M414=0,0,"'"&amp;物品!M414&amp;"'")</f>
        <v>0</v>
      </c>
      <c r="M251" s="55">
        <f>IF(物品!N414=0,0,"'"&amp;物品!N414&amp;"'")</f>
        <v>0</v>
      </c>
      <c r="N251" s="55">
        <f>IF(物品!O414=0,0,"'"&amp;物品!O414&amp;"'")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物品!A423</f>
        <v>0</v>
      </c>
      <c r="B252" s="55" t="str">
        <f>"'"&amp;物品!B423&amp;"'"</f>
        <v>'IK8A'</v>
      </c>
      <c r="C252" s="55">
        <f>物品!J423</f>
        <v>0</v>
      </c>
      <c r="D252" s="55">
        <f>物品!K423</f>
        <v>0</v>
      </c>
      <c r="E252" s="55">
        <f>物品!L423</f>
        <v>0</v>
      </c>
      <c r="F252" s="55">
        <f>物品!M423</f>
        <v>0</v>
      </c>
      <c r="G252" s="55">
        <f>物品!N423</f>
        <v>0</v>
      </c>
      <c r="H252" s="55">
        <f>物品!O423</f>
        <v>0</v>
      </c>
      <c r="I252" s="55">
        <f>IF(物品!J423=0,0,"'"&amp;物品!J423&amp;"'")</f>
        <v>0</v>
      </c>
      <c r="J252" s="55">
        <f>IF(物品!K423=0,0,"'"&amp;物品!K423&amp;"'")</f>
        <v>0</v>
      </c>
      <c r="K252" s="55">
        <f>IF(物品!L423=0,0,"'"&amp;物品!L423&amp;"'")</f>
        <v>0</v>
      </c>
      <c r="L252" s="55">
        <f>IF(物品!M423=0,0,"'"&amp;物品!M423&amp;"'")</f>
        <v>0</v>
      </c>
      <c r="M252" s="55">
        <f>IF(物品!N423=0,0,"'"&amp;物品!N423&amp;"'")</f>
        <v>0</v>
      </c>
      <c r="N252" s="55">
        <f>IF(物品!O423=0,0,"'"&amp;物品!O423&amp;"'")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物品!A432</f>
        <v>0</v>
      </c>
      <c r="B253" s="55" t="str">
        <f>"'"&amp;物品!B432&amp;"'"</f>
        <v>'IK91'</v>
      </c>
      <c r="C253" s="55">
        <f>物品!J432</f>
        <v>0</v>
      </c>
      <c r="D253" s="55">
        <f>物品!K432</f>
        <v>0</v>
      </c>
      <c r="E253" s="55">
        <f>物品!L432</f>
        <v>0</v>
      </c>
      <c r="F253" s="55">
        <f>物品!M432</f>
        <v>0</v>
      </c>
      <c r="G253" s="55">
        <f>物品!N432</f>
        <v>0</v>
      </c>
      <c r="H253" s="55">
        <f>物品!O432</f>
        <v>0</v>
      </c>
      <c r="I253" s="55">
        <f>IF(物品!J432=0,0,"'"&amp;物品!J432&amp;"'")</f>
        <v>0</v>
      </c>
      <c r="J253" s="55">
        <f>IF(物品!K432=0,0,"'"&amp;物品!K432&amp;"'")</f>
        <v>0</v>
      </c>
      <c r="K253" s="55">
        <f>IF(物品!L432=0,0,"'"&amp;物品!L432&amp;"'")</f>
        <v>0</v>
      </c>
      <c r="L253" s="55">
        <f>IF(物品!M432=0,0,"'"&amp;物品!M432&amp;"'")</f>
        <v>0</v>
      </c>
      <c r="M253" s="55">
        <f>IF(物品!N432=0,0,"'"&amp;物品!N432&amp;"'")</f>
        <v>0</v>
      </c>
      <c r="N253" s="55">
        <f>IF(物品!O432=0,0,"'"&amp;物品!O432&amp;"'")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物品!A433</f>
        <v>0</v>
      </c>
      <c r="B254" s="55" t="str">
        <f>"'"&amp;物品!B433&amp;"'"</f>
        <v>'IK92'</v>
      </c>
      <c r="C254" s="55">
        <f>物品!J433</f>
        <v>0</v>
      </c>
      <c r="D254" s="55">
        <f>物品!K433</f>
        <v>0</v>
      </c>
      <c r="E254" s="55">
        <f>物品!L433</f>
        <v>0</v>
      </c>
      <c r="F254" s="55">
        <f>物品!M433</f>
        <v>0</v>
      </c>
      <c r="G254" s="55">
        <f>物品!N433</f>
        <v>0</v>
      </c>
      <c r="H254" s="55">
        <f>物品!O433</f>
        <v>0</v>
      </c>
      <c r="I254" s="55">
        <f>IF(物品!J433=0,0,"'"&amp;物品!J433&amp;"'")</f>
        <v>0</v>
      </c>
      <c r="J254" s="55">
        <f>IF(物品!K433=0,0,"'"&amp;物品!K433&amp;"'")</f>
        <v>0</v>
      </c>
      <c r="K254" s="55">
        <f>IF(物品!L433=0,0,"'"&amp;物品!L433&amp;"'")</f>
        <v>0</v>
      </c>
      <c r="L254" s="55">
        <f>IF(物品!M433=0,0,"'"&amp;物品!M433&amp;"'")</f>
        <v>0</v>
      </c>
      <c r="M254" s="55">
        <f>IF(物品!N433=0,0,"'"&amp;物品!N433&amp;"'")</f>
        <v>0</v>
      </c>
      <c r="N254" s="55">
        <f>IF(物品!O433=0,0,"'"&amp;物品!O433&amp;"'")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物品!A434</f>
        <v>0</v>
      </c>
      <c r="B255" s="55" t="str">
        <f>"'"&amp;物品!B434&amp;"'"</f>
        <v>'IK93'</v>
      </c>
      <c r="C255" s="55">
        <f>物品!J434</f>
        <v>0</v>
      </c>
      <c r="D255" s="55">
        <f>物品!K434</f>
        <v>0</v>
      </c>
      <c r="E255" s="55">
        <f>物品!L434</f>
        <v>0</v>
      </c>
      <c r="F255" s="55">
        <f>物品!M434</f>
        <v>0</v>
      </c>
      <c r="G255" s="55">
        <f>物品!N434</f>
        <v>0</v>
      </c>
      <c r="H255" s="55">
        <f>物品!O434</f>
        <v>0</v>
      </c>
      <c r="I255" s="55">
        <f>IF(物品!J434=0,0,"'"&amp;物品!J434&amp;"'")</f>
        <v>0</v>
      </c>
      <c r="J255" s="55">
        <f>IF(物品!K434=0,0,"'"&amp;物品!K434&amp;"'")</f>
        <v>0</v>
      </c>
      <c r="K255" s="55">
        <f>IF(物品!L434=0,0,"'"&amp;物品!L434&amp;"'")</f>
        <v>0</v>
      </c>
      <c r="L255" s="55">
        <f>IF(物品!M434=0,0,"'"&amp;物品!M434&amp;"'")</f>
        <v>0</v>
      </c>
      <c r="M255" s="55">
        <f>IF(物品!N434=0,0,"'"&amp;物品!N434&amp;"'")</f>
        <v>0</v>
      </c>
      <c r="N255" s="55">
        <f>IF(物品!O434=0,0,"'"&amp;物品!O434&amp;"'")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物品!A435</f>
        <v>0</v>
      </c>
      <c r="B256" s="55" t="str">
        <f>"'"&amp;物品!B435&amp;"'"</f>
        <v>'IK94'</v>
      </c>
      <c r="C256" s="55">
        <f>物品!J435</f>
        <v>0</v>
      </c>
      <c r="D256" s="55">
        <f>物品!K435</f>
        <v>0</v>
      </c>
      <c r="E256" s="55">
        <f>物品!L435</f>
        <v>0</v>
      </c>
      <c r="F256" s="55">
        <f>物品!M435</f>
        <v>0</v>
      </c>
      <c r="G256" s="55">
        <f>物品!N435</f>
        <v>0</v>
      </c>
      <c r="H256" s="55">
        <f>物品!O435</f>
        <v>0</v>
      </c>
      <c r="I256" s="55">
        <f>IF(物品!J435=0,0,"'"&amp;物品!J435&amp;"'")</f>
        <v>0</v>
      </c>
      <c r="J256" s="55">
        <f>IF(物品!K435=0,0,"'"&amp;物品!K435&amp;"'")</f>
        <v>0</v>
      </c>
      <c r="K256" s="55">
        <f>IF(物品!L435=0,0,"'"&amp;物品!L435&amp;"'")</f>
        <v>0</v>
      </c>
      <c r="L256" s="55">
        <f>IF(物品!M435=0,0,"'"&amp;物品!M435&amp;"'")</f>
        <v>0</v>
      </c>
      <c r="M256" s="55">
        <f>IF(物品!N435=0,0,"'"&amp;物品!N435&amp;"'")</f>
        <v>0</v>
      </c>
      <c r="N256" s="55">
        <f>IF(物品!O435=0,0,"'"&amp;物品!O435&amp;"'")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物品!A436</f>
        <v>0</v>
      </c>
      <c r="B257" s="55" t="str">
        <f>"'"&amp;物品!B436&amp;"'"</f>
        <v>'IK95'</v>
      </c>
      <c r="C257" s="55">
        <f>物品!J436</f>
        <v>0</v>
      </c>
      <c r="D257" s="55">
        <f>物品!K436</f>
        <v>0</v>
      </c>
      <c r="E257" s="55">
        <f>物品!L436</f>
        <v>0</v>
      </c>
      <c r="F257" s="55">
        <f>物品!M436</f>
        <v>0</v>
      </c>
      <c r="G257" s="55">
        <f>物品!N436</f>
        <v>0</v>
      </c>
      <c r="H257" s="55">
        <f>物品!O436</f>
        <v>0</v>
      </c>
      <c r="I257" s="55">
        <f>IF(物品!J436=0,0,"'"&amp;物品!J436&amp;"'")</f>
        <v>0</v>
      </c>
      <c r="J257" s="55">
        <f>IF(物品!K436=0,0,"'"&amp;物品!K436&amp;"'")</f>
        <v>0</v>
      </c>
      <c r="K257" s="55">
        <f>IF(物品!L436=0,0,"'"&amp;物品!L436&amp;"'")</f>
        <v>0</v>
      </c>
      <c r="L257" s="55">
        <f>IF(物品!M436=0,0,"'"&amp;物品!M436&amp;"'")</f>
        <v>0</v>
      </c>
      <c r="M257" s="55">
        <f>IF(物品!N436=0,0,"'"&amp;物品!N436&amp;"'")</f>
        <v>0</v>
      </c>
      <c r="N257" s="55">
        <f>IF(物品!O436=0,0,"'"&amp;物品!O436&amp;"'")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物品!A437</f>
        <v>0</v>
      </c>
      <c r="B258" s="55" t="str">
        <f>"'"&amp;物品!B437&amp;"'"</f>
        <v>'IK96'</v>
      </c>
      <c r="C258" s="55">
        <f>物品!J437</f>
        <v>0</v>
      </c>
      <c r="D258" s="55">
        <f>物品!K437</f>
        <v>0</v>
      </c>
      <c r="E258" s="55">
        <f>物品!L437</f>
        <v>0</v>
      </c>
      <c r="F258" s="55">
        <f>物品!M437</f>
        <v>0</v>
      </c>
      <c r="G258" s="55">
        <f>物品!N437</f>
        <v>0</v>
      </c>
      <c r="H258" s="55">
        <f>物品!O437</f>
        <v>0</v>
      </c>
      <c r="I258" s="55">
        <f>IF(物品!J437=0,0,"'"&amp;物品!J437&amp;"'")</f>
        <v>0</v>
      </c>
      <c r="J258" s="55">
        <f>IF(物品!K437=0,0,"'"&amp;物品!K437&amp;"'")</f>
        <v>0</v>
      </c>
      <c r="K258" s="55">
        <f>IF(物品!L437=0,0,"'"&amp;物品!L437&amp;"'")</f>
        <v>0</v>
      </c>
      <c r="L258" s="55">
        <f>IF(物品!M437=0,0,"'"&amp;物品!M437&amp;"'")</f>
        <v>0</v>
      </c>
      <c r="M258" s="55">
        <f>IF(物品!N437=0,0,"'"&amp;物品!N437&amp;"'")</f>
        <v>0</v>
      </c>
      <c r="N258" s="55">
        <f>IF(物品!O437=0,0,"'"&amp;物品!O437&amp;"'")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物品!A438</f>
        <v>0</v>
      </c>
      <c r="B259" s="55" t="str">
        <f>"'"&amp;物品!B438&amp;"'"</f>
        <v>'IK97'</v>
      </c>
      <c r="C259" s="55">
        <f>物品!J438</f>
        <v>0</v>
      </c>
      <c r="D259" s="55">
        <f>物品!K438</f>
        <v>0</v>
      </c>
      <c r="E259" s="55">
        <f>物品!L438</f>
        <v>0</v>
      </c>
      <c r="F259" s="55">
        <f>物品!M438</f>
        <v>0</v>
      </c>
      <c r="G259" s="55">
        <f>物品!N438</f>
        <v>0</v>
      </c>
      <c r="H259" s="55">
        <f>物品!O438</f>
        <v>0</v>
      </c>
      <c r="I259" s="55">
        <f>IF(物品!J438=0,0,"'"&amp;物品!J438&amp;"'")</f>
        <v>0</v>
      </c>
      <c r="J259" s="55">
        <f>IF(物品!K438=0,0,"'"&amp;物品!K438&amp;"'")</f>
        <v>0</v>
      </c>
      <c r="K259" s="55">
        <f>IF(物品!L438=0,0,"'"&amp;物品!L438&amp;"'")</f>
        <v>0</v>
      </c>
      <c r="L259" s="55">
        <f>IF(物品!M438=0,0,"'"&amp;物品!M438&amp;"'")</f>
        <v>0</v>
      </c>
      <c r="M259" s="55">
        <f>IF(物品!N438=0,0,"'"&amp;物品!N438&amp;"'")</f>
        <v>0</v>
      </c>
      <c r="N259" s="55">
        <f>IF(物品!O438=0,0,"'"&amp;物品!O438&amp;"'")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物品!A439</f>
        <v>0</v>
      </c>
      <c r="B260" s="55" t="str">
        <f>"'"&amp;物品!B439&amp;"'"</f>
        <v>'IK98'</v>
      </c>
      <c r="C260" s="55">
        <f>物品!J439</f>
        <v>0</v>
      </c>
      <c r="D260" s="55">
        <f>物品!K439</f>
        <v>0</v>
      </c>
      <c r="E260" s="55">
        <f>物品!L439</f>
        <v>0</v>
      </c>
      <c r="F260" s="55">
        <f>物品!M439</f>
        <v>0</v>
      </c>
      <c r="G260" s="55">
        <f>物品!N439</f>
        <v>0</v>
      </c>
      <c r="H260" s="55">
        <f>物品!O439</f>
        <v>0</v>
      </c>
      <c r="I260" s="55">
        <f>IF(物品!J439=0,0,"'"&amp;物品!J439&amp;"'")</f>
        <v>0</v>
      </c>
      <c r="J260" s="55">
        <f>IF(物品!K439=0,0,"'"&amp;物品!K439&amp;"'")</f>
        <v>0</v>
      </c>
      <c r="K260" s="55">
        <f>IF(物品!L439=0,0,"'"&amp;物品!L439&amp;"'")</f>
        <v>0</v>
      </c>
      <c r="L260" s="55">
        <f>IF(物品!M439=0,0,"'"&amp;物品!M439&amp;"'")</f>
        <v>0</v>
      </c>
      <c r="M260" s="55">
        <f>IF(物品!N439=0,0,"'"&amp;物品!N439&amp;"'")</f>
        <v>0</v>
      </c>
      <c r="N260" s="55">
        <f>IF(物品!O439=0,0,"'"&amp;物品!O439&amp;"'")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物品!A440</f>
        <v>0</v>
      </c>
      <c r="B261" s="55" t="str">
        <f>"'"&amp;物品!B440&amp;"'"</f>
        <v>'IL0A'</v>
      </c>
      <c r="C261" s="55">
        <f>物品!J440</f>
        <v>0</v>
      </c>
      <c r="D261" s="55">
        <f>物品!K440</f>
        <v>0</v>
      </c>
      <c r="E261" s="55">
        <f>物品!L440</f>
        <v>0</v>
      </c>
      <c r="F261" s="55">
        <f>物品!M440</f>
        <v>0</v>
      </c>
      <c r="G261" s="55">
        <f>物品!N440</f>
        <v>0</v>
      </c>
      <c r="H261" s="55">
        <f>物品!O440</f>
        <v>0</v>
      </c>
      <c r="I261" s="55">
        <f>IF(物品!J440=0,0,"'"&amp;物品!J440&amp;"'")</f>
        <v>0</v>
      </c>
      <c r="J261" s="55">
        <f>IF(物品!K440=0,0,"'"&amp;物品!K440&amp;"'")</f>
        <v>0</v>
      </c>
      <c r="K261" s="55">
        <f>IF(物品!L440=0,0,"'"&amp;物品!L440&amp;"'")</f>
        <v>0</v>
      </c>
      <c r="L261" s="55">
        <f>IF(物品!M440=0,0,"'"&amp;物品!M440&amp;"'")</f>
        <v>0</v>
      </c>
      <c r="M261" s="55">
        <f>IF(物品!N440=0,0,"'"&amp;物品!N440&amp;"'")</f>
        <v>0</v>
      </c>
      <c r="N261" s="55">
        <f>IF(物品!O440=0,0,"'"&amp;物品!O440&amp;"'")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物品!A441</f>
        <v>0</v>
      </c>
      <c r="B262" s="55" t="str">
        <f>"'"&amp;物品!B441&amp;"'"</f>
        <v>'IL0B'</v>
      </c>
      <c r="C262" s="55">
        <f>物品!J441</f>
        <v>0</v>
      </c>
      <c r="D262" s="55">
        <f>物品!K441</f>
        <v>0</v>
      </c>
      <c r="E262" s="55">
        <f>物品!L441</f>
        <v>0</v>
      </c>
      <c r="F262" s="55">
        <f>物品!M441</f>
        <v>0</v>
      </c>
      <c r="G262" s="55">
        <f>物品!N441</f>
        <v>0</v>
      </c>
      <c r="H262" s="55">
        <f>物品!O441</f>
        <v>0</v>
      </c>
      <c r="I262" s="55">
        <f>IF(物品!J441=0,0,"'"&amp;物品!J441&amp;"'")</f>
        <v>0</v>
      </c>
      <c r="J262" s="55">
        <f>IF(物品!K441=0,0,"'"&amp;物品!K441&amp;"'")</f>
        <v>0</v>
      </c>
      <c r="K262" s="55">
        <f>IF(物品!L441=0,0,"'"&amp;物品!L441&amp;"'")</f>
        <v>0</v>
      </c>
      <c r="L262" s="55">
        <f>IF(物品!M441=0,0,"'"&amp;物品!M441&amp;"'")</f>
        <v>0</v>
      </c>
      <c r="M262" s="55">
        <f>IF(物品!N441=0,0,"'"&amp;物品!N441&amp;"'")</f>
        <v>0</v>
      </c>
      <c r="N262" s="55">
        <f>IF(物品!O441=0,0,"'"&amp;物品!O441&amp;"'")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物品!A442</f>
        <v>0</v>
      </c>
      <c r="B263" s="55" t="str">
        <f>"'"&amp;物品!B442&amp;"'"</f>
        <v>'IL0C'</v>
      </c>
      <c r="C263" s="55">
        <f>物品!J442</f>
        <v>0</v>
      </c>
      <c r="D263" s="55">
        <f>物品!K442</f>
        <v>0</v>
      </c>
      <c r="E263" s="55">
        <f>物品!L442</f>
        <v>0</v>
      </c>
      <c r="F263" s="55">
        <f>物品!M442</f>
        <v>0</v>
      </c>
      <c r="G263" s="55">
        <f>物品!N442</f>
        <v>0</v>
      </c>
      <c r="H263" s="55">
        <f>物品!O442</f>
        <v>0</v>
      </c>
      <c r="I263" s="55">
        <f>IF(物品!J442=0,0,"'"&amp;物品!J442&amp;"'")</f>
        <v>0</v>
      </c>
      <c r="J263" s="55">
        <f>IF(物品!K442=0,0,"'"&amp;物品!K442&amp;"'")</f>
        <v>0</v>
      </c>
      <c r="K263" s="55">
        <f>IF(物品!L442=0,0,"'"&amp;物品!L442&amp;"'")</f>
        <v>0</v>
      </c>
      <c r="L263" s="55">
        <f>IF(物品!M442=0,0,"'"&amp;物品!M442&amp;"'")</f>
        <v>0</v>
      </c>
      <c r="M263" s="55">
        <f>IF(物品!N442=0,0,"'"&amp;物品!N442&amp;"'")</f>
        <v>0</v>
      </c>
      <c r="N263" s="55">
        <f>IF(物品!O442=0,0,"'"&amp;物品!O442&amp;"'")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59"/>
  <sheetViews>
    <sheetView tabSelected="1" topLeftCell="A432" workbookViewId="0">
      <selection activeCell="M434" sqref="M434:M44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1180</v>
      </c>
      <c r="H1" s="39" t="s">
        <v>1181</v>
      </c>
      <c r="I1" s="43" t="s">
        <v>1182</v>
      </c>
      <c r="J1" s="44" t="s">
        <v>1178</v>
      </c>
      <c r="K1" s="45" t="s">
        <v>141</v>
      </c>
      <c r="L1" s="46" t="s">
        <v>142</v>
      </c>
      <c r="M1" s="47" t="s">
        <v>1183</v>
      </c>
      <c r="N1" s="48" t="s">
        <v>1184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IF(物品!B222="",0,"'"&amp;物品!B222&amp;"'")</f>
        <v>'IP14'</v>
      </c>
      <c r="B216">
        <f>物品!D222</f>
        <v>0</v>
      </c>
      <c r="C216">
        <f>物品!E222</f>
        <v>0</v>
      </c>
      <c r="D216">
        <f>物品!F222</f>
        <v>0</v>
      </c>
      <c r="E216">
        <f>IF(ISTEXT(物品!G222)=TRUE,"'"&amp;物品!G222&amp;"'",物品!G222)</f>
        <v>0</v>
      </c>
      <c r="F216">
        <f>IF(ISTEXT(物品!H222)=TRUE,"'"&amp;物品!H222&amp;"'",物品!H222)</f>
        <v>0</v>
      </c>
      <c r="G216">
        <f>IF(物品!I222="",0,"'"&amp;物品!I222&amp;"'")</f>
        <v>0</v>
      </c>
      <c r="H216">
        <f>IF(物品!R222="",0,物品!R222)</f>
        <v>0</v>
      </c>
      <c r="I216">
        <f>IF(物品!S222="",0,物品!S222)</f>
        <v>0</v>
      </c>
      <c r="J216" t="str">
        <f>IF(物品!C222="",0,""""&amp;物品!C222&amp;"""")</f>
        <v>"|CffFF0000神兽洗灵石|r"</v>
      </c>
      <c r="K216" t="str">
        <f>IF(物品!T222="","""""",""""&amp;物品!T222&amp;"""")</f>
        <v>"使用后|Cffffc926重置|r当前|Cffff0000觉醒神通【R】|r|Cfff0f0f0。|r"</v>
      </c>
      <c r="L216" t="str">
        <f>IF(物品!U222="",0,""""&amp;物品!U222&amp;"""")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 t="str">
        <f>IF(物品!B223="",0,"'"&amp;物品!B223&amp;"'")</f>
        <v>'IT01'</v>
      </c>
      <c r="B217">
        <f>物品!D223</f>
        <v>0</v>
      </c>
      <c r="C217">
        <f>物品!E223</f>
        <v>0</v>
      </c>
      <c r="D217">
        <f>物品!F223</f>
        <v>0</v>
      </c>
      <c r="E217">
        <f>IF(ISTEXT(物品!G223)=TRUE,"'"&amp;物品!G223&amp;"'",物品!G223)</f>
        <v>0</v>
      </c>
      <c r="F217">
        <f>IF(ISTEXT(物品!H223)=TRUE,"'"&amp;物品!H223&amp;"'",物品!H223)</f>
        <v>0</v>
      </c>
      <c r="G217">
        <f>IF(物品!I223="",0,"'"&amp;物品!I223&amp;"'")</f>
        <v>0</v>
      </c>
      <c r="H217">
        <f>IF(物品!R223="",0,物品!R223)</f>
        <v>-8086</v>
      </c>
      <c r="I217">
        <f>IF(物品!S223="",0,物品!S223)</f>
        <v>-3245</v>
      </c>
      <c r="J217" t="str">
        <f>IF(物品!C223="",0,""""&amp;物品!C223&amp;"""")</f>
        <v>"噬心劫"</v>
      </c>
      <c r="K217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17" t="str">
        <f>IF(物品!U223="",0,""""&amp;物品!U223&amp;"""")</f>
        <v>"ReplaceableTextures\\CommandButtons\\BTNIT01.blp"</v>
      </c>
      <c r="M217" t="str">
        <f t="shared" ref="M217:M280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>InitEquipData('IT01',0,0,0,0,0,0,-8086,-3245)</v>
      </c>
      <c r="N217" t="str">
        <f t="shared" ref="N217:N280" si="13">IF(ISERROR(FIND(",0,0,0)","call InitTypeIdStrings("&amp;A217&amp;","&amp;J217&amp;","&amp;K217&amp;","&amp;L217&amp;")")),"call InitTypeIdStrings("&amp;A217&amp;","&amp;J217&amp;","&amp;L217&amp;","&amp;K217&amp;")","")</f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18" spans="1:14">
      <c r="A218" t="str">
        <f>IF(物品!B224="",0,"'"&amp;物品!B224&amp;"'")</f>
        <v>'IT02'</v>
      </c>
      <c r="B218">
        <f>物品!D224</f>
        <v>0</v>
      </c>
      <c r="C218">
        <f>物品!E224</f>
        <v>0</v>
      </c>
      <c r="D218">
        <f>物品!F224</f>
        <v>0</v>
      </c>
      <c r="E218">
        <f>IF(ISTEXT(物品!G224)=TRUE,"'"&amp;物品!G224&amp;"'",物品!G224)</f>
        <v>0</v>
      </c>
      <c r="F218">
        <f>IF(ISTEXT(物品!H224)=TRUE,"'"&amp;物品!H224&amp;"'",物品!H224)</f>
        <v>0</v>
      </c>
      <c r="G218">
        <f>IF(物品!I224="",0,"'"&amp;物品!I224&amp;"'")</f>
        <v>0</v>
      </c>
      <c r="H218">
        <f>IF(物品!R224="",0,物品!R224)</f>
        <v>-7991</v>
      </c>
      <c r="I218">
        <f>IF(物品!S224="",0,物品!S224)</f>
        <v>-2312</v>
      </c>
      <c r="J218" t="str">
        <f>IF(物品!C224="",0,""""&amp;物品!C224&amp;"""")</f>
        <v>"三重轰雷劫"</v>
      </c>
      <c r="K218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18" t="str">
        <f>IF(物品!U224="",0,""""&amp;物品!U224&amp;"""")</f>
        <v>"ReplaceableTextures\\CommandButtons\\BTNIT02.blp"</v>
      </c>
      <c r="M218" t="str">
        <f t="shared" si="12"/>
        <v>InitEquipData('IT02',0,0,0,0,0,0,-7991,-2312)</v>
      </c>
      <c r="N218" t="str">
        <f t="shared" si="13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19" spans="1:14">
      <c r="A219" t="str">
        <f>IF(物品!B225="",0,"'"&amp;物品!B225&amp;"'")</f>
        <v>'IT03'</v>
      </c>
      <c r="B219">
        <f>物品!D225</f>
        <v>0</v>
      </c>
      <c r="C219">
        <f>物品!E225</f>
        <v>0</v>
      </c>
      <c r="D219">
        <f>物品!F225</f>
        <v>0</v>
      </c>
      <c r="E219">
        <f>IF(ISTEXT(物品!G225)=TRUE,"'"&amp;物品!G225&amp;"'",物品!G225)</f>
        <v>0</v>
      </c>
      <c r="F219">
        <f>IF(ISTEXT(物品!H225)=TRUE,"'"&amp;物品!H225&amp;"'",物品!H225)</f>
        <v>0</v>
      </c>
      <c r="G219">
        <f>IF(物品!I225="",0,"'"&amp;物品!I225&amp;"'")</f>
        <v>0</v>
      </c>
      <c r="H219">
        <f>IF(物品!R225="",0,物品!R225)</f>
        <v>-8089</v>
      </c>
      <c r="I219">
        <f>IF(物品!S225="",0,物品!S225)</f>
        <v>-1230</v>
      </c>
      <c r="J219" t="str">
        <f>IF(物品!C225="",0,""""&amp;物品!C225&amp;"""")</f>
        <v>"|Cff00FF7F六重天雷劫|r"</v>
      </c>
      <c r="K219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19" t="str">
        <f>IF(物品!U225="",0,""""&amp;物品!U225&amp;"""")</f>
        <v>"ReplaceableTextures\\CommandButtons\\BTNIT03.blp"</v>
      </c>
      <c r="M219" t="str">
        <f t="shared" si="12"/>
        <v>InitEquipData('IT03',0,0,0,0,0,0,-8089,-1230)</v>
      </c>
      <c r="N219" t="str">
        <f t="shared" si="13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0" spans="1:14">
      <c r="A220" t="str">
        <f>IF(物品!B226="",0,"'"&amp;物品!B226&amp;"'")</f>
        <v>'IT04'</v>
      </c>
      <c r="B220">
        <f>物品!D226</f>
        <v>0</v>
      </c>
      <c r="C220">
        <f>物品!E226</f>
        <v>0</v>
      </c>
      <c r="D220">
        <f>物品!F226</f>
        <v>0</v>
      </c>
      <c r="E220">
        <f>IF(ISTEXT(物品!G226)=TRUE,"'"&amp;物品!G226&amp;"'",物品!G226)</f>
        <v>0</v>
      </c>
      <c r="F220">
        <f>IF(ISTEXT(物品!H226)=TRUE,"'"&amp;物品!H226&amp;"'",物品!H226)</f>
        <v>0</v>
      </c>
      <c r="G220">
        <f>IF(物品!I226="",0,"'"&amp;物品!I226&amp;"'")</f>
        <v>0</v>
      </c>
      <c r="H220">
        <f>IF(物品!R226="",0,物品!R226)</f>
        <v>-7794</v>
      </c>
      <c r="I220">
        <f>IF(物品!S226="",0,物品!S226)</f>
        <v>195</v>
      </c>
      <c r="J220" t="str">
        <f>IF(物品!C226="",0,""""&amp;物品!C226&amp;"""")</f>
        <v>"|Cff00FF7F九重煅神劫|r"</v>
      </c>
      <c r="K220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0" t="str">
        <f>IF(物品!U226="",0,""""&amp;物品!U226&amp;"""")</f>
        <v>"ReplaceableTextures\\CommandButtons\\BTNIT04.blp"</v>
      </c>
      <c r="M220" t="str">
        <f t="shared" si="12"/>
        <v>InitEquipData('IT04',0,0,0,0,0,0,-7794,195)</v>
      </c>
      <c r="N220" t="str">
        <f t="shared" si="13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1" spans="1:14">
      <c r="A221" t="str">
        <f>IF(物品!B227="",0,"'"&amp;物品!B227&amp;"'")</f>
        <v>'IT05'</v>
      </c>
      <c r="B221">
        <f>物品!D227</f>
        <v>0</v>
      </c>
      <c r="C221">
        <f>物品!E227</f>
        <v>0</v>
      </c>
      <c r="D221">
        <f>物品!F227</f>
        <v>0</v>
      </c>
      <c r="E221">
        <f>IF(ISTEXT(物品!G227)=TRUE,"'"&amp;物品!G227&amp;"'",物品!G227)</f>
        <v>0</v>
      </c>
      <c r="F221">
        <f>IF(ISTEXT(物品!H227)=TRUE,"'"&amp;物品!H227&amp;"'",物品!H227)</f>
        <v>0</v>
      </c>
      <c r="G221">
        <f>IF(物品!I227="",0,"'"&amp;物品!I227&amp;"'")</f>
        <v>0</v>
      </c>
      <c r="H221">
        <f>IF(物品!R227="",0,物品!R227)</f>
        <v>-8110</v>
      </c>
      <c r="I221">
        <f>IF(物品!S227="",0,物品!S227)</f>
        <v>1810</v>
      </c>
      <c r="J221" t="str">
        <f>IF(物品!C227="",0,""""&amp;物品!C227&amp;"""")</f>
        <v>"|Cff00BFFF灭魄血煞劫|r"</v>
      </c>
      <c r="K221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1" t="str">
        <f>IF(物品!U227="",0,""""&amp;物品!U227&amp;"""")</f>
        <v>"ReplaceableTextures\\CommandButtons\\BTNIT05.blp"</v>
      </c>
      <c r="M221" t="str">
        <f t="shared" si="12"/>
        <v>InitEquipData('IT05',0,0,0,0,0,0,-8110,1810)</v>
      </c>
      <c r="N221" t="str">
        <f t="shared" si="13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2" spans="1:14">
      <c r="A222" t="str">
        <f>IF(物品!B228="",0,"'"&amp;物品!B228&amp;"'")</f>
        <v>'IT06'</v>
      </c>
      <c r="B222">
        <f>物品!D228</f>
        <v>0</v>
      </c>
      <c r="C222">
        <f>物品!E228</f>
        <v>0</v>
      </c>
      <c r="D222">
        <f>物品!F228</f>
        <v>0</v>
      </c>
      <c r="E222">
        <f>IF(ISTEXT(物品!G228)=TRUE,"'"&amp;物品!G228&amp;"'",物品!G228)</f>
        <v>0</v>
      </c>
      <c r="F222">
        <f>IF(ISTEXT(物品!H228)=TRUE,"'"&amp;物品!H228&amp;"'",物品!H228)</f>
        <v>0</v>
      </c>
      <c r="G222">
        <f>IF(物品!I228="",0,"'"&amp;物品!I228&amp;"'")</f>
        <v>0</v>
      </c>
      <c r="H222">
        <f>IF(物品!R228="",0,物品!R228)</f>
        <v>-7896</v>
      </c>
      <c r="I222">
        <f>IF(物品!S228="",0,物品!S228)</f>
        <v>3839</v>
      </c>
      <c r="J222" t="str">
        <f>IF(物品!C228="",0,""""&amp;物品!C228&amp;"""")</f>
        <v>"|Cff00BFFF入微洞虚劫|r"</v>
      </c>
      <c r="K222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2" t="str">
        <f>IF(物品!U228="",0,""""&amp;物品!U228&amp;"""")</f>
        <v>"ReplaceableTextures\\CommandButtons\\BTNIT06.blp"</v>
      </c>
      <c r="M222" t="str">
        <f t="shared" si="12"/>
        <v>InitEquipData('IT06',0,0,0,0,0,0,-7896,3839)</v>
      </c>
      <c r="N222" t="str">
        <f t="shared" si="13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3" spans="1:14">
      <c r="A223" t="str">
        <f>IF(物品!B229="",0,"'"&amp;物品!B229&amp;"'")</f>
        <v>'IT07'</v>
      </c>
      <c r="B223">
        <f>物品!D229</f>
        <v>0</v>
      </c>
      <c r="C223">
        <f>物品!E229</f>
        <v>0</v>
      </c>
      <c r="D223">
        <f>物品!F229</f>
        <v>0</v>
      </c>
      <c r="E223">
        <f>IF(ISTEXT(物品!G229)=TRUE,"'"&amp;物品!G229&amp;"'",物品!G229)</f>
        <v>0</v>
      </c>
      <c r="F223">
        <f>IF(ISTEXT(物品!H229)=TRUE,"'"&amp;物品!H229&amp;"'",物品!H229)</f>
        <v>0</v>
      </c>
      <c r="G223">
        <f>IF(物品!I229="",0,"'"&amp;物品!I229&amp;"'")</f>
        <v>0</v>
      </c>
      <c r="H223">
        <f>IF(物品!R229="",0,物品!R229)</f>
        <v>-7896</v>
      </c>
      <c r="I223">
        <f>IF(物品!S229="",0,物品!S229)</f>
        <v>5906</v>
      </c>
      <c r="J223" t="str">
        <f>IF(物品!C229="",0,""""&amp;物品!C229&amp;"""")</f>
        <v>"|CffFFD24D因果厄难劫|r"</v>
      </c>
      <c r="K223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3" t="str">
        <f>IF(物品!U229="",0,""""&amp;物品!U229&amp;"""")</f>
        <v>"ReplaceableTextures\\CommandButtons\\BTNIT07.blp"</v>
      </c>
      <c r="M223" t="str">
        <f t="shared" si="12"/>
        <v>InitEquipData('IT07',0,0,0,0,0,0,-7896,5906)</v>
      </c>
      <c r="N223" t="str">
        <f t="shared" si="13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24" spans="1:14">
      <c r="A224" t="str">
        <f>IF(物品!B230="",0,"'"&amp;物品!B230&amp;"'")</f>
        <v>'IT08'</v>
      </c>
      <c r="B224">
        <f>物品!D230</f>
        <v>0</v>
      </c>
      <c r="C224">
        <f>物品!E230</f>
        <v>0</v>
      </c>
      <c r="D224">
        <f>物品!F230</f>
        <v>0</v>
      </c>
      <c r="E224">
        <f>IF(ISTEXT(物品!G230)=TRUE,"'"&amp;物品!G230&amp;"'",物品!G230)</f>
        <v>0</v>
      </c>
      <c r="F224">
        <f>IF(ISTEXT(物品!H230)=TRUE,"'"&amp;物品!H230&amp;"'",物品!H230)</f>
        <v>0</v>
      </c>
      <c r="G224">
        <f>IF(物品!I230="",0,"'"&amp;物品!I230&amp;"'")</f>
        <v>0</v>
      </c>
      <c r="H224">
        <f>IF(物品!R230="",0,物品!R230)</f>
        <v>-7970</v>
      </c>
      <c r="I224">
        <f>IF(物品!S230="",0,物品!S230)</f>
        <v>7965</v>
      </c>
      <c r="J224" t="str">
        <f>IF(物品!C230="",0,""""&amp;物品!C230&amp;"""")</f>
        <v>"|CffFFD24D迷魂幻世劫|r"</v>
      </c>
      <c r="K224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24" t="str">
        <f>IF(物品!U230="",0,""""&amp;物品!U230&amp;"""")</f>
        <v>"ReplaceableTextures\\CommandButtons\\BTNIT08.blp"</v>
      </c>
      <c r="M224" t="str">
        <f t="shared" si="12"/>
        <v>InitEquipData('IT08',0,0,0,0,0,0,-7970,7965)</v>
      </c>
      <c r="N224" t="str">
        <f t="shared" si="13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25" spans="1:14">
      <c r="A225" t="str">
        <f>IF(物品!B231="",0,"'"&amp;物品!B231&amp;"'")</f>
        <v>'IT09'</v>
      </c>
      <c r="B225">
        <f>物品!D231</f>
        <v>0</v>
      </c>
      <c r="C225">
        <f>物品!E231</f>
        <v>0</v>
      </c>
      <c r="D225">
        <f>物品!F231</f>
        <v>0</v>
      </c>
      <c r="E225">
        <f>IF(ISTEXT(物品!G231)=TRUE,"'"&amp;物品!G231&amp;"'",物品!G231)</f>
        <v>0</v>
      </c>
      <c r="F225">
        <f>IF(ISTEXT(物品!H231)=TRUE,"'"&amp;物品!H231&amp;"'",物品!H231)</f>
        <v>0</v>
      </c>
      <c r="G225">
        <f>IF(物品!I231="",0,"'"&amp;物品!I231&amp;"'")</f>
        <v>0</v>
      </c>
      <c r="H225">
        <f>IF(物品!R231="",0,物品!R231)</f>
        <v>2100</v>
      </c>
      <c r="I225">
        <f>IF(物品!S231="",0,物品!S231)</f>
        <v>-5120</v>
      </c>
      <c r="J225" t="str">
        <f>IF(物品!C231="",0,""""&amp;物品!C231&amp;"""")</f>
        <v>"|CffFF0000天人五衰劫|r"</v>
      </c>
      <c r="K225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25" t="str">
        <f>IF(物品!U231="",0,""""&amp;物品!U231&amp;"""")</f>
        <v>"ReplaceableTextures\\CommandButtons\\BTNIT09.blp"</v>
      </c>
      <c r="M225" t="str">
        <f t="shared" si="12"/>
        <v>InitEquipData('IT09',0,0,0,0,0,0,2100,-5120)</v>
      </c>
      <c r="N225" t="str">
        <f t="shared" si="13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26" spans="1:14">
      <c r="A226" t="str">
        <f>IF(物品!B232="",0,"'"&amp;物品!B232&amp;"'")</f>
        <v>'IT10'</v>
      </c>
      <c r="B226">
        <f>物品!D232</f>
        <v>0</v>
      </c>
      <c r="C226">
        <f>物品!E232</f>
        <v>0</v>
      </c>
      <c r="D226">
        <f>物品!F232</f>
        <v>0</v>
      </c>
      <c r="E226">
        <f>IF(ISTEXT(物品!G232)=TRUE,"'"&amp;物品!G232&amp;"'",物品!G232)</f>
        <v>0</v>
      </c>
      <c r="F226">
        <f>IF(ISTEXT(物品!H232)=TRUE,"'"&amp;物品!H232&amp;"'",物品!H232)</f>
        <v>0</v>
      </c>
      <c r="G226">
        <f>IF(物品!I232="",0,"'"&amp;物品!I232&amp;"'")</f>
        <v>0</v>
      </c>
      <c r="H226">
        <f>IF(物品!R232="",0,物品!R232)</f>
        <v>2268</v>
      </c>
      <c r="I226">
        <f>IF(物品!S232="",0,物品!S232)</f>
        <v>-8065</v>
      </c>
      <c r="J226" t="str">
        <f>IF(物品!C232="",0,""""&amp;物品!C232&amp;"""")</f>
        <v>"|CffFF0000混元灭世劫|r"</v>
      </c>
      <c r="K226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26" t="str">
        <f>IF(物品!U232="",0,""""&amp;物品!U232&amp;"""")</f>
        <v>"ReplaceableTextures\\CommandButtons\\BTNIT10.blp"</v>
      </c>
      <c r="M226" t="str">
        <f t="shared" si="12"/>
        <v>InitEquipData('IT10',0,0,0,0,0,0,2268,-8065)</v>
      </c>
      <c r="N226" t="str">
        <f t="shared" si="13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27" spans="1:14">
      <c r="A227" t="str">
        <f>IF(物品!B233="",0,"'"&amp;物品!B233&amp;"'")</f>
        <v>'IT11'</v>
      </c>
      <c r="B227">
        <f>物品!D233</f>
        <v>0</v>
      </c>
      <c r="C227">
        <f>物品!E233</f>
        <v>0</v>
      </c>
      <c r="D227">
        <f>物品!F233</f>
        <v>0</v>
      </c>
      <c r="E227">
        <f>IF(ISTEXT(物品!G233)=TRUE,"'"&amp;物品!G233&amp;"'",物品!G233)</f>
        <v>0</v>
      </c>
      <c r="F227">
        <f>IF(ISTEXT(物品!H233)=TRUE,"'"&amp;物品!H233&amp;"'",物品!H233)</f>
        <v>0</v>
      </c>
      <c r="G227">
        <f>IF(物品!I233="",0,"'"&amp;物品!I233&amp;"'")</f>
        <v>0</v>
      </c>
      <c r="H227">
        <f>IF(物品!R233="",0,物品!R233)</f>
        <v>3539</v>
      </c>
      <c r="I227">
        <f>IF(物品!S233="",0,物品!S233)</f>
        <v>-8927</v>
      </c>
      <c r="J227" t="str">
        <f>IF(物品!C233="",0,""""&amp;物品!C233&amp;"""")</f>
        <v>"|CffFF0000三灾五难劫|r"</v>
      </c>
      <c r="K227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27" t="str">
        <f>IF(物品!U233="",0,""""&amp;物品!U233&amp;"""")</f>
        <v>"ReplaceableTextures\\CommandButtons\\BTNIT11.blp"</v>
      </c>
      <c r="M227" t="str">
        <f t="shared" si="12"/>
        <v>InitEquipData('IT11',0,0,0,0,0,0,3539,-8927)</v>
      </c>
      <c r="N227" t="str">
        <f t="shared" si="13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28" spans="1:14">
      <c r="A228" t="str">
        <f>IF(物品!B234="",0,"'"&amp;物品!B234&amp;"'")</f>
        <v>'IT12'</v>
      </c>
      <c r="B228">
        <f>物品!D234</f>
        <v>0</v>
      </c>
      <c r="C228">
        <f>物品!E234</f>
        <v>0</v>
      </c>
      <c r="D228">
        <f>物品!F234</f>
        <v>0</v>
      </c>
      <c r="E228">
        <f>IF(ISTEXT(物品!G234)=TRUE,"'"&amp;物品!G234&amp;"'",物品!G234)</f>
        <v>0</v>
      </c>
      <c r="F228">
        <f>IF(ISTEXT(物品!H234)=TRUE,"'"&amp;物品!H234&amp;"'",物品!H234)</f>
        <v>0</v>
      </c>
      <c r="G228">
        <f>IF(物品!I234="",0,"'"&amp;物品!I234&amp;"'")</f>
        <v>0</v>
      </c>
      <c r="H228">
        <f>IF(物品!R234="",0,物品!R234)</f>
        <v>0</v>
      </c>
      <c r="I228">
        <f>IF(物品!S234="",0,物品!S234)</f>
        <v>0</v>
      </c>
      <c r="J228" t="str">
        <f>IF(物品!C234="",0,""""&amp;物品!C234&amp;"""")</f>
        <v>"无量量劫"</v>
      </c>
      <c r="K228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28" t="str">
        <f>IF(物品!U234="",0,""""&amp;物品!U234&amp;"""")</f>
        <v>"ReplaceableTextures\\CommandButtons\\BTNIT12.blp"</v>
      </c>
      <c r="M228" t="str">
        <f t="shared" si="12"/>
        <v/>
      </c>
      <c r="N228" t="str">
        <f t="shared" si="13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29" spans="1:14">
      <c r="A229" t="str">
        <f>IF(物品!B235="",0,"'"&amp;物品!B235&amp;"'")</f>
        <v>'IT13'</v>
      </c>
      <c r="B229">
        <f>物品!D235</f>
        <v>0</v>
      </c>
      <c r="C229">
        <f>物品!E235</f>
        <v>0</v>
      </c>
      <c r="D229">
        <f>物品!F235</f>
        <v>0</v>
      </c>
      <c r="E229">
        <f>IF(ISTEXT(物品!G235)=TRUE,"'"&amp;物品!G235&amp;"'",物品!G235)</f>
        <v>0</v>
      </c>
      <c r="F229">
        <f>IF(ISTEXT(物品!H235)=TRUE,"'"&amp;物品!H235&amp;"'",物品!H235)</f>
        <v>0</v>
      </c>
      <c r="G229">
        <f>IF(物品!I235="",0,"'"&amp;物品!I235&amp;"'")</f>
        <v>0</v>
      </c>
      <c r="H229">
        <f>IF(物品!R235="",0,物品!R235)</f>
        <v>0</v>
      </c>
      <c r="I229">
        <f>IF(物品!S235="",0,物品!S235)</f>
        <v>0</v>
      </c>
      <c r="J229" t="str">
        <f>IF(物品!C235="",0,""""&amp;物品!C235&amp;"""")</f>
        <v>"鸿钧对练"</v>
      </c>
      <c r="K229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29" t="str">
        <f>IF(物品!U235="",0,""""&amp;物品!U235&amp;"""")</f>
        <v>"ReplaceableTextures\\CommandButtons\\BTNIT13.blp"</v>
      </c>
      <c r="M229" t="str">
        <f t="shared" si="12"/>
        <v/>
      </c>
      <c r="N229" t="str">
        <f t="shared" si="13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0" spans="1:14">
      <c r="A230" t="str">
        <f>IF(物品!B236="",0,"'"&amp;物品!B236&amp;"'")</f>
        <v>'IT14'</v>
      </c>
      <c r="B230">
        <f>物品!D236</f>
        <v>0</v>
      </c>
      <c r="C230">
        <f>物品!E236</f>
        <v>0</v>
      </c>
      <c r="D230">
        <f>物品!F236</f>
        <v>0</v>
      </c>
      <c r="E230">
        <f>IF(ISTEXT(物品!G236)=TRUE,"'"&amp;物品!G236&amp;"'",物品!G236)</f>
        <v>0</v>
      </c>
      <c r="F230">
        <f>IF(ISTEXT(物品!H236)=TRUE,"'"&amp;物品!H236&amp;"'",物品!H236)</f>
        <v>0</v>
      </c>
      <c r="G230">
        <f>IF(物品!I236="",0,"'"&amp;物品!I236&amp;"'")</f>
        <v>0</v>
      </c>
      <c r="H230">
        <f>IF(物品!R236="",0,物品!R236)</f>
        <v>0</v>
      </c>
      <c r="I230">
        <f>IF(物品!S236="",0,物品!S236)</f>
        <v>0</v>
      </c>
      <c r="J230" t="str">
        <f>IF(物品!C236="",0,""""&amp;物品!C236&amp;"""")</f>
        <v>"境界挑战14"</v>
      </c>
      <c r="K230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0" t="str">
        <f>IF(物品!U236="",0,""""&amp;物品!U236&amp;"""")</f>
        <v>"ReplaceableTextures\\CommandButtons\\BTNIT14.blp"</v>
      </c>
      <c r="M230" t="str">
        <f t="shared" si="12"/>
        <v/>
      </c>
      <c r="N230" t="str">
        <f t="shared" si="13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1" spans="1:14">
      <c r="A231" t="str">
        <f>IF(物品!B237="",0,"'"&amp;物品!B237&amp;"'")</f>
        <v>'IZ0A'</v>
      </c>
      <c r="B231">
        <f>物品!D237</f>
        <v>0</v>
      </c>
      <c r="C231">
        <f>物品!E237</f>
        <v>0</v>
      </c>
      <c r="D231">
        <f>物品!F237</f>
        <v>0</v>
      </c>
      <c r="E231">
        <f>IF(ISTEXT(物品!G237)=TRUE,"'"&amp;物品!G237&amp;"'",物品!G237)</f>
        <v>0</v>
      </c>
      <c r="F231">
        <f>IF(ISTEXT(物品!H237)=TRUE,"'"&amp;物品!H237&amp;"'",物品!H237)</f>
        <v>0</v>
      </c>
      <c r="G231">
        <f>IF(物品!I237="",0,"'"&amp;物品!I237&amp;"'")</f>
        <v>0</v>
      </c>
      <c r="H231">
        <f>IF(物品!R237="",0,物品!R237)</f>
        <v>0</v>
      </c>
      <c r="I231">
        <f>IF(物品!S237="",0,物品!S237)</f>
        <v>0</v>
      </c>
      <c r="J231" t="str">
        <f>IF(物品!C237="",0,""""&amp;物品!C237&amp;"""")</f>
        <v>"暂停进攻"</v>
      </c>
      <c r="K231" t="str">
        <f>IF(物品!T237="","""""",""""&amp;物品!T237&amp;"""")</f>
        <v>"延缓敌军2分钟进攻时间。|n|n|Cff999999狗策划一直不想做这个功能，你们就省着点用吧~（逃|r"</v>
      </c>
      <c r="L231" t="str">
        <f>IF(物品!U237="",0,""""&amp;物品!U237&amp;"""")</f>
        <v>"ReplaceableTextures\\CommandButtons\\BTNIZ0A.blp"</v>
      </c>
      <c r="M231" t="str">
        <f t="shared" si="12"/>
        <v/>
      </c>
      <c r="N231" t="str">
        <f t="shared" si="13"/>
        <v>call InitTypeIdStrings('IZ0A',"暂停进攻","ReplaceableTextures\\CommandButtons\\BTNIZ0A.blp","延缓敌军2分钟进攻时间。|n|n|Cff999999狗策划一直不想做这个功能，你们就省着点用吧~（逃|r")</v>
      </c>
    </row>
    <row r="232" spans="1:14">
      <c r="A232" t="str">
        <f>IF(物品!B238="",0,"'"&amp;物品!B238&amp;"'")</f>
        <v>'IZ0B'</v>
      </c>
      <c r="B232">
        <f>物品!D238</f>
        <v>0</v>
      </c>
      <c r="C232">
        <f>物品!E238</f>
        <v>0</v>
      </c>
      <c r="D232">
        <f>物品!F238</f>
        <v>0</v>
      </c>
      <c r="E232">
        <f>IF(ISTEXT(物品!G238)=TRUE,"'"&amp;物品!G238&amp;"'",物品!G238)</f>
        <v>0</v>
      </c>
      <c r="F232">
        <f>IF(ISTEXT(物品!H238)=TRUE,"'"&amp;物品!H238&amp;"'",物品!H238)</f>
        <v>0</v>
      </c>
      <c r="G232">
        <f>IF(物品!I238="",0,"'"&amp;物品!I238&amp;"'")</f>
        <v>0</v>
      </c>
      <c r="H232">
        <f>IF(物品!R238="",0,物品!R238)</f>
        <v>0</v>
      </c>
      <c r="I232">
        <f>IF(物品!S238="",0,物品!S238)</f>
        <v>0</v>
      </c>
      <c r="J232" t="str">
        <f>IF(物品!C238="",0,""""&amp;物品!C238&amp;"""")</f>
        <v>"奇经八脉"</v>
      </c>
      <c r="K232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2" t="str">
        <f>IF(物品!U238="",0,""""&amp;物品!U238&amp;"""")</f>
        <v>"ReplaceableTextures\\CommandButtons\\BTNIZ0B.blp"</v>
      </c>
      <c r="M232" t="str">
        <f t="shared" si="12"/>
        <v/>
      </c>
      <c r="N232" t="str">
        <f t="shared" si="13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3" spans="1:14">
      <c r="A233" t="str">
        <f>IF(物品!B239="",0,"'"&amp;物品!B239&amp;"'")</f>
        <v>'IZ0D'</v>
      </c>
      <c r="B233">
        <f>物品!D239</f>
        <v>0</v>
      </c>
      <c r="C233">
        <f>物品!E239</f>
        <v>0</v>
      </c>
      <c r="D233">
        <f>物品!F239</f>
        <v>0</v>
      </c>
      <c r="E233">
        <f>IF(ISTEXT(物品!G239)=TRUE,"'"&amp;物品!G239&amp;"'",物品!G239)</f>
        <v>0</v>
      </c>
      <c r="F233">
        <f>IF(ISTEXT(物品!H239)=TRUE,"'"&amp;物品!H239&amp;"'",物品!H239)</f>
        <v>0</v>
      </c>
      <c r="G233">
        <f>IF(物品!I239="",0,"'"&amp;物品!I239&amp;"'")</f>
        <v>0</v>
      </c>
      <c r="H233">
        <f>IF(物品!R239="",0,物品!R239)</f>
        <v>0</v>
      </c>
      <c r="I233">
        <f>IF(物品!S239="",0,物品!S239)</f>
        <v>0</v>
      </c>
      <c r="J233">
        <f>IF(物品!C239="",0,""""&amp;物品!C239&amp;"""")</f>
        <v>0</v>
      </c>
      <c r="K233" t="str">
        <f>IF(物品!T239="","""""",""""&amp;物品!T239&amp;"""")</f>
        <v>"延缓敌军2分钟进攻时间。|n|n|Cff999999狗策划一直不想做这个功能，你们就省着点用吧~（逃|r"</v>
      </c>
      <c r="L233" t="str">
        <f>IF(物品!U239="",0,""""&amp;物品!U239&amp;"""")</f>
        <v>"ReplaceableTextures\\CommandButtons\\BTNIZ0D.blp"</v>
      </c>
      <c r="M233" t="str">
        <f t="shared" si="12"/>
        <v/>
      </c>
      <c r="N233" t="str">
        <f t="shared" si="13"/>
        <v>call InitTypeIdStrings('IZ0D',0,"ReplaceableTextures\\CommandButtons\\BTNIZ0D.blp","延缓敌军2分钟进攻时间。|n|n|Cff999999狗策划一直不想做这个功能，你们就省着点用吧~（逃|r")</v>
      </c>
    </row>
    <row r="234" spans="1:14">
      <c r="A234" t="str">
        <f>IF(物品!B240="",0,"'"&amp;物品!B240&amp;"'")</f>
        <v>'IZ0E'</v>
      </c>
      <c r="B234">
        <f>物品!D240</f>
        <v>0</v>
      </c>
      <c r="C234">
        <f>物品!E240</f>
        <v>0</v>
      </c>
      <c r="D234">
        <f>物品!F240</f>
        <v>0</v>
      </c>
      <c r="E234">
        <f>IF(ISTEXT(物品!G240)=TRUE,"'"&amp;物品!G240&amp;"'",物品!G240)</f>
        <v>0</v>
      </c>
      <c r="F234">
        <f>IF(ISTEXT(物品!H240)=TRUE,"'"&amp;物品!H240&amp;"'",物品!H240)</f>
        <v>0</v>
      </c>
      <c r="G234">
        <f>IF(物品!I240="",0,"'"&amp;物品!I240&amp;"'")</f>
        <v>0</v>
      </c>
      <c r="H234">
        <f>IF(物品!R240="",0,物品!R240)</f>
        <v>0</v>
      </c>
      <c r="I234">
        <f>IF(物品!S240="",0,物品!S240)</f>
        <v>0</v>
      </c>
      <c r="J234">
        <f>IF(物品!C240="",0,""""&amp;物品!C240&amp;"""")</f>
        <v>0</v>
      </c>
      <c r="K234" t="str">
        <f>IF(物品!T240="","""""",""""&amp;物品!T240&amp;"""")</f>
        <v>"延缓敌军2分钟进攻时间。|n|n|Cff999999狗策划一直不想做这个功能，你们就省着点用吧~（逃|r"</v>
      </c>
      <c r="L234" t="str">
        <f>IF(物品!U240="",0,""""&amp;物品!U240&amp;"""")</f>
        <v>"ReplaceableTextures\\CommandButtons\\BTNIZ0E.blp"</v>
      </c>
      <c r="M234" t="str">
        <f t="shared" si="12"/>
        <v/>
      </c>
      <c r="N234" t="str">
        <f t="shared" si="13"/>
        <v>call InitTypeIdStrings('IZ0E',0,"ReplaceableTextures\\CommandButtons\\BTNIZ0E.blp","延缓敌军2分钟进攻时间。|n|n|Cff999999狗策划一直不想做这个功能，你们就省着点用吧~（逃|r")</v>
      </c>
    </row>
    <row r="235" spans="1:14">
      <c r="A235" t="str">
        <f>IF(物品!B241="",0,"'"&amp;物品!B241&amp;"'")</f>
        <v>'IZ0F'</v>
      </c>
      <c r="B235">
        <f>物品!D241</f>
        <v>0</v>
      </c>
      <c r="C235">
        <f>物品!E241</f>
        <v>0</v>
      </c>
      <c r="D235">
        <f>物品!F241</f>
        <v>0</v>
      </c>
      <c r="E235">
        <f>IF(ISTEXT(物品!G241)=TRUE,"'"&amp;物品!G241&amp;"'",物品!G241)</f>
        <v>0</v>
      </c>
      <c r="F235">
        <f>IF(ISTEXT(物品!H241)=TRUE,"'"&amp;物品!H241&amp;"'",物品!H241)</f>
        <v>0</v>
      </c>
      <c r="G235">
        <f>IF(物品!I241="",0,"'"&amp;物品!I241&amp;"'")</f>
        <v>0</v>
      </c>
      <c r="H235">
        <f>IF(物品!R241="",0,物品!R241)</f>
        <v>0</v>
      </c>
      <c r="I235">
        <f>IF(物品!S241="",0,物品!S241)</f>
        <v>0</v>
      </c>
      <c r="J235">
        <f>IF(物品!C241="",0,""""&amp;物品!C241&amp;"""")</f>
        <v>0</v>
      </c>
      <c r="K235" t="str">
        <f>IF(物品!T241="","""""",""""&amp;物品!T241&amp;"""")</f>
        <v>"延缓敌军2分钟进攻时间。|n|n|Cff999999狗策划一直不想做这个功能，你们就省着点用吧~（逃|r"</v>
      </c>
      <c r="L235" t="str">
        <f>IF(物品!U241="",0,""""&amp;物品!U241&amp;"""")</f>
        <v>"ReplaceableTextures\\CommandButtons\\BTNIZ0F.blp"</v>
      </c>
      <c r="M235" t="str">
        <f t="shared" si="12"/>
        <v/>
      </c>
      <c r="N235" t="str">
        <f t="shared" si="13"/>
        <v>call InitTypeIdStrings('IZ0F',0,"ReplaceableTextures\\CommandButtons\\BTNIZ0F.blp","延缓敌军2分钟进攻时间。|n|n|Cff999999狗策划一直不想做这个功能，你们就省着点用吧~（逃|r")</v>
      </c>
    </row>
    <row r="236" spans="1:14">
      <c r="A236" t="str">
        <f>IF(物品!B242="",0,"'"&amp;物品!B242&amp;"'")</f>
        <v>'IZ0G'</v>
      </c>
      <c r="B236">
        <f>物品!D242</f>
        <v>0</v>
      </c>
      <c r="C236">
        <f>物品!E242</f>
        <v>0</v>
      </c>
      <c r="D236">
        <f>物品!F242</f>
        <v>0</v>
      </c>
      <c r="E236">
        <f>IF(ISTEXT(物品!G242)=TRUE,"'"&amp;物品!G242&amp;"'",物品!G242)</f>
        <v>0</v>
      </c>
      <c r="F236">
        <f>IF(ISTEXT(物品!H242)=TRUE,"'"&amp;物品!H242&amp;"'",物品!H242)</f>
        <v>0</v>
      </c>
      <c r="G236">
        <f>IF(物品!I242="",0,"'"&amp;物品!I242&amp;"'")</f>
        <v>0</v>
      </c>
      <c r="H236">
        <f>IF(物品!R242="",0,物品!R242)</f>
        <v>0</v>
      </c>
      <c r="I236">
        <f>IF(物品!S242="",0,物品!S242)</f>
        <v>0</v>
      </c>
      <c r="J236">
        <f>IF(物品!C242="",0,""""&amp;物品!C242&amp;"""")</f>
        <v>0</v>
      </c>
      <c r="K236" t="str">
        <f>IF(物品!T242="","""""",""""&amp;物品!T242&amp;"""")</f>
        <v>"延缓敌军2分钟进攻时间。|n|n|Cff999999狗策划一直不想做这个功能，你们就省着点用吧~（逃|r"</v>
      </c>
      <c r="L236" t="str">
        <f>IF(物品!U242="",0,""""&amp;物品!U242&amp;"""")</f>
        <v>"ReplaceableTextures\\CommandButtons\\BTNIZ0G.blp"</v>
      </c>
      <c r="M236" t="str">
        <f t="shared" si="12"/>
        <v/>
      </c>
      <c r="N236" t="str">
        <f t="shared" si="13"/>
        <v>call InitTypeIdStrings('IZ0G',0,"ReplaceableTextures\\CommandButtons\\BTNIZ0G.blp","延缓敌军2分钟进攻时间。|n|n|Cff999999狗策划一直不想做这个功能，你们就省着点用吧~（逃|r")</v>
      </c>
    </row>
    <row r="237" spans="1:14">
      <c r="A237" t="str">
        <f>IF(物品!B243="",0,"'"&amp;物品!B243&amp;"'")</f>
        <v>'IZ87'</v>
      </c>
      <c r="B237">
        <f>物品!D243</f>
        <v>0</v>
      </c>
      <c r="C237">
        <f>物品!E243</f>
        <v>0</v>
      </c>
      <c r="D237">
        <f>物品!F243</f>
        <v>0</v>
      </c>
      <c r="E237">
        <f>IF(ISTEXT(物品!G243)=TRUE,"'"&amp;物品!G243&amp;"'",物品!G243)</f>
        <v>0</v>
      </c>
      <c r="F237">
        <f>IF(ISTEXT(物品!H243)=TRUE,"'"&amp;物品!H243&amp;"'",物品!H243)</f>
        <v>0</v>
      </c>
      <c r="G237">
        <f>IF(物品!I243="",0,"'"&amp;物品!I243&amp;"'")</f>
        <v>0</v>
      </c>
      <c r="H237">
        <f>IF(物品!R243="",0,物品!R243)</f>
        <v>0</v>
      </c>
      <c r="I237">
        <f>IF(物品!S243="",0,物品!S243)</f>
        <v>0</v>
      </c>
      <c r="J237" t="str">
        <f>IF(物品!C243="",0,""""&amp;物品!C243&amp;"""")</f>
        <v>"除恶惩奸|Cffffc926【五一狂欢】|r"</v>
      </c>
      <c r="K237" t="str">
        <f>IF(物品!T243="","""""",""""&amp;物品!T243&amp;"""")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37" t="str">
        <f>IF(物品!U243="",0,""""&amp;物品!U243&amp;"""")</f>
        <v>"ReplaceableTextures\\CommandButtons\\BTNBandit.blp"</v>
      </c>
      <c r="M237" t="str">
        <f t="shared" si="12"/>
        <v/>
      </c>
      <c r="N237" t="str">
        <f t="shared" si="13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38" spans="1:14">
      <c r="A238" t="str">
        <f>IF(物品!B244="",0,"'"&amp;物品!B244&amp;"'")</f>
        <v>'IZ88'</v>
      </c>
      <c r="B238">
        <f>物品!D244</f>
        <v>0</v>
      </c>
      <c r="C238">
        <f>物品!E244</f>
        <v>0</v>
      </c>
      <c r="D238">
        <f>物品!F244</f>
        <v>0</v>
      </c>
      <c r="E238">
        <f>IF(ISTEXT(物品!G244)=TRUE,"'"&amp;物品!G244&amp;"'",物品!G244)</f>
        <v>0</v>
      </c>
      <c r="F238">
        <f>IF(ISTEXT(物品!H244)=TRUE,"'"&amp;物品!H244&amp;"'",物品!H244)</f>
        <v>0</v>
      </c>
      <c r="G238">
        <f>IF(物品!I244="",0,"'"&amp;物品!I244&amp;"'")</f>
        <v>0</v>
      </c>
      <c r="H238">
        <f>IF(物品!R244="",0,物品!R244)</f>
        <v>0</v>
      </c>
      <c r="I238">
        <f>IF(物品!S244="",0,物品!S244)</f>
        <v>0</v>
      </c>
      <c r="J238" t="str">
        <f>IF(物品!C244="",0,""""&amp;物品!C244&amp;"""")</f>
        <v>"【活动】战争号角"</v>
      </c>
      <c r="K238" t="str">
        <f>IF(物品!T244="","""""",""""&amp;物品!T244&amp;"""")</f>
        <v>"活动期间通关积分提高50%|n|n|cff00ff00活动时间：周六日14:00-21:00|n|n|r|cff808080积分什么的，肝就是了！|r"</v>
      </c>
      <c r="L238" t="str">
        <f>IF(物品!U244="",0,""""&amp;物品!U244&amp;"""")</f>
        <v>"ReplaceableTextures\\CommandButtons\\BTNHornOfFog.blp"</v>
      </c>
      <c r="M238" t="str">
        <f t="shared" si="12"/>
        <v/>
      </c>
      <c r="N238" t="str">
        <f t="shared" si="13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39" spans="1:14">
      <c r="A239" t="str">
        <f>IF(物品!B245="",0,"'"&amp;物品!B245&amp;"'")</f>
        <v>'IZ01'</v>
      </c>
      <c r="B239">
        <f>物品!D245</f>
        <v>0</v>
      </c>
      <c r="C239">
        <f>物品!E245</f>
        <v>0</v>
      </c>
      <c r="D239">
        <f>物品!F245</f>
        <v>0</v>
      </c>
      <c r="E239">
        <f>IF(ISTEXT(物品!G245)=TRUE,"'"&amp;物品!G245&amp;"'",物品!G245)</f>
        <v>0</v>
      </c>
      <c r="F239">
        <f>IF(ISTEXT(物品!H245)=TRUE,"'"&amp;物品!H245&amp;"'",物品!H245)</f>
        <v>0</v>
      </c>
      <c r="G239">
        <f>IF(物品!I245="",0,"'"&amp;物品!I245&amp;"'")</f>
        <v>0</v>
      </c>
      <c r="H239">
        <f>IF(物品!R245="",0,物品!R245)</f>
        <v>0</v>
      </c>
      <c r="I239">
        <f>IF(物品!S245="",0,物品!S245)</f>
        <v>0</v>
      </c>
      <c r="J239" t="str">
        <f>IF(物品!C245="",0,""""&amp;物品!C245&amp;"""")</f>
        <v>"|CffFF0000团队副本-万仙阵|r"</v>
      </c>
      <c r="K239" t="str">
        <f>IF(物品!T245="","""""",""""&amp;物品!T245&amp;"""")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39" t="str">
        <f>IF(物品!U245="",0,""""&amp;物品!U245&amp;"""")</f>
        <v>"ReplaceableTextures\\CommandButtons\\BTNIZ01.blp"</v>
      </c>
      <c r="M239" t="str">
        <f t="shared" si="12"/>
        <v/>
      </c>
      <c r="N239" t="str">
        <f t="shared" si="13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0" spans="1:14">
      <c r="A240" t="str">
        <f>IF(物品!B246="",0,"'"&amp;物品!B246&amp;"'")</f>
        <v>'IZ02'</v>
      </c>
      <c r="B240">
        <f>物品!D246</f>
        <v>0</v>
      </c>
      <c r="C240">
        <f>物品!E246</f>
        <v>0</v>
      </c>
      <c r="D240">
        <f>物品!F246</f>
        <v>0</v>
      </c>
      <c r="E240">
        <f>IF(ISTEXT(物品!G246)=TRUE,"'"&amp;物品!G246&amp;"'",物品!G246)</f>
        <v>0</v>
      </c>
      <c r="F240">
        <f>IF(ISTEXT(物品!H246)=TRUE,"'"&amp;物品!H246&amp;"'",物品!H246)</f>
        <v>0</v>
      </c>
      <c r="G240">
        <f>IF(物品!I246="",0,"'"&amp;物品!I246&amp;"'")</f>
        <v>0</v>
      </c>
      <c r="H240">
        <f>IF(物品!R246="",0,物品!R246)</f>
        <v>0</v>
      </c>
      <c r="I240">
        <f>IF(物品!S246="",0,物品!S246)</f>
        <v>0</v>
      </c>
      <c r="J240" t="str">
        <f>IF(物品!C246="",0,""""&amp;物品!C246&amp;"""")</f>
        <v>"|CffFFC926寻宝秘境|r"</v>
      </c>
      <c r="K240" t="str">
        <f>IF(物品!T246="","""""",""""&amp;物品!T246&amp;"""")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0" t="str">
        <f>IF(物品!U246="",0,""""&amp;物品!U246&amp;"""")</f>
        <v>"ReplaceableTextures\\CommandButtons\\BTNIZ02.blp"</v>
      </c>
      <c r="M240" t="str">
        <f t="shared" si="12"/>
        <v/>
      </c>
      <c r="N240" t="str">
        <f t="shared" si="13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1" spans="1:14">
      <c r="A241" t="str">
        <f>IF(物品!B247="",0,"'"&amp;物品!B247&amp;"'")</f>
        <v>'IZ03'</v>
      </c>
      <c r="B241">
        <f>物品!D247</f>
        <v>0</v>
      </c>
      <c r="C241">
        <f>物品!E247</f>
        <v>0</v>
      </c>
      <c r="D241">
        <f>物品!F247</f>
        <v>0</v>
      </c>
      <c r="E241">
        <f>IF(ISTEXT(物品!G247)=TRUE,"'"&amp;物品!G247&amp;"'",物品!G247)</f>
        <v>0</v>
      </c>
      <c r="F241">
        <f>IF(ISTEXT(物品!H247)=TRUE,"'"&amp;物品!H247&amp;"'",物品!H247)</f>
        <v>0</v>
      </c>
      <c r="G241">
        <f>IF(物品!I247="",0,"'"&amp;物品!I247&amp;"'")</f>
        <v>0</v>
      </c>
      <c r="H241">
        <f>IF(物品!R247="",0,物品!R247)</f>
        <v>0</v>
      </c>
      <c r="I241">
        <f>IF(物品!S247="",0,物品!S247)</f>
        <v>0</v>
      </c>
      <c r="J241" t="str">
        <f>IF(物品!C247="",0,""""&amp;物品!C247&amp;"""")</f>
        <v>"|CffFF0000万魔窟|r"</v>
      </c>
      <c r="K241" t="str">
        <f>IF(物品!T247="","""""",""""&amp;物品!T247&amp;"""")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1" t="str">
        <f>IF(物品!U247="",0,""""&amp;物品!U247&amp;"""")</f>
        <v>"ReplaceableTextures\\CommandButtons\\BTNIZ03.blp"</v>
      </c>
      <c r="M241" t="str">
        <f t="shared" si="12"/>
        <v/>
      </c>
      <c r="N241" t="str">
        <f t="shared" si="13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2" spans="1:14">
      <c r="A242" t="str">
        <f>IF(物品!B248="",0,"'"&amp;物品!B248&amp;"'")</f>
        <v>'IZ04'</v>
      </c>
      <c r="B242">
        <f>物品!D248</f>
        <v>0</v>
      </c>
      <c r="C242">
        <f>物品!E248</f>
        <v>0</v>
      </c>
      <c r="D242">
        <f>物品!F248</f>
        <v>0</v>
      </c>
      <c r="E242">
        <f>IF(ISTEXT(物品!G248)=TRUE,"'"&amp;物品!G248&amp;"'",物品!G248)</f>
        <v>0</v>
      </c>
      <c r="F242">
        <f>IF(ISTEXT(物品!H248)=TRUE,"'"&amp;物品!H248&amp;"'",物品!H248)</f>
        <v>0</v>
      </c>
      <c r="G242">
        <f>IF(物品!I248="",0,"'"&amp;物品!I248&amp;"'")</f>
        <v>0</v>
      </c>
      <c r="H242">
        <f>IF(物品!R248="",0,物品!R248)</f>
        <v>0</v>
      </c>
      <c r="I242">
        <f>IF(物品!S248="",0,物品!S248)</f>
        <v>0</v>
      </c>
      <c r="J242" t="str">
        <f>IF(物品!C248="",0,""""&amp;物品!C248&amp;"""")</f>
        <v>"|CffFF0000进入大决战|r"</v>
      </c>
      <c r="K242" t="str">
        <f>IF(物品!T248="","""""",""""&amp;物品!T248&amp;"""")</f>
        <v>"提前进入大决战。慎点哦！"</v>
      </c>
      <c r="L242" t="str">
        <f>IF(物品!U248="",0,""""&amp;物品!U248&amp;"""")</f>
        <v>"ReplaceableTextures\\CommandButtons\\BTNReplay-SpeedUp.blp"</v>
      </c>
      <c r="M242" t="str">
        <f t="shared" si="12"/>
        <v/>
      </c>
      <c r="N242" t="str">
        <f t="shared" si="13"/>
        <v>call InitTypeIdStrings('IZ04',"|CffFF0000进入大决战|r","ReplaceableTextures\\CommandButtons\\BTNReplay-SpeedUp.blp","提前进入大决战。慎点哦！")</v>
      </c>
    </row>
    <row r="243" spans="1:14">
      <c r="A243" t="str">
        <f>IF(物品!B249="",0,"'"&amp;物品!B249&amp;"'")</f>
        <v>'IZ05'</v>
      </c>
      <c r="B243">
        <f>物品!D249</f>
        <v>0</v>
      </c>
      <c r="C243">
        <f>物品!E249</f>
        <v>0</v>
      </c>
      <c r="D243">
        <f>物品!F249</f>
        <v>0</v>
      </c>
      <c r="E243">
        <f>IF(ISTEXT(物品!G249)=TRUE,"'"&amp;物品!G249&amp;"'",物品!G249)</f>
        <v>0</v>
      </c>
      <c r="F243">
        <f>IF(ISTEXT(物品!H249)=TRUE,"'"&amp;物品!H249&amp;"'",物品!H249)</f>
        <v>0</v>
      </c>
      <c r="G243">
        <f>IF(物品!I249="",0,"'"&amp;物品!I249&amp;"'")</f>
        <v>0</v>
      </c>
      <c r="H243">
        <f>IF(物品!R249="",0,物品!R249)</f>
        <v>0</v>
      </c>
      <c r="I243">
        <f>IF(物品!S249="",0,物品!S249)</f>
        <v>0</v>
      </c>
      <c r="J243" t="str">
        <f>IF(物品!C249="",0,""""&amp;物品!C249&amp;"""")</f>
        <v>"|CffFF0000通关挑战-经脉突破|r"</v>
      </c>
      <c r="K243" t="str">
        <f>IF(物品!T249="","""""",""""&amp;物品!T249&amp;"""")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3" t="str">
        <f>IF(物品!U249="",0,""""&amp;物品!U249&amp;"""")</f>
        <v>"ReplaceableTextures\\CommandButtons\\BTNUIRK01.blp"</v>
      </c>
      <c r="M243" t="str">
        <f t="shared" si="12"/>
        <v/>
      </c>
      <c r="N243" t="str">
        <f t="shared" si="13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44" spans="1:14">
      <c r="A244" t="str">
        <f>IF(物品!B250="",0,"'"&amp;物品!B250&amp;"'")</f>
        <v>'IZ06'</v>
      </c>
      <c r="B244">
        <f>物品!D250</f>
        <v>0</v>
      </c>
      <c r="C244">
        <f>物品!E250</f>
        <v>0</v>
      </c>
      <c r="D244">
        <f>物品!F250</f>
        <v>0</v>
      </c>
      <c r="E244">
        <f>IF(ISTEXT(物品!G250)=TRUE,"'"&amp;物品!G250&amp;"'",物品!G250)</f>
        <v>0</v>
      </c>
      <c r="F244">
        <f>IF(ISTEXT(物品!H250)=TRUE,"'"&amp;物品!H250&amp;"'",物品!H250)</f>
        <v>0</v>
      </c>
      <c r="G244">
        <f>IF(物品!I250="",0,"'"&amp;物品!I250&amp;"'")</f>
        <v>0</v>
      </c>
      <c r="H244">
        <f>IF(物品!R250="",0,物品!R250)</f>
        <v>0</v>
      </c>
      <c r="I244">
        <f>IF(物品!S250="",0,物品!S250)</f>
        <v>0</v>
      </c>
      <c r="J244" t="str">
        <f>IF(物品!C250="",0,""""&amp;物品!C250&amp;"""")</f>
        <v>"|CffFF0000团队副本-虚空圣战|r"</v>
      </c>
      <c r="K244" t="str">
        <f>IF(物品!T250="","""""",""""&amp;物品!T250&amp;"""")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44" t="str">
        <f>IF(物品!U250="",0,""""&amp;物品!U250&amp;"""")</f>
        <v>"ReplaceableTextures\\CommandButtons\\BTNIZ06.blp"</v>
      </c>
      <c r="M244" t="str">
        <f t="shared" si="12"/>
        <v/>
      </c>
      <c r="N244" t="str">
        <f t="shared" si="13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45" spans="1:14">
      <c r="A245" t="str">
        <f>IF(物品!B251="",0,"'"&amp;物品!B251&amp;"'")</f>
        <v>'IZ07'</v>
      </c>
      <c r="B245">
        <f>物品!D251</f>
        <v>0</v>
      </c>
      <c r="C245">
        <f>物品!E251</f>
        <v>0</v>
      </c>
      <c r="D245">
        <f>物品!F251</f>
        <v>0</v>
      </c>
      <c r="E245">
        <f>IF(ISTEXT(物品!G251)=TRUE,"'"&amp;物品!G251&amp;"'",物品!G251)</f>
        <v>0</v>
      </c>
      <c r="F245">
        <f>IF(ISTEXT(物品!H251)=TRUE,"'"&amp;物品!H251&amp;"'",物品!H251)</f>
        <v>0</v>
      </c>
      <c r="G245">
        <f>IF(物品!I251="",0,"'"&amp;物品!I251&amp;"'")</f>
        <v>0</v>
      </c>
      <c r="H245">
        <f>IF(物品!R251="",0,物品!R251)</f>
        <v>0</v>
      </c>
      <c r="I245">
        <f>IF(物品!S251="",0,物品!S251)</f>
        <v>0</v>
      </c>
      <c r="J245" t="str">
        <f>IF(物品!C251="",0,""""&amp;物品!C251&amp;"""")</f>
        <v>"|CffFF0000团队副本-愚公移山|r"</v>
      </c>
      <c r="K245" t="str">
        <f>IF(物品!T251="","""""",""""&amp;物品!T251&amp;"""")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45" t="str">
        <f>IF(物品!U251="",0,""""&amp;物品!U251&amp;"""")</f>
        <v>"ReplaceableTextures\\CommandButtons\\BTNIZ07.blp"</v>
      </c>
      <c r="M245" t="str">
        <f t="shared" si="12"/>
        <v/>
      </c>
      <c r="N245" t="str">
        <f t="shared" si="13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46" spans="1:14">
      <c r="A246" t="str">
        <f>IF(物品!B252="",0,"'"&amp;物品!B252&amp;"'")</f>
        <v>'IS01'</v>
      </c>
      <c r="B246">
        <f>物品!D252</f>
        <v>0</v>
      </c>
      <c r="C246">
        <f>物品!E252</f>
        <v>0</v>
      </c>
      <c r="D246">
        <f>物品!F252</f>
        <v>0</v>
      </c>
      <c r="E246">
        <f>IF(ISTEXT(物品!G252)=TRUE,"'"&amp;物品!G252&amp;"'",物品!G252)</f>
        <v>0</v>
      </c>
      <c r="F246">
        <f>IF(ISTEXT(物品!H252)=TRUE,"'"&amp;物品!H252&amp;"'",物品!H252)</f>
        <v>0</v>
      </c>
      <c r="G246">
        <f>IF(物品!I252="",0,"'"&amp;物品!I252&amp;"'")</f>
        <v>0</v>
      </c>
      <c r="H246">
        <f>IF(物品!R252="",0,物品!R252)</f>
        <v>0</v>
      </c>
      <c r="I246">
        <f>IF(物品!S252="",0,物品!S252)</f>
        <v>0</v>
      </c>
      <c r="J246" t="str">
        <f>IF(物品!C252="",0,""""&amp;物品!C252&amp;"""")</f>
        <v>"|Cff00FF7F学习Q技能|r"</v>
      </c>
      <c r="K246" t="str">
        <f>IF(物品!T252="","""""",""""&amp;物品!T252&amp;"""")</f>
        <v>"高概率获得D级技能，低概率获得|Cff00ff7fC级技能|r"</v>
      </c>
      <c r="L246" t="str">
        <f>IF(物品!U252="",0,""""&amp;物品!U252&amp;"""")</f>
        <v>"ReplaceableTextures\\CommandButtons\\BTN023.blp"</v>
      </c>
      <c r="M246" t="str">
        <f t="shared" si="12"/>
        <v/>
      </c>
      <c r="N246" t="str">
        <f t="shared" si="13"/>
        <v>call InitTypeIdStrings('IS01',"|Cff00FF7F学习Q技能|r","ReplaceableTextures\\CommandButtons\\BTN023.blp","高概率获得D级技能，低概率获得|Cff00ff7fC级技能|r")</v>
      </c>
    </row>
    <row r="247" spans="1:14">
      <c r="A247" t="str">
        <f>IF(物品!B253="",0,"'"&amp;物品!B253&amp;"'")</f>
        <v>'IS02'</v>
      </c>
      <c r="B247">
        <f>物品!D253</f>
        <v>0</v>
      </c>
      <c r="C247">
        <f>物品!E253</f>
        <v>0</v>
      </c>
      <c r="D247">
        <f>物品!F253</f>
        <v>0</v>
      </c>
      <c r="E247">
        <f>IF(ISTEXT(物品!G253)=TRUE,"'"&amp;物品!G253&amp;"'",物品!G253)</f>
        <v>0</v>
      </c>
      <c r="F247">
        <f>IF(ISTEXT(物品!H253)=TRUE,"'"&amp;物品!H253&amp;"'",物品!H253)</f>
        <v>0</v>
      </c>
      <c r="G247">
        <f>IF(物品!I253="",0,"'"&amp;物品!I253&amp;"'")</f>
        <v>0</v>
      </c>
      <c r="H247">
        <f>IF(物品!R253="",0,物品!R253)</f>
        <v>0</v>
      </c>
      <c r="I247">
        <f>IF(物品!S253="",0,物品!S253)</f>
        <v>0</v>
      </c>
      <c r="J247" t="str">
        <f>IF(物品!C253="",0,""""&amp;物品!C253&amp;"""")</f>
        <v>"|Cff00BFFF学习Q技能|r"</v>
      </c>
      <c r="K247" t="str">
        <f>IF(物品!T253="","""""",""""&amp;物品!T253&amp;"""")</f>
        <v>"较高概率获得D级技能，高概率获得|Cff00ff7fC级技能|r，极低概率获得|Cff2693ffB级技能|r。"</v>
      </c>
      <c r="L247" t="str">
        <f>IF(物品!U253="",0,""""&amp;物品!U253&amp;"""")</f>
        <v>"ReplaceableTextures\\CommandButtons\\BTN020.blp"</v>
      </c>
      <c r="M247" t="str">
        <f t="shared" si="12"/>
        <v/>
      </c>
      <c r="N247" t="str">
        <f t="shared" si="13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48" spans="1:14">
      <c r="A248" t="str">
        <f>IF(物品!B254="",0,"'"&amp;物品!B254&amp;"'")</f>
        <v>'IS03'</v>
      </c>
      <c r="B248">
        <f>物品!D254</f>
        <v>0</v>
      </c>
      <c r="C248">
        <f>物品!E254</f>
        <v>0</v>
      </c>
      <c r="D248">
        <f>物品!F254</f>
        <v>0</v>
      </c>
      <c r="E248">
        <f>IF(ISTEXT(物品!G254)=TRUE,"'"&amp;物品!G254&amp;"'",物品!G254)</f>
        <v>0</v>
      </c>
      <c r="F248">
        <f>IF(ISTEXT(物品!H254)=TRUE,"'"&amp;物品!H254&amp;"'",物品!H254)</f>
        <v>0</v>
      </c>
      <c r="G248">
        <f>IF(物品!I254="",0,"'"&amp;物品!I254&amp;"'")</f>
        <v>0</v>
      </c>
      <c r="H248">
        <f>IF(物品!R254="",0,物品!R254)</f>
        <v>0</v>
      </c>
      <c r="I248">
        <f>IF(物品!S254="",0,物品!S254)</f>
        <v>0</v>
      </c>
      <c r="J248" t="str">
        <f>IF(物品!C254="",0,""""&amp;物品!C254&amp;"""")</f>
        <v>"|CffFFC926学习Q技能|r"</v>
      </c>
      <c r="K248" t="str">
        <f>IF(物品!T254="","""""",""""&amp;物品!T254&amp;"""")</f>
        <v>"低概率获得C级技能，高概率获得|Cff00ff7fB级技能|r，低概率获得|Cff2693ffA级技能|r。"</v>
      </c>
      <c r="L248" t="str">
        <f>IF(物品!U254="",0,""""&amp;物品!U254&amp;"""")</f>
        <v>"ReplaceableTextures\\CommandButtons\\BTN001.blp"</v>
      </c>
      <c r="M248" t="str">
        <f t="shared" si="12"/>
        <v/>
      </c>
      <c r="N248" t="str">
        <f t="shared" si="13"/>
        <v>call InitTypeIdStrings('IS03',"|CffFFC926学习Q技能|r","ReplaceableTextures\\CommandButtons\\BTN001.blp","低概率获得C级技能，高概率获得|Cff00ff7fB级技能|r，低概率获得|Cff2693ffA级技能|r。")</v>
      </c>
    </row>
    <row r="249" spans="1:14">
      <c r="A249" t="str">
        <f>IF(物品!B255="",0,"'"&amp;物品!B255&amp;"'")</f>
        <v>'IS06'</v>
      </c>
      <c r="B249">
        <f>物品!D255</f>
        <v>0</v>
      </c>
      <c r="C249">
        <f>物品!E255</f>
        <v>0</v>
      </c>
      <c r="D249">
        <f>物品!F255</f>
        <v>0</v>
      </c>
      <c r="E249">
        <f>IF(ISTEXT(物品!G255)=TRUE,"'"&amp;物品!G255&amp;"'",物品!G255)</f>
        <v>0</v>
      </c>
      <c r="F249">
        <f>IF(ISTEXT(物品!H255)=TRUE,"'"&amp;物品!H255&amp;"'",物品!H255)</f>
        <v>0</v>
      </c>
      <c r="G249">
        <f>IF(物品!I255="",0,"'"&amp;物品!I255&amp;"'")</f>
        <v>0</v>
      </c>
      <c r="H249">
        <f>IF(物品!R255="",0,物品!R255)</f>
        <v>0</v>
      </c>
      <c r="I249">
        <f>IF(物品!S255="",0,物品!S255)</f>
        <v>0</v>
      </c>
      <c r="J249" t="str">
        <f>IF(物品!C255="",0,""""&amp;物品!C255&amp;"""")</f>
        <v>"|Cff00FF7F学习W技能|r"</v>
      </c>
      <c r="K249" t="str">
        <f>IF(物品!T255="","""""",""""&amp;物品!T255&amp;"""")</f>
        <v>"高概率获得D级技能，低概率获得|Cff00ff7fC级技能|r"</v>
      </c>
      <c r="L249" t="str">
        <f>IF(物品!U255="",0,""""&amp;物品!U255&amp;"""")</f>
        <v>"ReplaceableTextures\\CommandButtons\\BTN024.blp"</v>
      </c>
      <c r="M249" t="str">
        <f t="shared" si="12"/>
        <v/>
      </c>
      <c r="N249" t="str">
        <f t="shared" si="13"/>
        <v>call InitTypeIdStrings('IS06',"|Cff00FF7F学习W技能|r","ReplaceableTextures\\CommandButtons\\BTN024.blp","高概率获得D级技能，低概率获得|Cff00ff7fC级技能|r")</v>
      </c>
    </row>
    <row r="250" spans="1:14">
      <c r="A250" t="str">
        <f>IF(物品!B256="",0,"'"&amp;物品!B256&amp;"'")</f>
        <v>'IS07'</v>
      </c>
      <c r="B250">
        <f>物品!D256</f>
        <v>0</v>
      </c>
      <c r="C250">
        <f>物品!E256</f>
        <v>0</v>
      </c>
      <c r="D250">
        <f>物品!F256</f>
        <v>0</v>
      </c>
      <c r="E250">
        <f>IF(ISTEXT(物品!G256)=TRUE,"'"&amp;物品!G256&amp;"'",物品!G256)</f>
        <v>0</v>
      </c>
      <c r="F250">
        <f>IF(ISTEXT(物品!H256)=TRUE,"'"&amp;物品!H256&amp;"'",物品!H256)</f>
        <v>0</v>
      </c>
      <c r="G250">
        <f>IF(物品!I256="",0,"'"&amp;物品!I256&amp;"'")</f>
        <v>0</v>
      </c>
      <c r="H250">
        <f>IF(物品!R256="",0,物品!R256)</f>
        <v>0</v>
      </c>
      <c r="I250">
        <f>IF(物品!S256="",0,物品!S256)</f>
        <v>0</v>
      </c>
      <c r="J250" t="str">
        <f>IF(物品!C256="",0,""""&amp;物品!C256&amp;"""")</f>
        <v>"|Cff00BFFF学习W技能|r"</v>
      </c>
      <c r="K250" t="str">
        <f>IF(物品!T256="","""""",""""&amp;物品!T256&amp;"""")</f>
        <v>"较高概率获得D级技能，高概率获得|Cff00ff7fC级技能|r，极低概率获得|Cff2693ffB级技能|r。"</v>
      </c>
      <c r="L250" t="str">
        <f>IF(物品!U256="",0,""""&amp;物品!U256&amp;"""")</f>
        <v>"ReplaceableTextures\\CommandButtons\\BTN021.blp"</v>
      </c>
      <c r="M250" t="str">
        <f t="shared" si="12"/>
        <v/>
      </c>
      <c r="N250" t="str">
        <f t="shared" si="13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1" spans="1:14">
      <c r="A251" t="str">
        <f>IF(物品!B257="",0,"'"&amp;物品!B257&amp;"'")</f>
        <v>'IS08'</v>
      </c>
      <c r="B251">
        <f>物品!D257</f>
        <v>0</v>
      </c>
      <c r="C251">
        <f>物品!E257</f>
        <v>0</v>
      </c>
      <c r="D251">
        <f>物品!F257</f>
        <v>0</v>
      </c>
      <c r="E251">
        <f>IF(ISTEXT(物品!G257)=TRUE,"'"&amp;物品!G257&amp;"'",物品!G257)</f>
        <v>0</v>
      </c>
      <c r="F251">
        <f>IF(ISTEXT(物品!H257)=TRUE,"'"&amp;物品!H257&amp;"'",物品!H257)</f>
        <v>0</v>
      </c>
      <c r="G251">
        <f>IF(物品!I257="",0,"'"&amp;物品!I257&amp;"'")</f>
        <v>0</v>
      </c>
      <c r="H251">
        <f>IF(物品!R257="",0,物品!R257)</f>
        <v>0</v>
      </c>
      <c r="I251">
        <f>IF(物品!S257="",0,物品!S257)</f>
        <v>0</v>
      </c>
      <c r="J251" t="str">
        <f>IF(物品!C257="",0,""""&amp;物品!C257&amp;"""")</f>
        <v>"|CffFFC926学习W技能|r"</v>
      </c>
      <c r="K251" t="str">
        <f>IF(物品!T257="","""""",""""&amp;物品!T257&amp;"""")</f>
        <v>"低概率获得C级技能，高概率获得|Cff00ff7fB级技能|r，低概率获得|Cff2693ffA级技能|r。"</v>
      </c>
      <c r="L251" t="str">
        <f>IF(物品!U257="",0,""""&amp;物品!U257&amp;"""")</f>
        <v>"ReplaceableTextures\\CommandButtons\\BTN002.blp"</v>
      </c>
      <c r="M251" t="str">
        <f t="shared" si="12"/>
        <v/>
      </c>
      <c r="N251" t="str">
        <f t="shared" si="13"/>
        <v>call InitTypeIdStrings('IS08',"|CffFFC926学习W技能|r","ReplaceableTextures\\CommandButtons\\BTN002.blp","低概率获得C级技能，高概率获得|Cff00ff7fB级技能|r，低概率获得|Cff2693ffA级技能|r。")</v>
      </c>
    </row>
    <row r="252" spans="1:14">
      <c r="A252" t="str">
        <f>IF(物品!B258="",0,"'"&amp;物品!B258&amp;"'")</f>
        <v>'IS21'</v>
      </c>
      <c r="B252">
        <f>物品!D258</f>
        <v>0</v>
      </c>
      <c r="C252">
        <f>物品!E258</f>
        <v>0</v>
      </c>
      <c r="D252">
        <f>物品!F258</f>
        <v>0</v>
      </c>
      <c r="E252">
        <f>IF(ISTEXT(物品!G258)=TRUE,"'"&amp;物品!G258&amp;"'",物品!G258)</f>
        <v>0</v>
      </c>
      <c r="F252">
        <f>IF(ISTEXT(物品!H258)=TRUE,"'"&amp;物品!H258&amp;"'",物品!H258)</f>
        <v>0</v>
      </c>
      <c r="G252">
        <f>IF(物品!I258="",0,"'"&amp;物品!I258&amp;"'")</f>
        <v>0</v>
      </c>
      <c r="H252">
        <f>IF(物品!R258="",0,物品!R258)</f>
        <v>0</v>
      </c>
      <c r="I252">
        <f>IF(物品!S258="",0,物品!S258)</f>
        <v>0</v>
      </c>
      <c r="J252" t="str">
        <f>IF(物品!C258="",0,""""&amp;物品!C258&amp;"""")</f>
        <v>"Q技能附魔石"</v>
      </c>
      <c r="K252" t="str">
        <f>IF(物品!T258="","""""",""""&amp;物品!T258&amp;"""")</f>
        <v>"为|Cffffd24dQ技能|r附魔一条|Cffffd24d随机属性|r。"</v>
      </c>
      <c r="L252" t="str">
        <f>IF(物品!U258="",0,""""&amp;物品!U258&amp;"""")</f>
        <v>"ReplaceableTextures\\CommandButtons\\BTNIN01.blp"</v>
      </c>
      <c r="M252" t="str">
        <f t="shared" si="12"/>
        <v/>
      </c>
      <c r="N252" t="str">
        <f t="shared" si="13"/>
        <v>call InitTypeIdStrings('IS21',"Q技能附魔石","ReplaceableTextures\\CommandButtons\\BTNIN01.blp","为|Cffffd24dQ技能|r附魔一条|Cffffd24d随机属性|r。")</v>
      </c>
    </row>
    <row r="253" spans="1:14">
      <c r="A253" t="str">
        <f>IF(物品!B259="",0,"'"&amp;物品!B259&amp;"'")</f>
        <v>'IS22'</v>
      </c>
      <c r="B253">
        <f>物品!D259</f>
        <v>0</v>
      </c>
      <c r="C253">
        <f>物品!E259</f>
        <v>0</v>
      </c>
      <c r="D253">
        <f>物品!F259</f>
        <v>0</v>
      </c>
      <c r="E253">
        <f>IF(ISTEXT(物品!G259)=TRUE,"'"&amp;物品!G259&amp;"'",物品!G259)</f>
        <v>0</v>
      </c>
      <c r="F253">
        <f>IF(ISTEXT(物品!H259)=TRUE,"'"&amp;物品!H259&amp;"'",物品!H259)</f>
        <v>0</v>
      </c>
      <c r="G253">
        <f>IF(物品!I259="",0,"'"&amp;物品!I259&amp;"'")</f>
        <v>0</v>
      </c>
      <c r="H253">
        <f>IF(物品!R259="",0,物品!R259)</f>
        <v>0</v>
      </c>
      <c r="I253">
        <f>IF(物品!S259="",0,物品!S259)</f>
        <v>0</v>
      </c>
      <c r="J253" t="str">
        <f>IF(物品!C259="",0,""""&amp;物品!C259&amp;"""")</f>
        <v>"W技能附魔石"</v>
      </c>
      <c r="K253" t="str">
        <f>IF(物品!T259="","""""",""""&amp;物品!T259&amp;"""")</f>
        <v>"为|Cffffd24dW技能|r附魔一条|Cffffd24d随机属性|r。"</v>
      </c>
      <c r="L253" t="str">
        <f>IF(物品!U259="",0,""""&amp;物品!U259&amp;"""")</f>
        <v>"ReplaceableTextures\\CommandButtons\\BTNIN02.blp"</v>
      </c>
      <c r="M253" t="str">
        <f t="shared" si="12"/>
        <v/>
      </c>
      <c r="N253" t="str">
        <f t="shared" si="13"/>
        <v>call InitTypeIdStrings('IS22',"W技能附魔石","ReplaceableTextures\\CommandButtons\\BTNIN02.blp","为|Cffffd24dW技能|r附魔一条|Cffffd24d随机属性|r。")</v>
      </c>
    </row>
    <row r="254" spans="1:14">
      <c r="A254" t="str">
        <f>IF(物品!B260="",0,"'"&amp;物品!B260&amp;"'")</f>
        <v>'IS23'</v>
      </c>
      <c r="B254">
        <f>物品!D260</f>
        <v>0</v>
      </c>
      <c r="C254">
        <f>物品!E260</f>
        <v>0</v>
      </c>
      <c r="D254">
        <f>物品!F260</f>
        <v>0</v>
      </c>
      <c r="E254">
        <f>IF(ISTEXT(物品!G260)=TRUE,"'"&amp;物品!G260&amp;"'",物品!G260)</f>
        <v>0</v>
      </c>
      <c r="F254">
        <f>IF(ISTEXT(物品!H260)=TRUE,"'"&amp;物品!H260&amp;"'",物品!H260)</f>
        <v>0</v>
      </c>
      <c r="G254">
        <f>IF(物品!I260="",0,"'"&amp;物品!I260&amp;"'")</f>
        <v>0</v>
      </c>
      <c r="H254">
        <f>IF(物品!R260="",0,物品!R260)</f>
        <v>0</v>
      </c>
      <c r="I254">
        <f>IF(物品!S260="",0,物品!S260)</f>
        <v>0</v>
      </c>
      <c r="J254" t="str">
        <f>IF(物品!C260="",0,""""&amp;物品!C260&amp;"""")</f>
        <v>"E技能附魔石"</v>
      </c>
      <c r="K254" t="str">
        <f>IF(物品!T260="","""""",""""&amp;物品!T260&amp;"""")</f>
        <v>"为|Cffffd24dE技能|r附魔一条|Cffffd24d随机属性|r。"</v>
      </c>
      <c r="L254" t="str">
        <f>IF(物品!U260="",0,""""&amp;物品!U260&amp;"""")</f>
        <v>"ReplaceableTextures\\CommandButtons\\BTNIN03.blp"</v>
      </c>
      <c r="M254" t="str">
        <f t="shared" si="12"/>
        <v/>
      </c>
      <c r="N254" t="str">
        <f t="shared" si="13"/>
        <v>call InitTypeIdStrings('IS23',"E技能附魔石","ReplaceableTextures\\CommandButtons\\BTNIN03.blp","为|Cffffd24dE技能|r附魔一条|Cffffd24d随机属性|r。")</v>
      </c>
    </row>
    <row r="255" spans="1:14">
      <c r="A255" t="str">
        <f>IF(物品!B261="",0,"'"&amp;物品!B261&amp;"'")</f>
        <v>'IS24'</v>
      </c>
      <c r="B255">
        <f>物品!D261</f>
        <v>0</v>
      </c>
      <c r="C255">
        <f>物品!E261</f>
        <v>0</v>
      </c>
      <c r="D255">
        <f>物品!F261</f>
        <v>0</v>
      </c>
      <c r="E255">
        <f>IF(ISTEXT(物品!G261)=TRUE,"'"&amp;物品!G261&amp;"'",物品!G261)</f>
        <v>0</v>
      </c>
      <c r="F255">
        <f>IF(ISTEXT(物品!H261)=TRUE,"'"&amp;物品!H261&amp;"'",物品!H261)</f>
        <v>0</v>
      </c>
      <c r="G255">
        <f>IF(物品!I261="",0,"'"&amp;物品!I261&amp;"'")</f>
        <v>0</v>
      </c>
      <c r="H255">
        <f>IF(物品!R261="",0,物品!R261)</f>
        <v>0</v>
      </c>
      <c r="I255">
        <f>IF(物品!S261="",0,物品!S261)</f>
        <v>0</v>
      </c>
      <c r="J255" t="str">
        <f>IF(物品!C261="",0,""""&amp;物品!C261&amp;"""")</f>
        <v>"|CffFFD24DQ强力附魔石|r"</v>
      </c>
      <c r="K255" t="str">
        <f>IF(物品!T261="","""""",""""&amp;物品!T261&amp;"""")</f>
        <v>"为|Cffffd24dQ技能|r附魔一条|Cffffd24d随机属性|r。"</v>
      </c>
      <c r="L255" t="str">
        <f>IF(物品!U261="",0,""""&amp;物品!U261&amp;"""")</f>
        <v>"ReplaceableTextures\\CommandButtons\\BTN009.blp"</v>
      </c>
      <c r="M255" t="str">
        <f t="shared" si="12"/>
        <v/>
      </c>
      <c r="N255" t="str">
        <f t="shared" si="13"/>
        <v>call InitTypeIdStrings('IS24',"|CffFFD24DQ强力附魔石|r","ReplaceableTextures\\CommandButtons\\BTN009.blp","为|Cffffd24dQ技能|r附魔一条|Cffffd24d随机属性|r。")</v>
      </c>
    </row>
    <row r="256" spans="1:14">
      <c r="A256" t="str">
        <f>IF(物品!B262="",0,"'"&amp;物品!B262&amp;"'")</f>
        <v>'IS25'</v>
      </c>
      <c r="B256">
        <f>物品!D262</f>
        <v>0</v>
      </c>
      <c r="C256">
        <f>物品!E262</f>
        <v>0</v>
      </c>
      <c r="D256">
        <f>物品!F262</f>
        <v>0</v>
      </c>
      <c r="E256">
        <f>IF(ISTEXT(物品!G262)=TRUE,"'"&amp;物品!G262&amp;"'",物品!G262)</f>
        <v>0</v>
      </c>
      <c r="F256">
        <f>IF(ISTEXT(物品!H262)=TRUE,"'"&amp;物品!H262&amp;"'",物品!H262)</f>
        <v>0</v>
      </c>
      <c r="G256">
        <f>IF(物品!I262="",0,"'"&amp;物品!I262&amp;"'")</f>
        <v>0</v>
      </c>
      <c r="H256">
        <f>IF(物品!R262="",0,物品!R262)</f>
        <v>0</v>
      </c>
      <c r="I256">
        <f>IF(物品!S262="",0,物品!S262)</f>
        <v>0</v>
      </c>
      <c r="J256" t="str">
        <f>IF(物品!C262="",0,""""&amp;物品!C262&amp;"""")</f>
        <v>"|CffFFD24DW强力附魔石|r"</v>
      </c>
      <c r="K256" t="str">
        <f>IF(物品!T262="","""""",""""&amp;物品!T262&amp;"""")</f>
        <v>"为|Cffffd24dW技能|r附魔一条|Cffffd24d随机属性|r。"</v>
      </c>
      <c r="L256" t="str">
        <f>IF(物品!U262="",0,""""&amp;物品!U262&amp;"""")</f>
        <v>"ReplaceableTextures\\CommandButtons\\BTN010.blp"</v>
      </c>
      <c r="M256" t="str">
        <f t="shared" si="12"/>
        <v/>
      </c>
      <c r="N256" t="str">
        <f t="shared" si="13"/>
        <v>call InitTypeIdStrings('IS25',"|CffFFD24DW强力附魔石|r","ReplaceableTextures\\CommandButtons\\BTN010.blp","为|Cffffd24dW技能|r附魔一条|Cffffd24d随机属性|r。")</v>
      </c>
    </row>
    <row r="257" spans="1:14">
      <c r="A257" t="str">
        <f>IF(物品!B263="",0,"'"&amp;物品!B263&amp;"'")</f>
        <v>'IS26'</v>
      </c>
      <c r="B257">
        <f>物品!D263</f>
        <v>0</v>
      </c>
      <c r="C257">
        <f>物品!E263</f>
        <v>0</v>
      </c>
      <c r="D257">
        <f>物品!F263</f>
        <v>0</v>
      </c>
      <c r="E257">
        <f>IF(ISTEXT(物品!G263)=TRUE,"'"&amp;物品!G263&amp;"'",物品!G263)</f>
        <v>0</v>
      </c>
      <c r="F257">
        <f>IF(ISTEXT(物品!H263)=TRUE,"'"&amp;物品!H263&amp;"'",物品!H263)</f>
        <v>0</v>
      </c>
      <c r="G257">
        <f>IF(物品!I263="",0,"'"&amp;物品!I263&amp;"'")</f>
        <v>0</v>
      </c>
      <c r="H257">
        <f>IF(物品!R263="",0,物品!R263)</f>
        <v>0</v>
      </c>
      <c r="I257">
        <f>IF(物品!S263="",0,物品!S263)</f>
        <v>0</v>
      </c>
      <c r="J257" t="str">
        <f>IF(物品!C263="",0,""""&amp;物品!C263&amp;"""")</f>
        <v>"|CffFFD24DE强力附魔石|r"</v>
      </c>
      <c r="K257" t="str">
        <f>IF(物品!T263="","""""",""""&amp;物品!T263&amp;"""")</f>
        <v>"为|Cffffd24dE技能|r附魔一条|Cffffd24d随机属性|r。"</v>
      </c>
      <c r="L257" t="str">
        <f>IF(物品!U263="",0,""""&amp;物品!U263&amp;"""")</f>
        <v>"ReplaceableTextures\\CommandButtons\\BTN011.blp"</v>
      </c>
      <c r="M257" t="str">
        <f t="shared" si="12"/>
        <v/>
      </c>
      <c r="N257" t="str">
        <f t="shared" si="13"/>
        <v>call InitTypeIdStrings('IS26',"|CffFFD24DE强力附魔石|r","ReplaceableTextures\\CommandButtons\\BTN011.blp","为|Cffffd24dE技能|r附魔一条|Cffffd24d随机属性|r。")</v>
      </c>
    </row>
    <row r="258" spans="1:14">
      <c r="A258" t="str">
        <f>IF(物品!B264="",0,"'"&amp;物品!B264&amp;"'")</f>
        <v>'IS11'</v>
      </c>
      <c r="B258">
        <f>物品!D264</f>
        <v>0</v>
      </c>
      <c r="C258">
        <f>物品!E264</f>
        <v>0</v>
      </c>
      <c r="D258">
        <f>物品!F264</f>
        <v>0</v>
      </c>
      <c r="E258">
        <f>IF(ISTEXT(物品!G264)=TRUE,"'"&amp;物品!G264&amp;"'",物品!G264)</f>
        <v>0</v>
      </c>
      <c r="F258">
        <f>IF(ISTEXT(物品!H264)=TRUE,"'"&amp;物品!H264&amp;"'",物品!H264)</f>
        <v>0</v>
      </c>
      <c r="G258">
        <f>IF(物品!I264="",0,"'"&amp;物品!I264&amp;"'")</f>
        <v>0</v>
      </c>
      <c r="H258">
        <f>IF(物品!R264="",0,物品!R264)</f>
        <v>0</v>
      </c>
      <c r="I258">
        <f>IF(物品!S264="",0,物品!S264)</f>
        <v>0</v>
      </c>
      <c r="J258" t="str">
        <f>IF(物品!C264="",0,""""&amp;物品!C264&amp;"""")</f>
        <v>"|CffFF0000占星|r"</v>
      </c>
      <c r="K258" t="str">
        <f>IF(物品!T264="","""""",""""&amp;物品!T264&amp;"""")</f>
        <v>"|CffFF0000占星|r"</v>
      </c>
      <c r="L258" t="str">
        <f>IF(物品!U264="",0,""""&amp;物品!U264&amp;"""")</f>
        <v>"ReplaceableTextures\\CommandButtons\\BTNIS11.blp"</v>
      </c>
      <c r="M258" t="str">
        <f t="shared" si="12"/>
        <v/>
      </c>
      <c r="N258" t="str">
        <f t="shared" si="13"/>
        <v>call InitTypeIdStrings('IS11',"|CffFF0000占星|r","ReplaceableTextures\\CommandButtons\\BTNIS11.blp","|CffFF0000占星|r")</v>
      </c>
    </row>
    <row r="259" spans="1:14">
      <c r="A259" t="str">
        <f>IF(物品!B265="",0,"'"&amp;物品!B265&amp;"'")</f>
        <v>'IS12'</v>
      </c>
      <c r="B259">
        <f>物品!D265</f>
        <v>0</v>
      </c>
      <c r="C259">
        <f>物品!E265</f>
        <v>0</v>
      </c>
      <c r="D259">
        <f>物品!F265</f>
        <v>0</v>
      </c>
      <c r="E259">
        <f>IF(ISTEXT(物品!G265)=TRUE,"'"&amp;物品!G265&amp;"'",物品!G265)</f>
        <v>0</v>
      </c>
      <c r="F259">
        <f>IF(ISTEXT(物品!H265)=TRUE,"'"&amp;物品!H265&amp;"'",物品!H265)</f>
        <v>0</v>
      </c>
      <c r="G259">
        <f>IF(物品!I265="",0,"'"&amp;物品!I265&amp;"'")</f>
        <v>0</v>
      </c>
      <c r="H259">
        <f>IF(物品!R265="",0,物品!R265)</f>
        <v>0</v>
      </c>
      <c r="I259">
        <f>IF(物品!S265="",0,物品!S265)</f>
        <v>0</v>
      </c>
      <c r="J259" t="str">
        <f>IF(物品!C265="",0,""""&amp;物品!C265&amp;"""")</f>
        <v>"|CffFFD24D兽魂抽奖|r"</v>
      </c>
      <c r="K259" t="str">
        <f>IF(物品!T265="","""""",""""&amp;物品!T265&amp;"""")</f>
        <v>"|CffFFD24D兽魂抽奖|r"</v>
      </c>
      <c r="L259" t="str">
        <f>IF(物品!U265="",0,""""&amp;物品!U265&amp;"""")</f>
        <v>"ReplaceableTextures\\CommandButtons\\BTNIH00.blp"</v>
      </c>
      <c r="M259" t="str">
        <f t="shared" si="12"/>
        <v/>
      </c>
      <c r="N259" t="str">
        <f t="shared" si="13"/>
        <v>call InitTypeIdStrings('IS12',"|CffFFD24D兽魂抽奖|r","ReplaceableTextures\\CommandButtons\\BTNIH00.blp","|CffFFD24D兽魂抽奖|r")</v>
      </c>
    </row>
    <row r="260" spans="1:14">
      <c r="A260" t="str">
        <f>IF(物品!B266="",0,"'"&amp;物品!B266&amp;"'")</f>
        <v>'IZ0C'</v>
      </c>
      <c r="B260">
        <f>物品!D266</f>
        <v>0</v>
      </c>
      <c r="C260">
        <f>物品!E266</f>
        <v>0</v>
      </c>
      <c r="D260">
        <f>物品!F266</f>
        <v>0</v>
      </c>
      <c r="E260">
        <f>IF(ISTEXT(物品!G266)=TRUE,"'"&amp;物品!G266&amp;"'",物品!G266)</f>
        <v>0</v>
      </c>
      <c r="F260">
        <f>IF(ISTEXT(物品!H266)=TRUE,"'"&amp;物品!H266&amp;"'",物品!H266)</f>
        <v>0</v>
      </c>
      <c r="G260">
        <f>IF(物品!I266="",0,"'"&amp;物品!I266&amp;"'")</f>
        <v>0</v>
      </c>
      <c r="H260">
        <f>IF(物品!R266="",0,物品!R266)</f>
        <v>0</v>
      </c>
      <c r="I260">
        <f>IF(物品!S266="",0,物品!S266)</f>
        <v>0</v>
      </c>
      <c r="J260" t="str">
        <f>IF(物品!C266="",0,""""&amp;物品!C266&amp;"""")</f>
        <v>"|CffFFD24D兽魂抽奖|r"</v>
      </c>
      <c r="K260" t="str">
        <f>IF(物品!T266="","""""",""""&amp;物品!T266&amp;"""")</f>
        <v>"|CffFFD24D兽魂抽奖|r"</v>
      </c>
      <c r="L260" t="str">
        <f>IF(物品!U266="",0,""""&amp;物品!U266&amp;"""")</f>
        <v>"ReplaceableTextures\\CommandButtons\\BTNIH00.blp"</v>
      </c>
      <c r="M260" t="str">
        <f t="shared" si="12"/>
        <v/>
      </c>
      <c r="N260" t="str">
        <f t="shared" si="13"/>
        <v>call InitTypeIdStrings('IZ0C',"|CffFFD24D兽魂抽奖|r","ReplaceableTextures\\CommandButtons\\BTNIH00.blp","|CffFFD24D兽魂抽奖|r")</v>
      </c>
    </row>
    <row r="261" spans="1:14">
      <c r="A261" t="str">
        <f>IF(物品!B267="",0,"'"&amp;物品!B267&amp;"'")</f>
        <v>'IZ10'</v>
      </c>
      <c r="B261">
        <f>物品!D267</f>
        <v>0</v>
      </c>
      <c r="C261">
        <f>物品!E267</f>
        <v>0</v>
      </c>
      <c r="D261">
        <f>物品!F267</f>
        <v>0</v>
      </c>
      <c r="E261">
        <f>IF(ISTEXT(物品!G267)=TRUE,"'"&amp;物品!G267&amp;"'",物品!G267)</f>
        <v>0</v>
      </c>
      <c r="F261">
        <f>IF(ISTEXT(物品!H267)=TRUE,"'"&amp;物品!H267&amp;"'",物品!H267)</f>
        <v>0</v>
      </c>
      <c r="G261">
        <f>IF(物品!I267="",0,"'"&amp;物品!I267&amp;"'")</f>
        <v>0</v>
      </c>
      <c r="H261">
        <f>IF(物品!R267="",0,物品!R267)</f>
        <v>0</v>
      </c>
      <c r="I261">
        <f>IF(物品!S267="",0,物品!S267)</f>
        <v>0</v>
      </c>
      <c r="J261" t="str">
        <f>IF(物品!C267="",0,""""&amp;物品!C267&amp;"""")</f>
        <v>"|CffFFD24D占星卜卦|r"</v>
      </c>
      <c r="K261" t="str">
        <f>IF(物品!T267="","""""",""""&amp;物品!T267&amp;"""")</f>
        <v>"|CffF0F0F0有几率获得|r|Cffffd24d好东西|r|Cfff0f0f0，也有可能|r|Cffcccccc打水漂|r|Cfff0f0f0。|n|n|r|Cff00ff7f观今夜星象，抽就完事了...|r"</v>
      </c>
      <c r="L261" t="str">
        <f>IF(物品!U267="",0,""""&amp;物品!U267&amp;"""")</f>
        <v>"ReplaceableTextures\\CommandButtons\\BTNIH00.blp"</v>
      </c>
      <c r="M261" t="str">
        <f t="shared" si="12"/>
        <v/>
      </c>
      <c r="N261" t="str">
        <f t="shared" si="13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2" spans="1:14">
      <c r="A262" t="str">
        <f>IF(物品!B268="",0,"'"&amp;物品!B268&amp;"'")</f>
        <v>'IZ11'</v>
      </c>
      <c r="B262">
        <f>物品!D268</f>
        <v>0</v>
      </c>
      <c r="C262">
        <f>物品!E268</f>
        <v>0</v>
      </c>
      <c r="D262">
        <f>物品!F268</f>
        <v>0</v>
      </c>
      <c r="E262">
        <f>IF(ISTEXT(物品!G268)=TRUE,"'"&amp;物品!G268&amp;"'",物品!G268)</f>
        <v>0</v>
      </c>
      <c r="F262">
        <f>IF(ISTEXT(物品!H268)=TRUE,"'"&amp;物品!H268&amp;"'",物品!H268)</f>
        <v>0</v>
      </c>
      <c r="G262">
        <f>IF(物品!I268="",0,"'"&amp;物品!I268&amp;"'")</f>
        <v>0</v>
      </c>
      <c r="H262">
        <f>IF(物品!R268="",0,物品!R268)</f>
        <v>0</v>
      </c>
      <c r="I262">
        <f>IF(物品!S268="",0,物品!S268)</f>
        <v>0</v>
      </c>
      <c r="J262" t="str">
        <f>IF(物品!C268="",0,""""&amp;物品!C268&amp;"""")</f>
        <v>"|CffFFD24D占星卜卦|r - [|cffffcc0010连|r]"</v>
      </c>
      <c r="K262" t="str">
        <f>IF(物品!T268="","""""",""""&amp;物品!T268&amp;"""")</f>
        <v>"|CffF0F0F0有几率获得|r|Cffffd24d很多好东西|r|Cfff0f0f0，也有可能|r|Cffcccccc打很多水漂|r|Cfff0f0f0。|n|n|r|Cff00ff7f观今夜星象，使劲抽就完事了...|r"</v>
      </c>
      <c r="L262" t="str">
        <f>IF(物品!U268="",0,""""&amp;物品!U268&amp;"""")</f>
        <v>"ReplaceableTextures\\CommandButtons\\BTNIH00.blp"</v>
      </c>
      <c r="M262" t="str">
        <f t="shared" si="12"/>
        <v/>
      </c>
      <c r="N262" t="str">
        <f t="shared" si="13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3" spans="1:14">
      <c r="A263" t="str">
        <f>IF(物品!B269="",0,"'"&amp;物品!B269&amp;"'")</f>
        <v>'IS13'</v>
      </c>
      <c r="B263">
        <f>物品!D269</f>
        <v>0</v>
      </c>
      <c r="C263">
        <f>物品!E269</f>
        <v>0</v>
      </c>
      <c r="D263">
        <f>物品!F269</f>
        <v>0</v>
      </c>
      <c r="E263">
        <f>IF(ISTEXT(物品!G269)=TRUE,"'"&amp;物品!G269&amp;"'",物品!G269)</f>
        <v>0</v>
      </c>
      <c r="F263">
        <f>IF(ISTEXT(物品!H269)=TRUE,"'"&amp;物品!H269&amp;"'",物品!H269)</f>
        <v>0</v>
      </c>
      <c r="G263">
        <f>IF(物品!I269="",0,"'"&amp;物品!I269&amp;"'")</f>
        <v>0</v>
      </c>
      <c r="H263">
        <f>IF(物品!R269="",0,物品!R269)</f>
        <v>0</v>
      </c>
      <c r="I263">
        <f>IF(物品!S269="",0,物品!S269)</f>
        <v>0</v>
      </c>
      <c r="J263" t="str">
        <f>IF(物品!C269="",0,""""&amp;物品!C269&amp;"""")</f>
        <v>"|cffffd24d强化饰品等级|n|r"</v>
      </c>
      <c r="K263" t="str">
        <f>IF(物品!T269="","""""",""""&amp;物品!T269&amp;"""")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3" t="str">
        <f>IF(物品!U269="",0,""""&amp;物品!U269&amp;"""")</f>
        <v>"ReplaceableTextures\\CommandButtons\\BTNZ10.blp"</v>
      </c>
      <c r="M263" t="str">
        <f t="shared" si="12"/>
        <v/>
      </c>
      <c r="N263" t="str">
        <f t="shared" si="13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64" spans="1:14">
      <c r="A264" t="str">
        <f>IF(物品!B270="",0,"'"&amp;物品!B270&amp;"'")</f>
        <v>'IS14'</v>
      </c>
      <c r="B264">
        <f>物品!D270</f>
        <v>0</v>
      </c>
      <c r="C264">
        <f>物品!E270</f>
        <v>0</v>
      </c>
      <c r="D264">
        <f>物品!F270</f>
        <v>0</v>
      </c>
      <c r="E264">
        <f>IF(ISTEXT(物品!G270)=TRUE,"'"&amp;物品!G270&amp;"'",物品!G270)</f>
        <v>0</v>
      </c>
      <c r="F264">
        <f>IF(ISTEXT(物品!H270)=TRUE,"'"&amp;物品!H270&amp;"'",物品!H270)</f>
        <v>0</v>
      </c>
      <c r="G264">
        <f>IF(物品!I270="",0,"'"&amp;物品!I270&amp;"'")</f>
        <v>0</v>
      </c>
      <c r="H264">
        <f>IF(物品!R270="",0,物品!R270)</f>
        <v>0</v>
      </c>
      <c r="I264">
        <f>IF(物品!S270="",0,物品!S270)</f>
        <v>0</v>
      </c>
      <c r="J264" t="str">
        <f>IF(物品!C270="",0,""""&amp;物品!C270&amp;"""")</f>
        <v>"|CffFFD24D强化药品等级|r"</v>
      </c>
      <c r="K264" t="str">
        <f>IF(物品!T270="","""""",""""&amp;物品!T270&amp;"""")</f>
        <v>"|cffffcc00升级消耗：|r150+等级*150杀敌数|n|n|cff00ff7f最高升至10级|r"</v>
      </c>
      <c r="L264" t="str">
        <f>IF(物品!U270="",0,""""&amp;物品!U270&amp;"""")</f>
        <v>"ReplaceableTextures\\CommandButtons\\BTNAG06.blp"</v>
      </c>
      <c r="M264" t="str">
        <f t="shared" si="12"/>
        <v/>
      </c>
      <c r="N264" t="str">
        <f t="shared" si="13"/>
        <v>call InitTypeIdStrings('IS14',"|CffFFD24D强化药品等级|r","ReplaceableTextures\\CommandButtons\\BTNAG06.blp","|cffffcc00升级消耗：|r150+等级*150杀敌数|n|n|cff00ff7f最高升至10级|r")</v>
      </c>
    </row>
    <row r="265" spans="1:14">
      <c r="A265" t="str">
        <f>IF(物品!B271="",0,"'"&amp;物品!B271&amp;"'")</f>
        <v>'IB00'</v>
      </c>
      <c r="B265">
        <f>物品!D271</f>
        <v>0</v>
      </c>
      <c r="C265">
        <f>物品!E271</f>
        <v>0</v>
      </c>
      <c r="D265">
        <f>物品!F271</f>
        <v>0</v>
      </c>
      <c r="E265">
        <f>IF(ISTEXT(物品!G271)=TRUE,"'"&amp;物品!G271&amp;"'",物品!G271)</f>
        <v>0</v>
      </c>
      <c r="F265">
        <f>IF(ISTEXT(物品!H271)=TRUE,"'"&amp;物品!H271&amp;"'",物品!H271)</f>
        <v>0</v>
      </c>
      <c r="G265">
        <f>IF(物品!I271="",0,"'"&amp;物品!I271&amp;"'")</f>
        <v>0</v>
      </c>
      <c r="H265">
        <f>IF(物品!R271="",0,物品!R271)</f>
        <v>0</v>
      </c>
      <c r="I265">
        <f>IF(物品!S271="",0,物品!S271)</f>
        <v>0</v>
      </c>
      <c r="J265" t="str">
        <f>IF(物品!C271="",0,""""&amp;物品!C271&amp;"""")</f>
        <v>"星耀福利"</v>
      </c>
      <c r="K265" t="str">
        <f>IF(物品!T271="","""""",""""&amp;物品!T271&amp;"""")</f>
        <v>"|cffffcc33平台名称带有“星耀”开局自动激活！|n|n|r奖励：|n|cffffcc00每秒金币+1|n每秒攻击+1|n每秒生命+5|r"</v>
      </c>
      <c r="L265" t="str">
        <f>IF(物品!U271="",0,""""&amp;物品!U271&amp;"""")</f>
        <v>"ReplaceableTextures\\CommandButtons\\BTNIB00.blp"</v>
      </c>
      <c r="M265" t="str">
        <f t="shared" si="12"/>
        <v/>
      </c>
      <c r="N265" t="str">
        <f t="shared" si="13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66" spans="1:14">
      <c r="A266" t="str">
        <f>IF(物品!B272="",0,"'"&amp;物品!B272&amp;"'")</f>
        <v>'IB01'</v>
      </c>
      <c r="B266">
        <f>物品!D272</f>
        <v>0</v>
      </c>
      <c r="C266">
        <f>物品!E272</f>
        <v>0</v>
      </c>
      <c r="D266">
        <f>物品!F272</f>
        <v>0</v>
      </c>
      <c r="E266">
        <f>IF(ISTEXT(物品!G272)=TRUE,"'"&amp;物品!G272&amp;"'",物品!G272)</f>
        <v>0</v>
      </c>
      <c r="F266">
        <f>IF(ISTEXT(物品!H272)=TRUE,"'"&amp;物品!H272&amp;"'",物品!H272)</f>
        <v>0</v>
      </c>
      <c r="G266">
        <f>IF(物品!I272="",0,"'"&amp;物品!I272&amp;"'")</f>
        <v>0</v>
      </c>
      <c r="H266">
        <f>IF(物品!R272="",0,物品!R272)</f>
        <v>0</v>
      </c>
      <c r="I266">
        <f>IF(物品!S272="",0,物品!S272)</f>
        <v>0</v>
      </c>
      <c r="J266" t="str">
        <f>IF(物品!C272="",0,""""&amp;物品!C272&amp;"""")</f>
        <v>"公众号礼包"</v>
      </c>
      <c r="K266" t="str">
        <f>IF(物品!T272="","""""",""""&amp;物品!T272&amp;"""")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66" t="str">
        <f>IF(物品!U272="",0,""""&amp;物品!U272&amp;"""")</f>
        <v>"ReplaceableTextures\\CommandButtons\\BTNIB01.blp"</v>
      </c>
      <c r="M266" t="str">
        <f t="shared" si="12"/>
        <v/>
      </c>
      <c r="N266" t="str">
        <f t="shared" si="13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67" spans="1:14">
      <c r="A267" t="str">
        <f>IF(物品!B273="",0,"'"&amp;物品!B273&amp;"'")</f>
        <v>'IB02'</v>
      </c>
      <c r="B267">
        <f>物品!D273</f>
        <v>0</v>
      </c>
      <c r="C267">
        <f>物品!E273</f>
        <v>0</v>
      </c>
      <c r="D267">
        <f>物品!F273</f>
        <v>0</v>
      </c>
      <c r="E267">
        <f>IF(ISTEXT(物品!G273)=TRUE,"'"&amp;物品!G273&amp;"'",物品!G273)</f>
        <v>0</v>
      </c>
      <c r="F267">
        <f>IF(ISTEXT(物品!H273)=TRUE,"'"&amp;物品!H273&amp;"'",物品!H273)</f>
        <v>0</v>
      </c>
      <c r="G267">
        <f>IF(物品!I273="",0,"'"&amp;物品!I273&amp;"'")</f>
        <v>0</v>
      </c>
      <c r="H267">
        <f>IF(物品!R273="",0,物品!R273)</f>
        <v>0</v>
      </c>
      <c r="I267">
        <f>IF(物品!S273="",0,物品!S273)</f>
        <v>0</v>
      </c>
      <c r="J267" t="str">
        <f>IF(物品!C273="",0,""""&amp;物品!C273&amp;"""")</f>
        <v>"入群礼包"</v>
      </c>
      <c r="K267" t="str">
        <f>IF(物品!T273="","""""",""""&amp;物品!T273&amp;"""")</f>
        <v>"加入《|cff00ffcc全民封神|r》官方QQ群，即可获得入群礼包码！|n|n输入礼包码即可获得：|n金币+1000，每秒攻击+2，每秒业力+2"</v>
      </c>
      <c r="L267" t="str">
        <f>IF(物品!U273="",0,""""&amp;物品!U273&amp;"""")</f>
        <v>"ReplaceableTextures\\CommandButtons\\BTNIB02.blp"</v>
      </c>
      <c r="M267" t="str">
        <f t="shared" si="12"/>
        <v/>
      </c>
      <c r="N267" t="str">
        <f t="shared" si="13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68" spans="1:14">
      <c r="A268" t="str">
        <f>IF(物品!B274="",0,"'"&amp;物品!B274&amp;"'")</f>
        <v>'IB03'</v>
      </c>
      <c r="B268">
        <f>物品!D274</f>
        <v>0</v>
      </c>
      <c r="C268">
        <f>物品!E274</f>
        <v>0</v>
      </c>
      <c r="D268">
        <f>物品!F274</f>
        <v>0</v>
      </c>
      <c r="E268">
        <f>IF(ISTEXT(物品!G274)=TRUE,"'"&amp;物品!G274&amp;"'",物品!G274)</f>
        <v>0</v>
      </c>
      <c r="F268">
        <f>IF(ISTEXT(物品!H274)=TRUE,"'"&amp;物品!H274&amp;"'",物品!H274)</f>
        <v>0</v>
      </c>
      <c r="G268">
        <f>IF(物品!I274="",0,"'"&amp;物品!I274&amp;"'")</f>
        <v>0</v>
      </c>
      <c r="H268">
        <f>IF(物品!R274="",0,物品!R274)</f>
        <v>0</v>
      </c>
      <c r="I268">
        <f>IF(物品!S274="",0,物品!S274)</f>
        <v>0</v>
      </c>
      <c r="J268" t="str">
        <f>IF(物品!C274="",0,""""&amp;物品!C274&amp;"""")</f>
        <v>"拜年礼包"</v>
      </c>
      <c r="K268" t="str">
        <f>IF(物品!T274="","""""",""""&amp;物品!T274&amp;"""")</f>
        <v>"|cff99ccff给与地图有效评论建议|r即可领取：|n每秒生命+100，每秒业力+2|n|n|r|cff808080地图等级达到3级可领取|r"</v>
      </c>
      <c r="L268" t="str">
        <f>IF(物品!U274="",0,""""&amp;物品!U274&amp;"""")</f>
        <v>"ReplaceableTextures\\CommandButtons\\BTNIB03.blp"</v>
      </c>
      <c r="M268" t="str">
        <f t="shared" si="12"/>
        <v/>
      </c>
      <c r="N268" t="str">
        <f t="shared" si="13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69" spans="1:14">
      <c r="A269" t="str">
        <f>IF(物品!B275="",0,"'"&amp;物品!B275&amp;"'")</f>
        <v>'IB04'</v>
      </c>
      <c r="B269">
        <f>物品!D275</f>
        <v>0</v>
      </c>
      <c r="C269">
        <f>物品!E275</f>
        <v>0</v>
      </c>
      <c r="D269">
        <f>物品!F275</f>
        <v>0</v>
      </c>
      <c r="E269">
        <f>IF(ISTEXT(物品!G275)=TRUE,"'"&amp;物品!G275&amp;"'",物品!G275)</f>
        <v>0</v>
      </c>
      <c r="F269">
        <f>IF(ISTEXT(物品!H275)=TRUE,"'"&amp;物品!H275&amp;"'",物品!H275)</f>
        <v>0</v>
      </c>
      <c r="G269">
        <f>IF(物品!I275="",0,"'"&amp;物品!I275&amp;"'")</f>
        <v>0</v>
      </c>
      <c r="H269">
        <f>IF(物品!R275="",0,物品!R275)</f>
        <v>0</v>
      </c>
      <c r="I269">
        <f>IF(物品!S275="",0,物品!S275)</f>
        <v>0</v>
      </c>
      <c r="J269" t="str">
        <f>IF(物品!C275="",0,""""&amp;物品!C275&amp;"""")</f>
        <v>"收藏礼包"</v>
      </c>
      <c r="K269" t="str">
        <f>IF(物品!T275="","""""",""""&amp;物品!T275&amp;"""")</f>
        <v>"|cff99ccff房间大厅界面点击右上角《|r|cffcc99ff收藏|r|cff99ccff》后可领取该礼包。|n|n|r属性：|n|cffffcc33攻击伤害+10%|n技能伤害+10%|n重随英雄次数+1|r"</v>
      </c>
      <c r="L269" t="str">
        <f>IF(物品!U275="",0,""""&amp;物品!U275&amp;"""")</f>
        <v>"ReplaceableTextures\\CommandButtons\\BTNIB04.blp"</v>
      </c>
      <c r="M269" t="str">
        <f t="shared" si="12"/>
        <v/>
      </c>
      <c r="N269" t="str">
        <f t="shared" si="13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0" spans="1:14">
      <c r="A270" t="str">
        <f>IF(物品!B276="",0,"'"&amp;物品!B276&amp;"'")</f>
        <v>'IB05'</v>
      </c>
      <c r="B270">
        <f>物品!D276</f>
        <v>0</v>
      </c>
      <c r="C270">
        <f>物品!E276</f>
        <v>0</v>
      </c>
      <c r="D270">
        <f>物品!F276</f>
        <v>0</v>
      </c>
      <c r="E270">
        <f>IF(ISTEXT(物品!G276)=TRUE,"'"&amp;物品!G276&amp;"'",物品!G276)</f>
        <v>0</v>
      </c>
      <c r="F270">
        <f>IF(ISTEXT(物品!H276)=TRUE,"'"&amp;物品!H276&amp;"'",物品!H276)</f>
        <v>0</v>
      </c>
      <c r="G270">
        <f>IF(物品!I276="",0,"'"&amp;物品!I276&amp;"'")</f>
        <v>0</v>
      </c>
      <c r="H270">
        <f>IF(物品!R276="",0,物品!R276)</f>
        <v>0</v>
      </c>
      <c r="I270">
        <f>IF(物品!S276="",0,物品!S276)</f>
        <v>0</v>
      </c>
      <c r="J270" t="str">
        <f>IF(物品!C276="",0,""""&amp;物品!C276&amp;"""")</f>
        <v>"重置版礼包"</v>
      </c>
      <c r="K270" t="str">
        <f>IF(物品!T276="","""""",""""&amp;物品!T276&amp;"""")</f>
        <v>"|cff33ff00购买魔兽重制版可领取该礼包！|n|n|r奖励：|n招魂幡Lv3"</v>
      </c>
      <c r="L270" t="str">
        <f>IF(物品!U276="",0,""""&amp;物品!U276&amp;"""")</f>
        <v>"ReplaceableTextures\\CommandButtons\\BTNIB05.blp"</v>
      </c>
      <c r="M270" t="str">
        <f t="shared" si="12"/>
        <v/>
      </c>
      <c r="N270" t="str">
        <f t="shared" si="13"/>
        <v>call InitTypeIdStrings('IB05',"重置版礼包","ReplaceableTextures\\CommandButtons\\BTNIB05.blp","|cff33ff00购买魔兽重制版可领取该礼包！|n|n|r奖励：|n招魂幡Lv3")</v>
      </c>
    </row>
    <row r="271" spans="1:14">
      <c r="A271" t="str">
        <f>IF(物品!B277="",0,"'"&amp;物品!B277&amp;"'")</f>
        <v>'IB06'</v>
      </c>
      <c r="B271">
        <f>物品!D277</f>
        <v>0</v>
      </c>
      <c r="C271">
        <f>物品!E277</f>
        <v>0</v>
      </c>
      <c r="D271">
        <f>物品!F277</f>
        <v>0</v>
      </c>
      <c r="E271">
        <f>IF(ISTEXT(物品!G277)=TRUE,"'"&amp;物品!G277&amp;"'",物品!G277)</f>
        <v>0</v>
      </c>
      <c r="F271">
        <f>IF(ISTEXT(物品!H277)=TRUE,"'"&amp;物品!H277&amp;"'",物品!H277)</f>
        <v>0</v>
      </c>
      <c r="G271">
        <f>IF(物品!I277="",0,"'"&amp;物品!I277&amp;"'")</f>
        <v>0</v>
      </c>
      <c r="H271">
        <f>IF(物品!R277="",0,物品!R277)</f>
        <v>0</v>
      </c>
      <c r="I271">
        <f>IF(物品!S277="",0,物品!S277)</f>
        <v>0</v>
      </c>
      <c r="J271" t="str">
        <f>IF(物品!C277="",0,""""&amp;物品!C277&amp;"""")</f>
        <v>"公会福利(免费入群)"</v>
      </c>
      <c r="K271" t="str">
        <f>IF(物品!T277="","""""",""""&amp;物品!T277&amp;"""")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1" t="str">
        <f>IF(物品!U277="",0,""""&amp;物品!U277&amp;"""")</f>
        <v>"ReplaceableTextures\\CommandButtons\\BTNIB06.blp"</v>
      </c>
      <c r="M271" t="str">
        <f t="shared" si="12"/>
        <v/>
      </c>
      <c r="N271" t="str">
        <f t="shared" si="13"/>
        <v>call InitTypeIdStrings('IB06',"公会福利(免费入群)","ReplaceableTextures\\CommandButtons\\BTNIB06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2" spans="1:14">
      <c r="A272" t="str">
        <f>IF(物品!B278="",0,"'"&amp;物品!B278&amp;"'")</f>
        <v>'IB07'</v>
      </c>
      <c r="B272">
        <f>物品!D278</f>
        <v>0</v>
      </c>
      <c r="C272">
        <f>物品!E278</f>
        <v>0</v>
      </c>
      <c r="D272">
        <f>物品!F278</f>
        <v>0</v>
      </c>
      <c r="E272">
        <f>IF(ISTEXT(物品!G278)=TRUE,"'"&amp;物品!G278&amp;"'",物品!G278)</f>
        <v>0</v>
      </c>
      <c r="F272">
        <f>IF(ISTEXT(物品!H278)=TRUE,"'"&amp;物品!H278&amp;"'",物品!H278)</f>
        <v>0</v>
      </c>
      <c r="G272">
        <f>IF(物品!I278="",0,"'"&amp;物品!I278&amp;"'")</f>
        <v>0</v>
      </c>
      <c r="H272">
        <f>IF(物品!R278="",0,物品!R278)</f>
        <v>0</v>
      </c>
      <c r="I272">
        <f>IF(物品!S278="",0,物品!S278)</f>
        <v>0</v>
      </c>
      <c r="J272" t="str">
        <f>IF(物品!C278="",0,""""&amp;物品!C278&amp;"""")</f>
        <v>"星耀礼包"</v>
      </c>
      <c r="K272" t="str">
        <f>IF(物品!T278="","""""",""""&amp;物品!T278&amp;"""")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2" t="str">
        <f>IF(物品!U278="",0,""""&amp;物品!U278&amp;"""")</f>
        <v>"ReplaceableTextures\\CommandButtons\\BTNIB07.blp"</v>
      </c>
      <c r="M272" t="str">
        <f t="shared" si="12"/>
        <v/>
      </c>
      <c r="N272" t="str">
        <f t="shared" si="13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3" spans="1:14">
      <c r="A273" t="str">
        <f>IF(物品!B279="",0,"'"&amp;物品!B279&amp;"'")</f>
        <v>'IB08'</v>
      </c>
      <c r="B273">
        <f>物品!D279</f>
        <v>0</v>
      </c>
      <c r="C273">
        <f>物品!E279</f>
        <v>0</v>
      </c>
      <c r="D273">
        <f>物品!F279</f>
        <v>0</v>
      </c>
      <c r="E273">
        <f>IF(ISTEXT(物品!G279)=TRUE,"'"&amp;物品!G279&amp;"'",物品!G279)</f>
        <v>0</v>
      </c>
      <c r="F273">
        <f>IF(ISTEXT(物品!H279)=TRUE,"'"&amp;物品!H279&amp;"'",物品!H279)</f>
        <v>0</v>
      </c>
      <c r="G273">
        <f>IF(物品!I279="",0,"'"&amp;物品!I279&amp;"'")</f>
        <v>0</v>
      </c>
      <c r="H273">
        <f>IF(物品!R279="",0,物品!R279)</f>
        <v>0</v>
      </c>
      <c r="I273">
        <f>IF(物品!S279="",0,物品!S279)</f>
        <v>0</v>
      </c>
      <c r="J273" t="str">
        <f>IF(物品!C279="",0,""""&amp;物品!C279&amp;"""")</f>
        <v>"魔芝RPG礼包"</v>
      </c>
      <c r="K273" t="str">
        <f>IF(物品!T279="","""""",""""&amp;物品!T279&amp;"""")</f>
        <v>"|cff99ccff游戏中输入《|r|cff33ff00魔芝RPG|r|cff99ccff》领取本礼包！|r|n|n|r奖励：|n|cffffcc00练功房怪物数量+1|n钻石+6|r"</v>
      </c>
      <c r="L273" t="str">
        <f>IF(物品!U279="",0,""""&amp;物品!U279&amp;"""")</f>
        <v>"ReplaceableTextures\\CommandButtons\\BTNIB08.blp"</v>
      </c>
      <c r="M273" t="str">
        <f t="shared" si="12"/>
        <v/>
      </c>
      <c r="N273" t="str">
        <f t="shared" si="13"/>
        <v>call InitTypeIdStrings('IB08',"魔芝RPG礼包","ReplaceableTextures\\CommandButtons\\BTNIB08.blp","|cff99ccff游戏中输入《|r|cff33ff00魔芝RPG|r|cff99ccff》领取本礼包！|r|n|n|r奖励：|n|cffffcc00练功房怪物数量+1|n钻石+6|r")</v>
      </c>
    </row>
    <row r="274" spans="1:14">
      <c r="A274" t="str">
        <f>IF(物品!B280="",0,"'"&amp;物品!B280&amp;"'")</f>
        <v>'IB09'</v>
      </c>
      <c r="B274">
        <f>物品!D280</f>
        <v>0</v>
      </c>
      <c r="C274">
        <f>物品!E280</f>
        <v>0</v>
      </c>
      <c r="D274">
        <f>物品!F280</f>
        <v>0</v>
      </c>
      <c r="E274">
        <f>IF(ISTEXT(物品!G280)=TRUE,"'"&amp;物品!G280&amp;"'",物品!G280)</f>
        <v>0</v>
      </c>
      <c r="F274">
        <f>IF(ISTEXT(物品!H280)=TRUE,"'"&amp;物品!H280&amp;"'",物品!H280)</f>
        <v>0</v>
      </c>
      <c r="G274">
        <f>IF(物品!I280="",0,"'"&amp;物品!I280&amp;"'")</f>
        <v>0</v>
      </c>
      <c r="H274">
        <f>IF(物品!R280="",0,物品!R280)</f>
        <v>0</v>
      </c>
      <c r="I274">
        <f>IF(物品!S280="",0,物品!S280)</f>
        <v>0</v>
      </c>
      <c r="J274" t="str">
        <f>IF(物品!C280="",0,""""&amp;物品!C280&amp;"""")</f>
        <v>"老铁礼包"</v>
      </c>
      <c r="K274" t="str">
        <f>IF(物品!T280="","""""",""""&amp;物品!T280&amp;"""")</f>
        <v>""</v>
      </c>
      <c r="L274" t="str">
        <f>IF(物品!U280="",0,""""&amp;物品!U280&amp;"""")</f>
        <v>"ReplaceableTextures\\CommandButtons\\BTNIB09.blp"</v>
      </c>
      <c r="M274" t="str">
        <f t="shared" si="12"/>
        <v/>
      </c>
      <c r="N274" t="str">
        <f t="shared" si="13"/>
        <v>call InitTypeIdStrings('IB09',"老铁礼包","ReplaceableTextures\\CommandButtons\\BTNIB09.blp","")</v>
      </c>
    </row>
    <row r="275" spans="1:14">
      <c r="A275" t="str">
        <f>IF(物品!B281="",0,"'"&amp;物品!B281&amp;"'")</f>
        <v>'IB50'</v>
      </c>
      <c r="B275">
        <f>物品!D281</f>
        <v>0</v>
      </c>
      <c r="C275">
        <f>物品!E281</f>
        <v>0</v>
      </c>
      <c r="D275">
        <f>物品!F281</f>
        <v>0</v>
      </c>
      <c r="E275">
        <f>IF(ISTEXT(物品!G281)=TRUE,"'"&amp;物品!G281&amp;"'",物品!G281)</f>
        <v>0</v>
      </c>
      <c r="F275">
        <f>IF(ISTEXT(物品!H281)=TRUE,"'"&amp;物品!H281&amp;"'",物品!H281)</f>
        <v>0</v>
      </c>
      <c r="G275">
        <f>IF(物品!I281="",0,"'"&amp;物品!I281&amp;"'")</f>
        <v>0</v>
      </c>
      <c r="H275">
        <f>IF(物品!R281="",0,物品!R281)</f>
        <v>0</v>
      </c>
      <c r="I275">
        <f>IF(物品!S281="",0,物品!S281)</f>
        <v>0</v>
      </c>
      <c r="J275" t="str">
        <f>IF(物品!C281="",0,""""&amp;物品!C281&amp;"""")</f>
        <v>"已领取星耀福利"</v>
      </c>
      <c r="K275" t="str">
        <f>IF(物品!T281="","""""",""""&amp;物品!T281&amp;"""")</f>
        <v>"|cffffcc33平台名称带有“星耀”开局自动激活！|n|n|r奖励：|n|cffffcc00每秒金币+1|n每秒攻击+1|n每秒生命+5|r|N|N|cff00ff00已领取该礼包"</v>
      </c>
      <c r="L275" t="str">
        <f>IF(物品!U281="",0,""""&amp;物品!U281&amp;"""")</f>
        <v>"ReplaceableTextures\\commandButtons\\BTNLBUI01.blp"</v>
      </c>
      <c r="M275" t="str">
        <f t="shared" si="12"/>
        <v/>
      </c>
      <c r="N275" t="str">
        <f t="shared" si="13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76" spans="1:14">
      <c r="A276" t="str">
        <f>IF(物品!B282="",0,"'"&amp;物品!B282&amp;"'")</f>
        <v>'IB51'</v>
      </c>
      <c r="B276">
        <f>物品!D282</f>
        <v>0</v>
      </c>
      <c r="C276">
        <f>物品!E282</f>
        <v>0</v>
      </c>
      <c r="D276">
        <f>物品!F282</f>
        <v>0</v>
      </c>
      <c r="E276">
        <f>IF(ISTEXT(物品!G282)=TRUE,"'"&amp;物品!G282&amp;"'",物品!G282)</f>
        <v>0</v>
      </c>
      <c r="F276">
        <f>IF(ISTEXT(物品!H282)=TRUE,"'"&amp;物品!H282&amp;"'",物品!H282)</f>
        <v>0</v>
      </c>
      <c r="G276">
        <f>IF(物品!I282="",0,"'"&amp;物品!I282&amp;"'")</f>
        <v>0</v>
      </c>
      <c r="H276">
        <f>IF(物品!R282="",0,物品!R282)</f>
        <v>0</v>
      </c>
      <c r="I276">
        <f>IF(物品!S282="",0,物品!S282)</f>
        <v>0</v>
      </c>
      <c r="J276" t="str">
        <f>IF(物品!C282="",0,""""&amp;物品!C282&amp;"""")</f>
        <v>"已领取公众号礼包"</v>
      </c>
      <c r="K276" t="str">
        <f>IF(物品!T282="","""""",""""&amp;物品!T282&amp;"""")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76" t="str">
        <f>IF(物品!U282="",0,""""&amp;物品!U282&amp;"""")</f>
        <v>"ReplaceableTextures\\commandButtons\\BTNLBUI01.blp"</v>
      </c>
      <c r="M276" t="str">
        <f t="shared" si="12"/>
        <v/>
      </c>
      <c r="N276" t="str">
        <f t="shared" si="13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77" spans="1:14">
      <c r="A277" t="str">
        <f>IF(物品!B283="",0,"'"&amp;物品!B283&amp;"'")</f>
        <v>'IB52'</v>
      </c>
      <c r="B277">
        <f>物品!D283</f>
        <v>0</v>
      </c>
      <c r="C277">
        <f>物品!E283</f>
        <v>0</v>
      </c>
      <c r="D277">
        <f>物品!F283</f>
        <v>0</v>
      </c>
      <c r="E277">
        <f>IF(ISTEXT(物品!G283)=TRUE,"'"&amp;物品!G283&amp;"'",物品!G283)</f>
        <v>0</v>
      </c>
      <c r="F277">
        <f>IF(ISTEXT(物品!H283)=TRUE,"'"&amp;物品!H283&amp;"'",物品!H283)</f>
        <v>0</v>
      </c>
      <c r="G277">
        <f>IF(物品!I283="",0,"'"&amp;物品!I283&amp;"'")</f>
        <v>0</v>
      </c>
      <c r="H277">
        <f>IF(物品!R283="",0,物品!R283)</f>
        <v>0</v>
      </c>
      <c r="I277">
        <f>IF(物品!S283="",0,物品!S283)</f>
        <v>0</v>
      </c>
      <c r="J277" t="str">
        <f>IF(物品!C283="",0,""""&amp;物品!C283&amp;"""")</f>
        <v>"已领取入群礼包"</v>
      </c>
      <c r="K277" t="str">
        <f>IF(物品!T283="","""""",""""&amp;物品!T283&amp;"""")</f>
        <v>"加入《|cff00ffcc全民封神|r》官方QQ群，即可获得入群礼包码！|n|n输入礼包码即可获得：|n金币+1000，每秒攻击+2，每秒业力+2|N|N|cff00ff00已领取该礼包"</v>
      </c>
      <c r="L277" t="str">
        <f>IF(物品!U283="",0,""""&amp;物品!U283&amp;"""")</f>
        <v>"ReplaceableTextures\\commandButtons\\BTNLBUI01.blp"</v>
      </c>
      <c r="M277" t="str">
        <f t="shared" si="12"/>
        <v/>
      </c>
      <c r="N277" t="str">
        <f t="shared" si="13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78" spans="1:14">
      <c r="A278" t="str">
        <f>IF(物品!B284="",0,"'"&amp;物品!B284&amp;"'")</f>
        <v>'IB53'</v>
      </c>
      <c r="B278">
        <f>物品!D284</f>
        <v>0</v>
      </c>
      <c r="C278">
        <f>物品!E284</f>
        <v>0</v>
      </c>
      <c r="D278">
        <f>物品!F284</f>
        <v>0</v>
      </c>
      <c r="E278">
        <f>IF(ISTEXT(物品!G284)=TRUE,"'"&amp;物品!G284&amp;"'",物品!G284)</f>
        <v>0</v>
      </c>
      <c r="F278">
        <f>IF(ISTEXT(物品!H284)=TRUE,"'"&amp;物品!H284&amp;"'",物品!H284)</f>
        <v>0</v>
      </c>
      <c r="G278">
        <f>IF(物品!I284="",0,"'"&amp;物品!I284&amp;"'")</f>
        <v>0</v>
      </c>
      <c r="H278">
        <f>IF(物品!R284="",0,物品!R284)</f>
        <v>0</v>
      </c>
      <c r="I278">
        <f>IF(物品!S284="",0,物品!S284)</f>
        <v>0</v>
      </c>
      <c r="J278" t="str">
        <f>IF(物品!C284="",0,""""&amp;物品!C284&amp;"""")</f>
        <v>"已领取拜年礼包"</v>
      </c>
      <c r="K278" t="str">
        <f>IF(物品!T284="","""""",""""&amp;物品!T284&amp;"""")</f>
        <v>"|cff99ccff给与地图有效评论建议|r即可领取：|n每秒生命+100，每秒业力+2|n|n|r|cff808080地图等级达到3级可领取|r|N|N|cff00ff00已领取该礼包"</v>
      </c>
      <c r="L278" t="str">
        <f>IF(物品!U284="",0,""""&amp;物品!U284&amp;"""")</f>
        <v>"ReplaceableTextures\\commandButtons\\BTNLBUI01.blp"</v>
      </c>
      <c r="M278" t="str">
        <f t="shared" si="12"/>
        <v/>
      </c>
      <c r="N278" t="str">
        <f t="shared" si="13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79" spans="1:14">
      <c r="A279" t="str">
        <f>IF(物品!B285="",0,"'"&amp;物品!B285&amp;"'")</f>
        <v>'IB54'</v>
      </c>
      <c r="B279">
        <f>物品!D285</f>
        <v>0</v>
      </c>
      <c r="C279">
        <f>物品!E285</f>
        <v>0</v>
      </c>
      <c r="D279">
        <f>物品!F285</f>
        <v>0</v>
      </c>
      <c r="E279">
        <f>IF(ISTEXT(物品!G285)=TRUE,"'"&amp;物品!G285&amp;"'",物品!G285)</f>
        <v>0</v>
      </c>
      <c r="F279">
        <f>IF(ISTEXT(物品!H285)=TRUE,"'"&amp;物品!H285&amp;"'",物品!H285)</f>
        <v>0</v>
      </c>
      <c r="G279">
        <f>IF(物品!I285="",0,"'"&amp;物品!I285&amp;"'")</f>
        <v>0</v>
      </c>
      <c r="H279">
        <f>IF(物品!R285="",0,物品!R285)</f>
        <v>0</v>
      </c>
      <c r="I279">
        <f>IF(物品!S285="",0,物品!S285)</f>
        <v>0</v>
      </c>
      <c r="J279" t="str">
        <f>IF(物品!C285="",0,""""&amp;物品!C285&amp;"""")</f>
        <v>"已领取收藏礼包"</v>
      </c>
      <c r="K279" t="str">
        <f>IF(物品!T285="","""""",""""&amp;物品!T285&amp;"""")</f>
        <v>"|cff99ccff房间大厅界面点击右上角《|r|cffcc99ff收藏|r|cff99ccff》后可领取该礼包。|n|n|r属性：|n|cffffcc33攻击伤害+10%|n技能伤害+10%|n重随英雄次数+1|r|N|N|cff00ff00已领取该礼包"</v>
      </c>
      <c r="L279" t="str">
        <f>IF(物品!U285="",0,""""&amp;物品!U285&amp;"""")</f>
        <v>"ReplaceableTextures\\commandButtons\\BTNLBUI01.blp"</v>
      </c>
      <c r="M279" t="str">
        <f t="shared" si="12"/>
        <v/>
      </c>
      <c r="N279" t="str">
        <f t="shared" si="13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0" spans="1:14">
      <c r="A280" t="str">
        <f>IF(物品!B286="",0,"'"&amp;物品!B286&amp;"'")</f>
        <v>'IB55'</v>
      </c>
      <c r="B280">
        <f>物品!D286</f>
        <v>0</v>
      </c>
      <c r="C280">
        <f>物品!E286</f>
        <v>0</v>
      </c>
      <c r="D280">
        <f>物品!F286</f>
        <v>0</v>
      </c>
      <c r="E280">
        <f>IF(ISTEXT(物品!G286)=TRUE,"'"&amp;物品!G286&amp;"'",物品!G286)</f>
        <v>0</v>
      </c>
      <c r="F280">
        <f>IF(ISTEXT(物品!H286)=TRUE,"'"&amp;物品!H286&amp;"'",物品!H286)</f>
        <v>0</v>
      </c>
      <c r="G280">
        <f>IF(物品!I286="",0,"'"&amp;物品!I286&amp;"'")</f>
        <v>0</v>
      </c>
      <c r="H280">
        <f>IF(物品!R286="",0,物品!R286)</f>
        <v>0</v>
      </c>
      <c r="I280">
        <f>IF(物品!S286="",0,物品!S286)</f>
        <v>0</v>
      </c>
      <c r="J280" t="str">
        <f>IF(物品!C286="",0,""""&amp;物品!C286&amp;"""")</f>
        <v>"已领取重置版礼包"</v>
      </c>
      <c r="K280" t="str">
        <f>IF(物品!T286="","""""",""""&amp;物品!T286&amp;"""")</f>
        <v>"|cff33ff00购买魔兽重制版可领取该礼包！|n|n|r奖励：|n招魂幡Lv3|N|N|cff00ff00已领取该礼包"</v>
      </c>
      <c r="L280" t="str">
        <f>IF(物品!U286="",0,""""&amp;物品!U286&amp;"""")</f>
        <v>"ReplaceableTextures\\commandButtons\\BTNLBUI01.blp"</v>
      </c>
      <c r="M280" t="str">
        <f t="shared" si="12"/>
        <v/>
      </c>
      <c r="N280" t="str">
        <f t="shared" si="13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1" spans="1:14">
      <c r="A281" t="str">
        <f>IF(物品!B287="",0,"'"&amp;物品!B287&amp;"'")</f>
        <v>'IB56'</v>
      </c>
      <c r="B281">
        <f>物品!D287</f>
        <v>0</v>
      </c>
      <c r="C281">
        <f>物品!E287</f>
        <v>0</v>
      </c>
      <c r="D281">
        <f>物品!F287</f>
        <v>0</v>
      </c>
      <c r="E281">
        <f>IF(ISTEXT(物品!G287)=TRUE,"'"&amp;物品!G287&amp;"'",物品!G287)</f>
        <v>0</v>
      </c>
      <c r="F281">
        <f>IF(ISTEXT(物品!H287)=TRUE,"'"&amp;物品!H287&amp;"'",物品!H287)</f>
        <v>0</v>
      </c>
      <c r="G281">
        <f>IF(物品!I287="",0,"'"&amp;物品!I287&amp;"'")</f>
        <v>0</v>
      </c>
      <c r="H281">
        <f>IF(物品!R287="",0,物品!R287)</f>
        <v>0</v>
      </c>
      <c r="I281">
        <f>IF(物品!S287="",0,物品!S287)</f>
        <v>0</v>
      </c>
      <c r="J281" t="str">
        <f>IF(物品!C287="",0,""""&amp;物品!C287&amp;"""")</f>
        <v>"已领取公会福利(免费入群)"</v>
      </c>
      <c r="K281" t="str">
        <f>IF(物品!T287="","""""",""""&amp;物品!T287&amp;"""")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1" t="str">
        <f>IF(物品!U287="",0,""""&amp;物品!U287&amp;"""")</f>
        <v>"ReplaceableTextures\\commandButtons\\BTNLBUI01.blp"</v>
      </c>
      <c r="M281" t="str">
        <f t="shared" ref="M281:M344" si="14">IF(ISERROR(FIND(",0,0,0,0,0,0,0,0)","InitEquipData("&amp;A281&amp;","&amp;B281&amp;","&amp;C281&amp;","&amp;D281&amp;","&amp;E281&amp;","&amp;F281&amp;","&amp;G281&amp;","&amp;H281&amp;","&amp;I281&amp;")")),"InitEquipData("&amp;A281&amp;","&amp;B281&amp;","&amp;C281&amp;","&amp;D281&amp;","&amp;E281&amp;","&amp;F281&amp;","&amp;G281&amp;","&amp;H281&amp;","&amp;I281&amp;")","")</f>
        <v/>
      </c>
      <c r="N281" t="str">
        <f t="shared" ref="N281:N344" si="15">IF(ISERROR(FIND(",0,0,0)","call InitTypeIdStrings("&amp;A281&amp;","&amp;J281&amp;","&amp;K281&amp;","&amp;L281&amp;")")),"call InitTypeIdStrings("&amp;A281&amp;","&amp;J281&amp;","&amp;L281&amp;","&amp;K281&amp;")","")</f>
        <v>call InitTypeIdStrings('IB56',"已领取公会福利(免费入群)","ReplaceableTextures\\commandButtons\\BTNLBUI01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2" spans="1:14">
      <c r="A282" t="str">
        <f>IF(物品!B288="",0,"'"&amp;物品!B288&amp;"'")</f>
        <v>'IB57'</v>
      </c>
      <c r="B282">
        <f>物品!D288</f>
        <v>0</v>
      </c>
      <c r="C282">
        <f>物品!E288</f>
        <v>0</v>
      </c>
      <c r="D282">
        <f>物品!F288</f>
        <v>0</v>
      </c>
      <c r="E282">
        <f>IF(ISTEXT(物品!G288)=TRUE,"'"&amp;物品!G288&amp;"'",物品!G288)</f>
        <v>0</v>
      </c>
      <c r="F282">
        <f>IF(ISTEXT(物品!H288)=TRUE,"'"&amp;物品!H288&amp;"'",物品!H288)</f>
        <v>0</v>
      </c>
      <c r="G282">
        <f>IF(物品!I288="",0,"'"&amp;物品!I288&amp;"'")</f>
        <v>0</v>
      </c>
      <c r="H282">
        <f>IF(物品!R288="",0,物品!R288)</f>
        <v>0</v>
      </c>
      <c r="I282">
        <f>IF(物品!S288="",0,物品!S288)</f>
        <v>0</v>
      </c>
      <c r="J282" t="str">
        <f>IF(物品!C288="",0,""""&amp;物品!C288&amp;"""")</f>
        <v>"已领取星耀礼包"</v>
      </c>
      <c r="K282" t="str">
        <f>IF(物品!T288="","""""",""""&amp;物品!T288&amp;"""")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2" t="str">
        <f>IF(物品!U288="",0,""""&amp;物品!U288&amp;"""")</f>
        <v>"ReplaceableTextures\\commandButtons\\BTNLBUI01.blp"</v>
      </c>
      <c r="M282" t="str">
        <f t="shared" si="14"/>
        <v/>
      </c>
      <c r="N282" t="str">
        <f t="shared" si="15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83" spans="1:14">
      <c r="A283" t="str">
        <f>IF(物品!B289="",0,"'"&amp;物品!B289&amp;"'")</f>
        <v>'IB58'</v>
      </c>
      <c r="B283">
        <f>物品!D289</f>
        <v>0</v>
      </c>
      <c r="C283">
        <f>物品!E289</f>
        <v>0</v>
      </c>
      <c r="D283">
        <f>物品!F289</f>
        <v>0</v>
      </c>
      <c r="E283">
        <f>IF(ISTEXT(物品!G289)=TRUE,"'"&amp;物品!G289&amp;"'",物品!G289)</f>
        <v>0</v>
      </c>
      <c r="F283">
        <f>IF(ISTEXT(物品!H289)=TRUE,"'"&amp;物品!H289&amp;"'",物品!H289)</f>
        <v>0</v>
      </c>
      <c r="G283">
        <f>IF(物品!I289="",0,"'"&amp;物品!I289&amp;"'")</f>
        <v>0</v>
      </c>
      <c r="H283">
        <f>IF(物品!R289="",0,物品!R289)</f>
        <v>0</v>
      </c>
      <c r="I283">
        <f>IF(物品!S289="",0,物品!S289)</f>
        <v>0</v>
      </c>
      <c r="J283" t="str">
        <f>IF(物品!C289="",0,""""&amp;物品!C289&amp;"""")</f>
        <v>"已领取魔芝RPG礼包"</v>
      </c>
      <c r="K283" t="str">
        <f>IF(物品!T289="","""""",""""&amp;物品!T289&amp;"""")</f>
        <v>"|cff99ccff游戏中输入《|r|cff33ff00魔芝RPG|r|cff99ccff》领取本礼包！|r|n|n|r奖励：|n|cffffcc00练功房怪物数量+1|n钻石+6|r|N|N|cff00ff00已领取该礼包"</v>
      </c>
      <c r="L283" t="str">
        <f>IF(物品!U289="",0,""""&amp;物品!U289&amp;"""")</f>
        <v>"ReplaceableTextures\\commandButtons\\BTNLBUI01.blp"</v>
      </c>
      <c r="M283" t="str">
        <f t="shared" si="14"/>
        <v/>
      </c>
      <c r="N283" t="str">
        <f t="shared" si="15"/>
        <v>call InitTypeIdStrings('IB58',"已领取魔芝RPG礼包","ReplaceableTextures\\commandButtons\\BTNLBUI01.blp","|cff99ccff游戏中输入《|r|cff33ff00魔芝RPG|r|cff99ccff》领取本礼包！|r|n|n|r奖励：|n|cffffcc00练功房怪物数量+1|n钻石+6|r|N|N|cff00ff00已领取该礼包")</v>
      </c>
    </row>
    <row r="284" spans="1:14">
      <c r="A284" t="str">
        <f>IF(物品!B290="",0,"'"&amp;物品!B290&amp;"'")</f>
        <v>'IB59'</v>
      </c>
      <c r="B284">
        <f>物品!D290</f>
        <v>0</v>
      </c>
      <c r="C284">
        <f>物品!E290</f>
        <v>0</v>
      </c>
      <c r="D284">
        <f>物品!F290</f>
        <v>0</v>
      </c>
      <c r="E284">
        <f>IF(ISTEXT(物品!G290)=TRUE,"'"&amp;物品!G290&amp;"'",物品!G290)</f>
        <v>0</v>
      </c>
      <c r="F284">
        <f>IF(ISTEXT(物品!H290)=TRUE,"'"&amp;物品!H290&amp;"'",物品!H290)</f>
        <v>0</v>
      </c>
      <c r="G284">
        <f>IF(物品!I290="",0,"'"&amp;物品!I290&amp;"'")</f>
        <v>0</v>
      </c>
      <c r="H284">
        <f>IF(物品!R290="",0,物品!R290)</f>
        <v>0</v>
      </c>
      <c r="I284">
        <f>IF(物品!S290="",0,物品!S290)</f>
        <v>0</v>
      </c>
      <c r="J284" t="str">
        <f>IF(物品!C290="",0,""""&amp;物品!C290&amp;"""")</f>
        <v>"已领取老铁礼包"</v>
      </c>
      <c r="K284" t="str">
        <f>IF(物品!T290="","""""",""""&amp;物品!T290&amp;"""")</f>
        <v>"|N|N|cff00ff00已领取该礼包"</v>
      </c>
      <c r="L284" t="str">
        <f>IF(物品!U290="",0,""""&amp;物品!U290&amp;"""")</f>
        <v>"ReplaceableTextures\\commandButtons\\BTNLBUI01.blp"</v>
      </c>
      <c r="M284" t="str">
        <f t="shared" si="14"/>
        <v/>
      </c>
      <c r="N284" t="str">
        <f t="shared" si="15"/>
        <v>call InitTypeIdStrings('IB59',"已领取老铁礼包","ReplaceableTextures\\commandButtons\\BTNLBUI01.blp","|N|N|cff00ff00已领取该礼包")</v>
      </c>
    </row>
    <row r="285" spans="1:14">
      <c r="A285" t="str">
        <f>IF(物品!B291="",0,"'"&amp;物品!B291&amp;"'")</f>
        <v>'IY00'</v>
      </c>
      <c r="B285">
        <f>物品!D291</f>
        <v>0</v>
      </c>
      <c r="C285">
        <f>物品!E291</f>
        <v>0</v>
      </c>
      <c r="D285">
        <f>物品!F291</f>
        <v>0</v>
      </c>
      <c r="E285">
        <f>IF(ISTEXT(物品!G291)=TRUE,"'"&amp;物品!G291&amp;"'",物品!G291)</f>
        <v>0</v>
      </c>
      <c r="F285">
        <f>IF(ISTEXT(物品!H291)=TRUE,"'"&amp;物品!H291&amp;"'",物品!H291)</f>
        <v>0</v>
      </c>
      <c r="G285">
        <f>IF(物品!I291="",0,"'"&amp;物品!I291&amp;"'")</f>
        <v>0</v>
      </c>
      <c r="H285">
        <f>IF(物品!R291="",0,物品!R291)</f>
        <v>0</v>
      </c>
      <c r="I285">
        <f>IF(物品!S291="",0,物品!S291)</f>
        <v>0</v>
      </c>
      <c r="J285" t="str">
        <f>IF(物品!C291="",0,""""&amp;物品!C291&amp;"""")</f>
        <v>"积分兑换-永久"</v>
      </c>
      <c r="K285" t="str">
        <f>IF(物品!T291="","""""",""""&amp;物品!T291&amp;"""")</f>
        <v>"积分兑换-永久"</v>
      </c>
      <c r="L285" t="str">
        <f>IF(物品!U291="",0,""""&amp;物品!U291&amp;"""")</f>
        <v>"ReplaceableTextures\\CommandButtons\\BTNUIRK04.blp"</v>
      </c>
      <c r="M285" t="str">
        <f t="shared" si="14"/>
        <v/>
      </c>
      <c r="N285" t="str">
        <f t="shared" si="15"/>
        <v>call InitTypeIdStrings('IY00',"积分兑换-永久","ReplaceableTextures\\CommandButtons\\BTNUIRK04.blp","积分兑换-永久")</v>
      </c>
    </row>
    <row r="286" spans="1:14">
      <c r="A286" t="str">
        <f>IF(物品!B292="",0,"'"&amp;物品!B292&amp;"'")</f>
        <v>'IY1C'</v>
      </c>
      <c r="B286">
        <f>物品!D292</f>
        <v>0</v>
      </c>
      <c r="C286">
        <f>物品!E292</f>
        <v>0</v>
      </c>
      <c r="D286">
        <f>物品!F292</f>
        <v>0</v>
      </c>
      <c r="E286">
        <f>IF(ISTEXT(物品!G292)=TRUE,"'"&amp;物品!G292&amp;"'",物品!G292)</f>
        <v>0</v>
      </c>
      <c r="F286">
        <f>IF(ISTEXT(物品!H292)=TRUE,"'"&amp;物品!H292&amp;"'",物品!H292)</f>
        <v>0</v>
      </c>
      <c r="G286">
        <f>IF(物品!I292="",0,"'"&amp;物品!I292&amp;"'")</f>
        <v>0</v>
      </c>
      <c r="H286">
        <f>IF(物品!R292="",0,物品!R292)</f>
        <v>0</v>
      </c>
      <c r="I286">
        <f>IF(物品!S292="",0,物品!S292)</f>
        <v>0</v>
      </c>
      <c r="J286" t="str">
        <f>IF(物品!C292="",0,""""&amp;物品!C292&amp;"""")</f>
        <v>"天乾地坤"</v>
      </c>
      <c r="K286" t="str">
        <f>IF(物品!T292="","""""",""""&amp;物品!T292&amp;"""")</f>
        <v>"代码生成"</v>
      </c>
      <c r="L286" t="str">
        <f>IF(物品!U292="",0,""""&amp;物品!U292&amp;"""")</f>
        <v>"ReplaceableTextures\\CommandButtons\\BTNRY1C.blp"</v>
      </c>
      <c r="M286" t="str">
        <f t="shared" si="14"/>
        <v/>
      </c>
      <c r="N286" t="str">
        <f t="shared" si="15"/>
        <v>call InitTypeIdStrings('IY1C',"天乾地坤","ReplaceableTextures\\CommandButtons\\BTNRY1C.blp","代码生成")</v>
      </c>
    </row>
    <row r="287" spans="1:14">
      <c r="A287" t="str">
        <f>IF(物品!B293="",0,"'"&amp;物品!B293&amp;"'")</f>
        <v>'IY2C'</v>
      </c>
      <c r="B287">
        <f>物品!D293</f>
        <v>0</v>
      </c>
      <c r="C287">
        <f>物品!E293</f>
        <v>0</v>
      </c>
      <c r="D287">
        <f>物品!F293</f>
        <v>0</v>
      </c>
      <c r="E287">
        <f>IF(ISTEXT(物品!G293)=TRUE,"'"&amp;物品!G293&amp;"'",物品!G293)</f>
        <v>0</v>
      </c>
      <c r="F287">
        <f>IF(ISTEXT(物品!H293)=TRUE,"'"&amp;物品!H293&amp;"'",物品!H293)</f>
        <v>0</v>
      </c>
      <c r="G287">
        <f>IF(物品!I293="",0,"'"&amp;物品!I293&amp;"'")</f>
        <v>0</v>
      </c>
      <c r="H287">
        <f>IF(物品!R293="",0,物品!R293)</f>
        <v>0</v>
      </c>
      <c r="I287">
        <f>IF(物品!S293="",0,物品!S293)</f>
        <v>0</v>
      </c>
      <c r="J287" t="str">
        <f>IF(物品!C293="",0,""""&amp;物品!C293&amp;"""")</f>
        <v>"五彩凰翼"</v>
      </c>
      <c r="K287" t="str">
        <f>IF(物品!T293="","""""",""""&amp;物品!T293&amp;"""")</f>
        <v>"代码生成"</v>
      </c>
      <c r="L287" t="str">
        <f>IF(物品!U293="",0,""""&amp;物品!U293&amp;"""")</f>
        <v>"ReplaceableTextures\\CommandButtons\\BTNRY2C.blp"</v>
      </c>
      <c r="M287" t="str">
        <f t="shared" si="14"/>
        <v/>
      </c>
      <c r="N287" t="str">
        <f t="shared" si="15"/>
        <v>call InitTypeIdStrings('IY2C',"五彩凰翼","ReplaceableTextures\\CommandButtons\\BTNRY2C.blp","代码生成")</v>
      </c>
    </row>
    <row r="288" spans="1:14">
      <c r="A288" t="str">
        <f>IF(物品!B294="",0,"'"&amp;物品!B294&amp;"'")</f>
        <v>'IY3C'</v>
      </c>
      <c r="B288">
        <f>物品!D294</f>
        <v>0</v>
      </c>
      <c r="C288">
        <f>物品!E294</f>
        <v>0</v>
      </c>
      <c r="D288">
        <f>物品!F294</f>
        <v>0</v>
      </c>
      <c r="E288">
        <f>IF(ISTEXT(物品!G294)=TRUE,"'"&amp;物品!G294&amp;"'",物品!G294)</f>
        <v>0</v>
      </c>
      <c r="F288">
        <f>IF(ISTEXT(物品!H294)=TRUE,"'"&amp;物品!H294&amp;"'",物品!H294)</f>
        <v>0</v>
      </c>
      <c r="G288">
        <f>IF(物品!I294="",0,"'"&amp;物品!I294&amp;"'")</f>
        <v>0</v>
      </c>
      <c r="H288">
        <f>IF(物品!R294="",0,物品!R294)</f>
        <v>0</v>
      </c>
      <c r="I288">
        <f>IF(物品!S294="",0,物品!S294)</f>
        <v>0</v>
      </c>
      <c r="J288" t="str">
        <f>IF(物品!C294="",0,""""&amp;物品!C294&amp;"""")</f>
        <v>"崩鸣刃"</v>
      </c>
      <c r="K288" t="str">
        <f>IF(物品!T294="","""""",""""&amp;物品!T294&amp;"""")</f>
        <v>"代码生成"</v>
      </c>
      <c r="L288" t="str">
        <f>IF(物品!U294="",0,""""&amp;物品!U294&amp;"""")</f>
        <v>"ReplaceableTextures\\CommandButtons\\BTNRY3C.blp"</v>
      </c>
      <c r="M288" t="str">
        <f t="shared" si="14"/>
        <v/>
      </c>
      <c r="N288" t="str">
        <f t="shared" si="15"/>
        <v>call InitTypeIdStrings('IY3C',"崩鸣刃","ReplaceableTextures\\CommandButtons\\BTNRY3C.blp","代码生成")</v>
      </c>
    </row>
    <row r="289" spans="1:14">
      <c r="A289" t="str">
        <f>IF(物品!B295="",0,"'"&amp;物品!B295&amp;"'")</f>
        <v>'IY4C'</v>
      </c>
      <c r="B289">
        <f>物品!D295</f>
        <v>0</v>
      </c>
      <c r="C289">
        <f>物品!E295</f>
        <v>0</v>
      </c>
      <c r="D289">
        <f>物品!F295</f>
        <v>0</v>
      </c>
      <c r="E289">
        <f>IF(ISTEXT(物品!G295)=TRUE,"'"&amp;物品!G295&amp;"'",物品!G295)</f>
        <v>0</v>
      </c>
      <c r="F289">
        <f>IF(ISTEXT(物品!H295)=TRUE,"'"&amp;物品!H295&amp;"'",物品!H295)</f>
        <v>0</v>
      </c>
      <c r="G289">
        <f>IF(物品!I295="",0,"'"&amp;物品!I295&amp;"'")</f>
        <v>0</v>
      </c>
      <c r="H289">
        <f>IF(物品!R295="",0,物品!R295)</f>
        <v>0</v>
      </c>
      <c r="I289">
        <f>IF(物品!S295="",0,物品!S295)</f>
        <v>0</v>
      </c>
      <c r="J289" t="str">
        <f>IF(物品!C295="",0,""""&amp;物品!C295&amp;"""")</f>
        <v>"俯瞰寰宇"</v>
      </c>
      <c r="K289" t="str">
        <f>IF(物品!T295="","""""",""""&amp;物品!T295&amp;"""")</f>
        <v>"代码生成"</v>
      </c>
      <c r="L289" t="str">
        <f>IF(物品!U295="",0,""""&amp;物品!U295&amp;"""")</f>
        <v>"ReplaceableTextures\\CommandButtons\\BTNRY4C.blp"</v>
      </c>
      <c r="M289" t="str">
        <f t="shared" si="14"/>
        <v/>
      </c>
      <c r="N289" t="str">
        <f t="shared" si="15"/>
        <v>call InitTypeIdStrings('IY4C',"俯瞰寰宇","ReplaceableTextures\\CommandButtons\\BTNRY4C.blp","代码生成")</v>
      </c>
    </row>
    <row r="290" spans="1:14">
      <c r="A290" t="str">
        <f>IF(物品!B296="",0,"'"&amp;物品!B296&amp;"'")</f>
        <v>'IY2E'</v>
      </c>
      <c r="B290">
        <f>物品!D296</f>
        <v>0</v>
      </c>
      <c r="C290">
        <f>物品!E296</f>
        <v>0</v>
      </c>
      <c r="D290">
        <f>物品!F296</f>
        <v>0</v>
      </c>
      <c r="E290">
        <f>IF(ISTEXT(物品!G296)=TRUE,"'"&amp;物品!G296&amp;"'",物品!G296)</f>
        <v>0</v>
      </c>
      <c r="F290">
        <f>IF(ISTEXT(物品!H296)=TRUE,"'"&amp;物品!H296&amp;"'",物品!H296)</f>
        <v>0</v>
      </c>
      <c r="G290">
        <f>IF(物品!I296="",0,"'"&amp;物品!I296&amp;"'")</f>
        <v>0</v>
      </c>
      <c r="H290">
        <f>IF(物品!R296="",0,物品!R296)</f>
        <v>0</v>
      </c>
      <c r="I290">
        <f>IF(物品!S296="",0,物品!S296)</f>
        <v>0</v>
      </c>
      <c r="J290" t="str">
        <f>IF(物品!C296="",0,""""&amp;物品!C296&amp;"""")</f>
        <v>"冰火双翼"</v>
      </c>
      <c r="K290" t="str">
        <f>IF(物品!T296="","""""",""""&amp;物品!T296&amp;"""")</f>
        <v>"代码生成"</v>
      </c>
      <c r="L290" t="str">
        <f>IF(物品!U296="",0,""""&amp;物品!U296&amp;"""")</f>
        <v>"ReplaceableTextures\\CommandButtons\\BTNRY2E.blp"</v>
      </c>
      <c r="M290" t="str">
        <f t="shared" si="14"/>
        <v/>
      </c>
      <c r="N290" t="str">
        <f t="shared" si="15"/>
        <v>call InitTypeIdStrings('IY2E',"冰火双翼","ReplaceableTextures\\CommandButtons\\BTNRY2E.blp","代码生成")</v>
      </c>
    </row>
    <row r="291" spans="1:14">
      <c r="A291" t="str">
        <f>IF(物品!B297="",0,"'"&amp;物品!B297&amp;"'")</f>
        <v>'IY2F'</v>
      </c>
      <c r="B291">
        <f>物品!D297</f>
        <v>0</v>
      </c>
      <c r="C291">
        <f>物品!E297</f>
        <v>0</v>
      </c>
      <c r="D291">
        <f>物品!F297</f>
        <v>0</v>
      </c>
      <c r="E291">
        <f>IF(ISTEXT(物品!G297)=TRUE,"'"&amp;物品!G297&amp;"'",物品!G297)</f>
        <v>0</v>
      </c>
      <c r="F291">
        <f>IF(ISTEXT(物品!H297)=TRUE,"'"&amp;物品!H297&amp;"'",物品!H297)</f>
        <v>0</v>
      </c>
      <c r="G291">
        <f>IF(物品!I297="",0,"'"&amp;物品!I297&amp;"'")</f>
        <v>0</v>
      </c>
      <c r="H291">
        <f>IF(物品!R297="",0,物品!R297)</f>
        <v>0</v>
      </c>
      <c r="I291">
        <f>IF(物品!S297="",0,物品!S297)</f>
        <v>0</v>
      </c>
      <c r="J291" t="str">
        <f>IF(物品!C297="",0,""""&amp;物品!C297&amp;"""")</f>
        <v>"羽族之音"</v>
      </c>
      <c r="K291" t="str">
        <f>IF(物品!T297="","""""",""""&amp;物品!T297&amp;"""")</f>
        <v>"代码生成"</v>
      </c>
      <c r="L291" t="str">
        <f>IF(物品!U297="",0,""""&amp;物品!U297&amp;"""")</f>
        <v>"ReplaceableTextures\\CommandButtons\\BTNRY2F.blp"</v>
      </c>
      <c r="M291" t="str">
        <f t="shared" si="14"/>
        <v/>
      </c>
      <c r="N291" t="str">
        <f t="shared" si="15"/>
        <v>call InitTypeIdStrings('IY2F',"羽族之音","ReplaceableTextures\\CommandButtons\\BTNRY2F.blp","代码生成")</v>
      </c>
    </row>
    <row r="292" spans="1:14">
      <c r="A292" t="str">
        <f>IF(物品!B298="",0,"'"&amp;物品!B298&amp;"'")</f>
        <v>'IY4O'</v>
      </c>
      <c r="B292">
        <f>物品!D298</f>
        <v>0</v>
      </c>
      <c r="C292">
        <f>物品!E298</f>
        <v>0</v>
      </c>
      <c r="D292">
        <f>物品!F298</f>
        <v>0</v>
      </c>
      <c r="E292">
        <f>IF(ISTEXT(物品!G298)=TRUE,"'"&amp;物品!G298&amp;"'",物品!G298)</f>
        <v>0</v>
      </c>
      <c r="F292">
        <f>IF(ISTEXT(物品!H298)=TRUE,"'"&amp;物品!H298&amp;"'",物品!H298)</f>
        <v>0</v>
      </c>
      <c r="G292">
        <f>IF(物品!I298="",0,"'"&amp;物品!I298&amp;"'")</f>
        <v>0</v>
      </c>
      <c r="H292">
        <f>IF(物品!R298="",0,物品!R298)</f>
        <v>0</v>
      </c>
      <c r="I292">
        <f>IF(物品!S298="",0,物品!S298)</f>
        <v>0</v>
      </c>
      <c r="J292" t="str">
        <f>IF(物品!C298="",0,""""&amp;物品!C298&amp;"""")</f>
        <v>"凌风之灵"</v>
      </c>
      <c r="K292" t="str">
        <f>IF(物品!T298="","""""",""""&amp;物品!T298&amp;"""")</f>
        <v>"代码生成"</v>
      </c>
      <c r="L292" t="str">
        <f>IF(物品!U298="",0,""""&amp;物品!U298&amp;"""")</f>
        <v>"ReplaceableTextures\\CommandButtons\\BTNRY4O.blp"</v>
      </c>
      <c r="M292" t="str">
        <f t="shared" si="14"/>
        <v/>
      </c>
      <c r="N292" t="str">
        <f t="shared" si="15"/>
        <v>call InitTypeIdStrings('IY4O',"凌风之灵","ReplaceableTextures\\CommandButtons\\BTNRY4O.blp","代码生成")</v>
      </c>
    </row>
    <row r="293" spans="1:14">
      <c r="A293" t="str">
        <f>IF(物品!B299="",0,"'"&amp;物品!B299&amp;"'")</f>
        <v>'IY1E'</v>
      </c>
      <c r="B293">
        <f>物品!D299</f>
        <v>0</v>
      </c>
      <c r="C293">
        <f>物品!E299</f>
        <v>0</v>
      </c>
      <c r="D293">
        <f>物品!F299</f>
        <v>0</v>
      </c>
      <c r="E293">
        <f>IF(ISTEXT(物品!G299)=TRUE,"'"&amp;物品!G299&amp;"'",物品!G299)</f>
        <v>0</v>
      </c>
      <c r="F293">
        <f>IF(ISTEXT(物品!H299)=TRUE,"'"&amp;物品!H299&amp;"'",物品!H299)</f>
        <v>0</v>
      </c>
      <c r="G293">
        <f>IF(物品!I299="",0,"'"&amp;物品!I299&amp;"'")</f>
        <v>0</v>
      </c>
      <c r="H293">
        <f>IF(物品!R299="",0,物品!R299)</f>
        <v>0</v>
      </c>
      <c r="I293">
        <f>IF(物品!S299="",0,物品!S299)</f>
        <v>0</v>
      </c>
      <c r="J293" t="str">
        <f>IF(物品!C299="",0,""""&amp;物品!C299&amp;"""")</f>
        <v>"麒麟光环"</v>
      </c>
      <c r="K293" t="str">
        <f>IF(物品!T299="","""""",""""&amp;物品!T299&amp;"""")</f>
        <v>"代码生成"</v>
      </c>
      <c r="L293" t="str">
        <f>IF(物品!U299="",0,""""&amp;物品!U299&amp;"""")</f>
        <v>"ReplaceableTextures\\CommandButtons\\BTNRY1E.blp"</v>
      </c>
      <c r="M293" t="str">
        <f t="shared" si="14"/>
        <v/>
      </c>
      <c r="N293" t="str">
        <f t="shared" si="15"/>
        <v>call InitTypeIdStrings('IY1E',"麒麟光环","ReplaceableTextures\\CommandButtons\\BTNRY1E.blp","代码生成")</v>
      </c>
    </row>
    <row r="294" spans="1:14">
      <c r="A294" t="str">
        <f>IF(物品!B300="",0,"'"&amp;物品!B300&amp;"'")</f>
        <v>'IY3E'</v>
      </c>
      <c r="B294">
        <f>物品!D300</f>
        <v>0</v>
      </c>
      <c r="C294">
        <f>物品!E300</f>
        <v>0</v>
      </c>
      <c r="D294">
        <f>物品!F300</f>
        <v>0</v>
      </c>
      <c r="E294">
        <f>IF(ISTEXT(物品!G300)=TRUE,"'"&amp;物品!G300&amp;"'",物品!G300)</f>
        <v>0</v>
      </c>
      <c r="F294">
        <f>IF(ISTEXT(物品!H300)=TRUE,"'"&amp;物品!H300&amp;"'",物品!H300)</f>
        <v>0</v>
      </c>
      <c r="G294">
        <f>IF(物品!I300="",0,"'"&amp;物品!I300&amp;"'")</f>
        <v>0</v>
      </c>
      <c r="H294">
        <f>IF(物品!R300="",0,物品!R300)</f>
        <v>0</v>
      </c>
      <c r="I294">
        <f>IF(物品!S300="",0,物品!S300)</f>
        <v>0</v>
      </c>
      <c r="J294" t="str">
        <f>IF(物品!C300="",0,""""&amp;物品!C300&amp;"""")</f>
        <v>"凛霜战锤"</v>
      </c>
      <c r="K294" t="str">
        <f>IF(物品!T300="","""""",""""&amp;物品!T300&amp;"""")</f>
        <v>"代码生成"</v>
      </c>
      <c r="L294" t="str">
        <f>IF(物品!U300="",0,""""&amp;物品!U300&amp;"""")</f>
        <v>"ReplaceableTextures\\CommandButtons\\BTNRY3E.blp"</v>
      </c>
      <c r="M294" t="str">
        <f t="shared" si="14"/>
        <v/>
      </c>
      <c r="N294" t="str">
        <f t="shared" si="15"/>
        <v>call InitTypeIdStrings('IY3E',"凛霜战锤","ReplaceableTextures\\CommandButtons\\BTNRY3E.blp","代码生成")</v>
      </c>
    </row>
    <row r="295" spans="1:14">
      <c r="A295" t="str">
        <f>IF(物品!B301="",0,"'"&amp;物品!B301&amp;"'")</f>
        <v>'IY3H'</v>
      </c>
      <c r="B295">
        <f>物品!D301</f>
        <v>0</v>
      </c>
      <c r="C295">
        <f>物品!E301</f>
        <v>0</v>
      </c>
      <c r="D295">
        <f>物品!F301</f>
        <v>0</v>
      </c>
      <c r="E295">
        <f>IF(ISTEXT(物品!G301)=TRUE,"'"&amp;物品!G301&amp;"'",物品!G301)</f>
        <v>0</v>
      </c>
      <c r="F295">
        <f>IF(ISTEXT(物品!H301)=TRUE,"'"&amp;物品!H301&amp;"'",物品!H301)</f>
        <v>0</v>
      </c>
      <c r="G295">
        <f>IF(物品!I301="",0,"'"&amp;物品!I301&amp;"'")</f>
        <v>0</v>
      </c>
      <c r="H295">
        <f>IF(物品!R301="",0,物品!R301)</f>
        <v>0</v>
      </c>
      <c r="I295">
        <f>IF(物品!S301="",0,物品!S301)</f>
        <v>0</v>
      </c>
      <c r="J295" t="str">
        <f>IF(物品!C301="",0,""""&amp;物品!C301&amp;"""")</f>
        <v>"方天画戟"</v>
      </c>
      <c r="K295" t="str">
        <f>IF(物品!T301="","""""",""""&amp;物品!T301&amp;"""")</f>
        <v>"代码生成"</v>
      </c>
      <c r="L295" t="str">
        <f>IF(物品!U301="",0,""""&amp;物品!U301&amp;"""")</f>
        <v>"ReplaceableTextures\\CommandButtons\\BTNWQ03.BLP"</v>
      </c>
      <c r="M295" t="str">
        <f t="shared" si="14"/>
        <v/>
      </c>
      <c r="N295" t="str">
        <f t="shared" si="15"/>
        <v>call InitTypeIdStrings('IY3H',"方天画戟","ReplaceableTextures\\CommandButtons\\BTNWQ03.BLP","代码生成")</v>
      </c>
    </row>
    <row r="296" spans="1:14">
      <c r="A296" t="str">
        <f>IF(物品!B302="",0,"'"&amp;物品!B302&amp;"'")</f>
        <v>'IY3I'</v>
      </c>
      <c r="B296">
        <f>物品!D302</f>
        <v>0</v>
      </c>
      <c r="C296">
        <f>物品!E302</f>
        <v>0</v>
      </c>
      <c r="D296">
        <f>物品!F302</f>
        <v>0</v>
      </c>
      <c r="E296">
        <f>IF(ISTEXT(物品!G302)=TRUE,"'"&amp;物品!G302&amp;"'",物品!G302)</f>
        <v>0</v>
      </c>
      <c r="F296">
        <f>IF(ISTEXT(物品!H302)=TRUE,"'"&amp;物品!H302&amp;"'",物品!H302)</f>
        <v>0</v>
      </c>
      <c r="G296">
        <f>IF(物品!I302="",0,"'"&amp;物品!I302&amp;"'")</f>
        <v>0</v>
      </c>
      <c r="H296">
        <f>IF(物品!R302="",0,物品!R302)</f>
        <v>0</v>
      </c>
      <c r="I296">
        <f>IF(物品!S302="",0,物品!S302)</f>
        <v>0</v>
      </c>
      <c r="J296" t="str">
        <f>IF(物品!C302="",0,""""&amp;物品!C302&amp;"""")</f>
        <v>"异变之刃"</v>
      </c>
      <c r="K296" t="str">
        <f>IF(物品!T302="","""""",""""&amp;物品!T302&amp;"""")</f>
        <v>"代码生成"</v>
      </c>
      <c r="L296" t="str">
        <f>IF(物品!U302="",0,""""&amp;物品!U302&amp;"""")</f>
        <v>"ReplaceableTextures\\CommandButtons\\BTNWQ06.BLP"</v>
      </c>
      <c r="M296" t="str">
        <f t="shared" si="14"/>
        <v/>
      </c>
      <c r="N296" t="str">
        <f t="shared" si="15"/>
        <v>call InitTypeIdStrings('IY3I',"异变之刃","ReplaceableTextures\\CommandButtons\\BTNWQ06.BLP","代码生成")</v>
      </c>
    </row>
    <row r="297" spans="1:14">
      <c r="A297" t="str">
        <f>IF(物品!B303="",0,"'"&amp;物品!B303&amp;"'")</f>
        <v>'IY0A'</v>
      </c>
      <c r="B297">
        <f>物品!D303</f>
        <v>0</v>
      </c>
      <c r="C297">
        <f>物品!E303</f>
        <v>0</v>
      </c>
      <c r="D297">
        <f>物品!F303</f>
        <v>0</v>
      </c>
      <c r="E297">
        <f>IF(ISTEXT(物品!G303)=TRUE,"'"&amp;物品!G303&amp;"'",物品!G303)</f>
        <v>0</v>
      </c>
      <c r="F297">
        <f>IF(ISTEXT(物品!H303)=TRUE,"'"&amp;物品!H303&amp;"'",物品!H303)</f>
        <v>0</v>
      </c>
      <c r="G297">
        <f>IF(物品!I303="",0,"'"&amp;物品!I303&amp;"'")</f>
        <v>0</v>
      </c>
      <c r="H297">
        <f>IF(物品!R303="",0,物品!R303)</f>
        <v>0</v>
      </c>
      <c r="I297">
        <f>IF(物品!S303="",0,物品!S303)</f>
        <v>0</v>
      </c>
      <c r="J297" t="str">
        <f>IF(物品!C303="",0,""""&amp;物品!C303&amp;"""")</f>
        <v>"异变之光"</v>
      </c>
      <c r="K297" t="str">
        <f>IF(物品!T303="","""""",""""&amp;物品!T303&amp;"""")</f>
        <v>"代码生成"</v>
      </c>
      <c r="L297" t="str">
        <f>IF(物品!U303="",0,""""&amp;物品!U303&amp;"""")</f>
        <v>"ReplaceableTextures\\CommandButtons\\BTNRY0A.blp"</v>
      </c>
      <c r="M297" t="str">
        <f t="shared" si="14"/>
        <v/>
      </c>
      <c r="N297" t="str">
        <f t="shared" si="15"/>
        <v>call InitTypeIdStrings('IY0A',"异变之光","ReplaceableTextures\\CommandButtons\\BTNRY0A.blp","代码生成")</v>
      </c>
    </row>
    <row r="298" spans="1:14">
      <c r="A298" t="str">
        <f>IF(物品!B304="",0,"'"&amp;物品!B304&amp;"'")</f>
        <v>'IV01'</v>
      </c>
      <c r="B298">
        <f>物品!D304</f>
        <v>0</v>
      </c>
      <c r="C298">
        <f>物品!E304</f>
        <v>0</v>
      </c>
      <c r="D298">
        <f>物品!F304</f>
        <v>0</v>
      </c>
      <c r="E298">
        <f>IF(ISTEXT(物品!G304)=TRUE,"'"&amp;物品!G304&amp;"'",物品!G304)</f>
        <v>0</v>
      </c>
      <c r="F298">
        <f>IF(ISTEXT(物品!H304)=TRUE,"'"&amp;物品!H304&amp;"'",物品!H304)</f>
        <v>0</v>
      </c>
      <c r="G298">
        <f>IF(物品!I304="",0,"'"&amp;物品!I304&amp;"'")</f>
        <v>0</v>
      </c>
      <c r="H298">
        <f>IF(物品!R304="",0,物品!R304)</f>
        <v>0</v>
      </c>
      <c r="I298">
        <f>IF(物品!S304="",0,物品!S304)</f>
        <v>0</v>
      </c>
      <c r="J298" t="str">
        <f>IF(物品!C304="",0,""""&amp;物品!C304&amp;"""")</f>
        <v>"兑换-工作使我快乐"</v>
      </c>
      <c r="K298" t="str">
        <f>IF(物品!T304="","""""",""""&amp;物品!T304&amp;"""")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298" t="str">
        <f>IF(物品!U304="",0,""""&amp;物品!U304&amp;"""")</f>
        <v>"ReplaceableTextures\\CommandButtons\\BTNRV01.blp"</v>
      </c>
      <c r="M298" t="str">
        <f t="shared" si="14"/>
        <v/>
      </c>
      <c r="N298" t="str">
        <f t="shared" si="15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299" spans="1:14">
      <c r="A299" t="str">
        <f>IF(物品!B305="",0,"'"&amp;物品!B305&amp;"'")</f>
        <v>'IV02'</v>
      </c>
      <c r="B299">
        <f>物品!D305</f>
        <v>0</v>
      </c>
      <c r="C299">
        <f>物品!E305</f>
        <v>0</v>
      </c>
      <c r="D299">
        <f>物品!F305</f>
        <v>0</v>
      </c>
      <c r="E299">
        <f>IF(ISTEXT(物品!G305)=TRUE,"'"&amp;物品!G305&amp;"'",物品!G305)</f>
        <v>0</v>
      </c>
      <c r="F299">
        <f>IF(ISTEXT(物品!H305)=TRUE,"'"&amp;物品!H305&amp;"'",物品!H305)</f>
        <v>0</v>
      </c>
      <c r="G299">
        <f>IF(物品!I305="",0,"'"&amp;物品!I305&amp;"'")</f>
        <v>0</v>
      </c>
      <c r="H299">
        <f>IF(物品!R305="",0,物品!R305)</f>
        <v>0</v>
      </c>
      <c r="I299">
        <f>IF(物品!S305="",0,物品!S305)</f>
        <v>0</v>
      </c>
      <c r="J299" t="str">
        <f>IF(物品!C305="",0,""""&amp;物品!C305&amp;"""")</f>
        <v>"兑换-GM"</v>
      </c>
      <c r="K299" t="str">
        <f>IF(物品!T305="","""""",""""&amp;物品!T305&amp;"""")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299" t="str">
        <f>IF(物品!U305="",0,""""&amp;物品!U305&amp;"""")</f>
        <v>"ReplaceableTextures\\CommandButtons\\BTNRV02.blp"</v>
      </c>
      <c r="M299" t="str">
        <f t="shared" si="14"/>
        <v/>
      </c>
      <c r="N299" t="str">
        <f t="shared" si="15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0" spans="1:14">
      <c r="A300" t="str">
        <f>IF(物品!B306="",0,"'"&amp;物品!B306&amp;"'")</f>
        <v>'IV03'</v>
      </c>
      <c r="B300">
        <f>物品!D306</f>
        <v>0</v>
      </c>
      <c r="C300">
        <f>物品!E306</f>
        <v>0</v>
      </c>
      <c r="D300">
        <f>物品!F306</f>
        <v>0</v>
      </c>
      <c r="E300">
        <f>IF(ISTEXT(物品!G306)=TRUE,"'"&amp;物品!G306&amp;"'",物品!G306)</f>
        <v>0</v>
      </c>
      <c r="F300">
        <f>IF(ISTEXT(物品!H306)=TRUE,"'"&amp;物品!H306&amp;"'",物品!H306)</f>
        <v>0</v>
      </c>
      <c r="G300">
        <f>IF(物品!I306="",0,"'"&amp;物品!I306&amp;"'")</f>
        <v>0</v>
      </c>
      <c r="H300">
        <f>IF(物品!R306="",0,物品!R306)</f>
        <v>0</v>
      </c>
      <c r="I300">
        <f>IF(物品!S306="",0,物品!S306)</f>
        <v>0</v>
      </c>
      <c r="J300" t="str">
        <f>IF(物品!C306="",0,""""&amp;物品!C306&amp;"""")</f>
        <v>"兑换-|CffFFD24D炽星魔盒|r"</v>
      </c>
      <c r="K300" t="str">
        <f>IF(物品!T306="","""""",""""&amp;物品!T306&amp;"""")</f>
        <v>"需求：|cff00ff0050|r 狂欢积分|n|n开启后获得|Cffffd24d随机奖励|r。|n|n|cffff0000每人每局最多只能兑换一次。|r"</v>
      </c>
      <c r="L300" t="str">
        <f>IF(物品!U306="",0,""""&amp;物品!U306&amp;"""")</f>
        <v>"ReplaceableTextures\\CommandButtons\\BTNI014.blp"</v>
      </c>
      <c r="M300" t="str">
        <f t="shared" si="14"/>
        <v/>
      </c>
      <c r="N300" t="str">
        <f t="shared" si="15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1" spans="1:14">
      <c r="A301" t="str">
        <f>IF(物品!B307="",0,"'"&amp;物品!B307&amp;"'")</f>
        <v>'IV04'</v>
      </c>
      <c r="B301">
        <f>物品!D307</f>
        <v>0</v>
      </c>
      <c r="C301">
        <f>物品!E307</f>
        <v>0</v>
      </c>
      <c r="D301">
        <f>物品!F307</f>
        <v>0</v>
      </c>
      <c r="E301">
        <f>IF(ISTEXT(物品!G307)=TRUE,"'"&amp;物品!G307&amp;"'",物品!G307)</f>
        <v>0</v>
      </c>
      <c r="F301">
        <f>IF(ISTEXT(物品!H307)=TRUE,"'"&amp;物品!H307&amp;"'",物品!H307)</f>
        <v>0</v>
      </c>
      <c r="G301">
        <f>IF(物品!I307="",0,"'"&amp;物品!I307&amp;"'")</f>
        <v>0</v>
      </c>
      <c r="H301">
        <f>IF(物品!R307="",0,物品!R307)</f>
        <v>0</v>
      </c>
      <c r="I301">
        <f>IF(物品!S307="",0,物品!S307)</f>
        <v>0</v>
      </c>
      <c r="J301" t="str">
        <f>IF(物品!C307="",0,""""&amp;物品!C307&amp;"""")</f>
        <v>"兑换-五月狂欢节"</v>
      </c>
      <c r="K301" t="str">
        <f>IF(物品!T307="","""""",""""&amp;物品!T307&amp;"""")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1" t="str">
        <f>IF(物品!U307="",0,""""&amp;物品!U307&amp;"""")</f>
        <v>"ReplaceableTextures\\CommandButtons\\BTNRY4S.BLP"</v>
      </c>
      <c r="M301" t="str">
        <f t="shared" si="14"/>
        <v/>
      </c>
      <c r="N301" t="str">
        <f t="shared" si="15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02" spans="1:14">
      <c r="A302" t="str">
        <f>IF(物品!B308="",0,"'"&amp;物品!B308&amp;"'")</f>
        <v>'IF01'</v>
      </c>
      <c r="B302">
        <f>物品!D308</f>
        <v>0</v>
      </c>
      <c r="C302">
        <f>物品!E308</f>
        <v>0</v>
      </c>
      <c r="D302">
        <f>物品!F308</f>
        <v>0</v>
      </c>
      <c r="E302">
        <f>IF(ISTEXT(物品!G308)=TRUE,"'"&amp;物品!G308&amp;"'",物品!G308)</f>
        <v>0</v>
      </c>
      <c r="F302">
        <f>IF(ISTEXT(物品!H308)=TRUE,"'"&amp;物品!H308&amp;"'",物品!H308)</f>
        <v>0</v>
      </c>
      <c r="G302">
        <f>IF(物品!I308="",0,"'"&amp;物品!I308&amp;"'")</f>
        <v>0</v>
      </c>
      <c r="H302">
        <f>IF(物品!R308="",0,物品!R308)</f>
        <v>0</v>
      </c>
      <c r="I302">
        <f>IF(物品!S308="",0,物品!S308)</f>
        <v>0</v>
      </c>
      <c r="J302" t="str">
        <f>IF(物品!C308="",0,""""&amp;物品!C308&amp;"""")</f>
        <v>"附魔"</v>
      </c>
      <c r="K302" t="str">
        <f>IF(物品!T308="","""""",""""&amp;物品!T308&amp;"""")</f>
        <v>""</v>
      </c>
      <c r="L302">
        <f>IF(物品!U308="",0,""""&amp;物品!U308&amp;"""")</f>
        <v>0</v>
      </c>
      <c r="M302" t="str">
        <f t="shared" si="14"/>
        <v/>
      </c>
      <c r="N302" t="str">
        <f t="shared" si="15"/>
        <v>call InitTypeIdStrings('IF01',"附魔",0,"")</v>
      </c>
    </row>
    <row r="303" spans="1:14">
      <c r="A303" t="str">
        <f>IF(物品!B309="",0,"'"&amp;物品!B309&amp;"'")</f>
        <v>'IF02'</v>
      </c>
      <c r="B303">
        <f>物品!D309</f>
        <v>0</v>
      </c>
      <c r="C303">
        <f>物品!E309</f>
        <v>0</v>
      </c>
      <c r="D303">
        <f>物品!F309</f>
        <v>0</v>
      </c>
      <c r="E303">
        <f>IF(ISTEXT(物品!G309)=TRUE,"'"&amp;物品!G309&amp;"'",物品!G309)</f>
        <v>0</v>
      </c>
      <c r="F303">
        <f>IF(ISTEXT(物品!H309)=TRUE,"'"&amp;物品!H309&amp;"'",物品!H309)</f>
        <v>0</v>
      </c>
      <c r="G303">
        <f>IF(物品!I309="",0,"'"&amp;物品!I309&amp;"'")</f>
        <v>0</v>
      </c>
      <c r="H303">
        <f>IF(物品!R309="",0,物品!R309)</f>
        <v>0</v>
      </c>
      <c r="I303">
        <f>IF(物品!S309="",0,物品!S309)</f>
        <v>0</v>
      </c>
      <c r="J303" t="str">
        <f>IF(物品!C309="",0,""""&amp;物品!C309&amp;"""")</f>
        <v>"附魔"</v>
      </c>
      <c r="K303" t="str">
        <f>IF(物品!T309="","""""",""""&amp;物品!T309&amp;"""")</f>
        <v>""</v>
      </c>
      <c r="L303">
        <f>IF(物品!U309="",0,""""&amp;物品!U309&amp;"""")</f>
        <v>0</v>
      </c>
      <c r="M303" t="str">
        <f t="shared" si="14"/>
        <v/>
      </c>
      <c r="N303" t="str">
        <f t="shared" si="15"/>
        <v>call InitTypeIdStrings('IF02',"附魔",0,"")</v>
      </c>
    </row>
    <row r="304" spans="1:14">
      <c r="A304" t="str">
        <f>IF(物品!B310="",0,"'"&amp;物品!B310&amp;"'")</f>
        <v>'IF03'</v>
      </c>
      <c r="B304">
        <f>物品!D310</f>
        <v>0</v>
      </c>
      <c r="C304">
        <f>物品!E310</f>
        <v>0</v>
      </c>
      <c r="D304">
        <f>物品!F310</f>
        <v>0</v>
      </c>
      <c r="E304">
        <f>IF(ISTEXT(物品!G310)=TRUE,"'"&amp;物品!G310&amp;"'",物品!G310)</f>
        <v>0</v>
      </c>
      <c r="F304">
        <f>IF(ISTEXT(物品!H310)=TRUE,"'"&amp;物品!H310&amp;"'",物品!H310)</f>
        <v>0</v>
      </c>
      <c r="G304">
        <f>IF(物品!I310="",0,"'"&amp;物品!I310&amp;"'")</f>
        <v>0</v>
      </c>
      <c r="H304">
        <f>IF(物品!R310="",0,物品!R310)</f>
        <v>0</v>
      </c>
      <c r="I304">
        <f>IF(物品!S310="",0,物品!S310)</f>
        <v>0</v>
      </c>
      <c r="J304" t="str">
        <f>IF(物品!C310="",0,""""&amp;物品!C310&amp;"""")</f>
        <v>"附魔"</v>
      </c>
      <c r="K304" t="str">
        <f>IF(物品!T310="","""""",""""&amp;物品!T310&amp;"""")</f>
        <v>""</v>
      </c>
      <c r="L304">
        <f>IF(物品!U310="",0,""""&amp;物品!U310&amp;"""")</f>
        <v>0</v>
      </c>
      <c r="M304" t="str">
        <f t="shared" si="14"/>
        <v/>
      </c>
      <c r="N304" t="str">
        <f t="shared" si="15"/>
        <v>call InitTypeIdStrings('IF03',"附魔",0,"")</v>
      </c>
    </row>
    <row r="305" spans="1:14">
      <c r="A305" t="str">
        <f>IF(物品!B311="",0,"'"&amp;物品!B311&amp;"'")</f>
        <v>'IF04'</v>
      </c>
      <c r="B305">
        <f>物品!D311</f>
        <v>0</v>
      </c>
      <c r="C305">
        <f>物品!E311</f>
        <v>0</v>
      </c>
      <c r="D305">
        <f>物品!F311</f>
        <v>0</v>
      </c>
      <c r="E305">
        <f>IF(ISTEXT(物品!G311)=TRUE,"'"&amp;物品!G311&amp;"'",物品!G311)</f>
        <v>0</v>
      </c>
      <c r="F305">
        <f>IF(ISTEXT(物品!H311)=TRUE,"'"&amp;物品!H311&amp;"'",物品!H311)</f>
        <v>0</v>
      </c>
      <c r="G305">
        <f>IF(物品!I311="",0,"'"&amp;物品!I311&amp;"'")</f>
        <v>0</v>
      </c>
      <c r="H305">
        <f>IF(物品!R311="",0,物品!R311)</f>
        <v>0</v>
      </c>
      <c r="I305">
        <f>IF(物品!S311="",0,物品!S311)</f>
        <v>0</v>
      </c>
      <c r="J305" t="str">
        <f>IF(物品!C311="",0,""""&amp;物品!C311&amp;"""")</f>
        <v>"附魔"</v>
      </c>
      <c r="K305" t="str">
        <f>IF(物品!T311="","""""",""""&amp;物品!T311&amp;"""")</f>
        <v>""</v>
      </c>
      <c r="L305">
        <f>IF(物品!U311="",0,""""&amp;物品!U311&amp;"""")</f>
        <v>0</v>
      </c>
      <c r="M305" t="str">
        <f t="shared" si="14"/>
        <v/>
      </c>
      <c r="N305" t="str">
        <f t="shared" si="15"/>
        <v>call InitTypeIdStrings('IF04',"附魔",0,"")</v>
      </c>
    </row>
    <row r="306" spans="1:14">
      <c r="A306" t="str">
        <f>IF(物品!B312="",0,"'"&amp;物品!B312&amp;"'")</f>
        <v>'IF05'</v>
      </c>
      <c r="B306">
        <f>物品!D312</f>
        <v>0</v>
      </c>
      <c r="C306">
        <f>物品!E312</f>
        <v>0</v>
      </c>
      <c r="D306">
        <f>物品!F312</f>
        <v>0</v>
      </c>
      <c r="E306">
        <f>IF(ISTEXT(物品!G312)=TRUE,"'"&amp;物品!G312&amp;"'",物品!G312)</f>
        <v>0</v>
      </c>
      <c r="F306">
        <f>IF(ISTEXT(物品!H312)=TRUE,"'"&amp;物品!H312&amp;"'",物品!H312)</f>
        <v>0</v>
      </c>
      <c r="G306">
        <f>IF(物品!I312="",0,"'"&amp;物品!I312&amp;"'")</f>
        <v>0</v>
      </c>
      <c r="H306">
        <f>IF(物品!R312="",0,物品!R312)</f>
        <v>0</v>
      </c>
      <c r="I306">
        <f>IF(物品!S312="",0,物品!S312)</f>
        <v>0</v>
      </c>
      <c r="J306" t="str">
        <f>IF(物品!C312="",0,""""&amp;物品!C312&amp;"""")</f>
        <v>"附魔"</v>
      </c>
      <c r="K306" t="str">
        <f>IF(物品!T312="","""""",""""&amp;物品!T312&amp;"""")</f>
        <v>""</v>
      </c>
      <c r="L306">
        <f>IF(物品!U312="",0,""""&amp;物品!U312&amp;"""")</f>
        <v>0</v>
      </c>
      <c r="M306" t="str">
        <f t="shared" si="14"/>
        <v/>
      </c>
      <c r="N306" t="str">
        <f t="shared" si="15"/>
        <v>call InitTypeIdStrings('IF05',"附魔",0,"")</v>
      </c>
    </row>
    <row r="307" spans="1:14">
      <c r="A307" t="str">
        <f>IF(物品!B313="",0,"'"&amp;物品!B313&amp;"'")</f>
        <v>'IF06'</v>
      </c>
      <c r="B307">
        <f>物品!D313</f>
        <v>0</v>
      </c>
      <c r="C307">
        <f>物品!E313</f>
        <v>0</v>
      </c>
      <c r="D307">
        <f>物品!F313</f>
        <v>0</v>
      </c>
      <c r="E307">
        <f>IF(ISTEXT(物品!G313)=TRUE,"'"&amp;物品!G313&amp;"'",物品!G313)</f>
        <v>0</v>
      </c>
      <c r="F307">
        <f>IF(ISTEXT(物品!H313)=TRUE,"'"&amp;物品!H313&amp;"'",物品!H313)</f>
        <v>0</v>
      </c>
      <c r="G307">
        <f>IF(物品!I313="",0,"'"&amp;物品!I313&amp;"'")</f>
        <v>0</v>
      </c>
      <c r="H307">
        <f>IF(物品!R313="",0,物品!R313)</f>
        <v>0</v>
      </c>
      <c r="I307">
        <f>IF(物品!S313="",0,物品!S313)</f>
        <v>0</v>
      </c>
      <c r="J307" t="str">
        <f>IF(物品!C313="",0,""""&amp;物品!C313&amp;"""")</f>
        <v>"附魔"</v>
      </c>
      <c r="K307" t="str">
        <f>IF(物品!T313="","""""",""""&amp;物品!T313&amp;"""")</f>
        <v>""</v>
      </c>
      <c r="L307">
        <f>IF(物品!U313="",0,""""&amp;物品!U313&amp;"""")</f>
        <v>0</v>
      </c>
      <c r="M307" t="str">
        <f t="shared" si="14"/>
        <v/>
      </c>
      <c r="N307" t="str">
        <f t="shared" si="15"/>
        <v>call InitTypeIdStrings('IF06',"附魔",0,"")</v>
      </c>
    </row>
    <row r="308" spans="1:14">
      <c r="A308" t="str">
        <f>IF(物品!B314="",0,"'"&amp;物品!B314&amp;"'")</f>
        <v>'IF07'</v>
      </c>
      <c r="B308">
        <f>物品!D314</f>
        <v>0</v>
      </c>
      <c r="C308">
        <f>物品!E314</f>
        <v>0</v>
      </c>
      <c r="D308">
        <f>物品!F314</f>
        <v>0</v>
      </c>
      <c r="E308">
        <f>IF(ISTEXT(物品!G314)=TRUE,"'"&amp;物品!G314&amp;"'",物品!G314)</f>
        <v>0</v>
      </c>
      <c r="F308">
        <f>IF(ISTEXT(物品!H314)=TRUE,"'"&amp;物品!H314&amp;"'",物品!H314)</f>
        <v>0</v>
      </c>
      <c r="G308">
        <f>IF(物品!I314="",0,"'"&amp;物品!I314&amp;"'")</f>
        <v>0</v>
      </c>
      <c r="H308">
        <f>IF(物品!R314="",0,物品!R314)</f>
        <v>0</v>
      </c>
      <c r="I308">
        <f>IF(物品!S314="",0,物品!S314)</f>
        <v>0</v>
      </c>
      <c r="J308" t="str">
        <f>IF(物品!C314="",0,""""&amp;物品!C314&amp;"""")</f>
        <v>"附魔"</v>
      </c>
      <c r="K308" t="str">
        <f>IF(物品!T314="","""""",""""&amp;物品!T314&amp;"""")</f>
        <v>""</v>
      </c>
      <c r="L308">
        <f>IF(物品!U314="",0,""""&amp;物品!U314&amp;"""")</f>
        <v>0</v>
      </c>
      <c r="M308" t="str">
        <f t="shared" si="14"/>
        <v/>
      </c>
      <c r="N308" t="str">
        <f t="shared" si="15"/>
        <v>call InitTypeIdStrings('IF07',"附魔",0,"")</v>
      </c>
    </row>
    <row r="309" spans="1:14">
      <c r="A309" t="str">
        <f>IF(物品!B315="",0,"'"&amp;物品!B315&amp;"'")</f>
        <v>'IF08'</v>
      </c>
      <c r="B309">
        <f>物品!D315</f>
        <v>0</v>
      </c>
      <c r="C309">
        <f>物品!E315</f>
        <v>0</v>
      </c>
      <c r="D309">
        <f>物品!F315</f>
        <v>0</v>
      </c>
      <c r="E309">
        <f>IF(ISTEXT(物品!G315)=TRUE,"'"&amp;物品!G315&amp;"'",物品!G315)</f>
        <v>0</v>
      </c>
      <c r="F309">
        <f>IF(ISTEXT(物品!H315)=TRUE,"'"&amp;物品!H315&amp;"'",物品!H315)</f>
        <v>0</v>
      </c>
      <c r="G309">
        <f>IF(物品!I315="",0,"'"&amp;物品!I315&amp;"'")</f>
        <v>0</v>
      </c>
      <c r="H309">
        <f>IF(物品!R315="",0,物品!R315)</f>
        <v>0</v>
      </c>
      <c r="I309">
        <f>IF(物品!S315="",0,物品!S315)</f>
        <v>0</v>
      </c>
      <c r="J309" t="str">
        <f>IF(物品!C315="",0,""""&amp;物品!C315&amp;"""")</f>
        <v>"附魔"</v>
      </c>
      <c r="K309" t="str">
        <f>IF(物品!T315="","""""",""""&amp;物品!T315&amp;"""")</f>
        <v>""</v>
      </c>
      <c r="L309">
        <f>IF(物品!U315="",0,""""&amp;物品!U315&amp;"""")</f>
        <v>0</v>
      </c>
      <c r="M309" t="str">
        <f t="shared" si="14"/>
        <v/>
      </c>
      <c r="N309" t="str">
        <f t="shared" si="15"/>
        <v>call InitTypeIdStrings('IF08',"附魔",0,"")</v>
      </c>
    </row>
    <row r="310" spans="1:14">
      <c r="A310" t="str">
        <f>IF(物品!B316="",0,"'"&amp;物品!B316&amp;"'")</f>
        <v>'IF09'</v>
      </c>
      <c r="B310">
        <f>物品!D316</f>
        <v>0</v>
      </c>
      <c r="C310">
        <f>物品!E316</f>
        <v>0</v>
      </c>
      <c r="D310">
        <f>物品!F316</f>
        <v>0</v>
      </c>
      <c r="E310">
        <f>IF(ISTEXT(物品!G316)=TRUE,"'"&amp;物品!G316&amp;"'",物品!G316)</f>
        <v>0</v>
      </c>
      <c r="F310">
        <f>IF(ISTEXT(物品!H316)=TRUE,"'"&amp;物品!H316&amp;"'",物品!H316)</f>
        <v>0</v>
      </c>
      <c r="G310">
        <f>IF(物品!I316="",0,"'"&amp;物品!I316&amp;"'")</f>
        <v>0</v>
      </c>
      <c r="H310">
        <f>IF(物品!R316="",0,物品!R316)</f>
        <v>0</v>
      </c>
      <c r="I310">
        <f>IF(物品!S316="",0,物品!S316)</f>
        <v>0</v>
      </c>
      <c r="J310" t="str">
        <f>IF(物品!C316="",0,""""&amp;物品!C316&amp;"""")</f>
        <v>"附魔"</v>
      </c>
      <c r="K310" t="str">
        <f>IF(物品!T316="","""""",""""&amp;物品!T316&amp;"""")</f>
        <v>""</v>
      </c>
      <c r="L310">
        <f>IF(物品!U316="",0,""""&amp;物品!U316&amp;"""")</f>
        <v>0</v>
      </c>
      <c r="M310" t="str">
        <f t="shared" si="14"/>
        <v/>
      </c>
      <c r="N310" t="str">
        <f t="shared" si="15"/>
        <v>call InitTypeIdStrings('IF09',"附魔",0,"")</v>
      </c>
    </row>
    <row r="311" spans="1:14">
      <c r="A311" t="str">
        <f>IF(物品!B317="",0,"'"&amp;物品!B317&amp;"'")</f>
        <v>'IF10'</v>
      </c>
      <c r="B311">
        <f>物品!D317</f>
        <v>0</v>
      </c>
      <c r="C311">
        <f>物品!E317</f>
        <v>0</v>
      </c>
      <c r="D311">
        <f>物品!F317</f>
        <v>0</v>
      </c>
      <c r="E311">
        <f>IF(ISTEXT(物品!G317)=TRUE,"'"&amp;物品!G317&amp;"'",物品!G317)</f>
        <v>0</v>
      </c>
      <c r="F311">
        <f>IF(ISTEXT(物品!H317)=TRUE,"'"&amp;物品!H317&amp;"'",物品!H317)</f>
        <v>0</v>
      </c>
      <c r="G311">
        <f>IF(物品!I317="",0,"'"&amp;物品!I317&amp;"'")</f>
        <v>0</v>
      </c>
      <c r="H311">
        <f>IF(物品!R317="",0,物品!R317)</f>
        <v>0</v>
      </c>
      <c r="I311">
        <f>IF(物品!S317="",0,物品!S317)</f>
        <v>0</v>
      </c>
      <c r="J311" t="str">
        <f>IF(物品!C317="",0,""""&amp;物品!C317&amp;"""")</f>
        <v>"附魔"</v>
      </c>
      <c r="K311" t="str">
        <f>IF(物品!T317="","""""",""""&amp;物品!T317&amp;"""")</f>
        <v>""</v>
      </c>
      <c r="L311">
        <f>IF(物品!U317="",0,""""&amp;物品!U317&amp;"""")</f>
        <v>0</v>
      </c>
      <c r="M311" t="str">
        <f t="shared" si="14"/>
        <v/>
      </c>
      <c r="N311" t="str">
        <f t="shared" si="15"/>
        <v>call InitTypeIdStrings('IF10',"附魔",0,"")</v>
      </c>
    </row>
    <row r="312" spans="1:14">
      <c r="A312" t="str">
        <f>IF(物品!B318="",0,"'"&amp;物品!B318&amp;"'")</f>
        <v>'IF11'</v>
      </c>
      <c r="B312">
        <f>物品!D318</f>
        <v>0</v>
      </c>
      <c r="C312">
        <f>物品!E318</f>
        <v>0</v>
      </c>
      <c r="D312">
        <f>物品!F318</f>
        <v>0</v>
      </c>
      <c r="E312">
        <f>IF(ISTEXT(物品!G318)=TRUE,"'"&amp;物品!G318&amp;"'",物品!G318)</f>
        <v>0</v>
      </c>
      <c r="F312">
        <f>IF(ISTEXT(物品!H318)=TRUE,"'"&amp;物品!H318&amp;"'",物品!H318)</f>
        <v>0</v>
      </c>
      <c r="G312">
        <f>IF(物品!I318="",0,"'"&amp;物品!I318&amp;"'")</f>
        <v>0</v>
      </c>
      <c r="H312">
        <f>IF(物品!R318="",0,物品!R318)</f>
        <v>0</v>
      </c>
      <c r="I312">
        <f>IF(物品!S318="",0,物品!S318)</f>
        <v>0</v>
      </c>
      <c r="J312" t="str">
        <f>IF(物品!C318="",0,""""&amp;物品!C318&amp;"""")</f>
        <v>"附魔"</v>
      </c>
      <c r="K312" t="str">
        <f>IF(物品!T318="","""""",""""&amp;物品!T318&amp;"""")</f>
        <v>""</v>
      </c>
      <c r="L312">
        <f>IF(物品!U318="",0,""""&amp;物品!U318&amp;"""")</f>
        <v>0</v>
      </c>
      <c r="M312" t="str">
        <f t="shared" si="14"/>
        <v/>
      </c>
      <c r="N312" t="str">
        <f t="shared" si="15"/>
        <v>call InitTypeIdStrings('IF11',"附魔",0,"")</v>
      </c>
    </row>
    <row r="313" spans="1:14">
      <c r="A313" t="str">
        <f>IF(物品!B319="",0,"'"&amp;物品!B319&amp;"'")</f>
        <v>'IF12'</v>
      </c>
      <c r="B313">
        <f>物品!D319</f>
        <v>0</v>
      </c>
      <c r="C313">
        <f>物品!E319</f>
        <v>0</v>
      </c>
      <c r="D313">
        <f>物品!F319</f>
        <v>0</v>
      </c>
      <c r="E313">
        <f>IF(ISTEXT(物品!G319)=TRUE,"'"&amp;物品!G319&amp;"'",物品!G319)</f>
        <v>0</v>
      </c>
      <c r="F313">
        <f>IF(ISTEXT(物品!H319)=TRUE,"'"&amp;物品!H319&amp;"'",物品!H319)</f>
        <v>0</v>
      </c>
      <c r="G313">
        <f>IF(物品!I319="",0,"'"&amp;物品!I319&amp;"'")</f>
        <v>0</v>
      </c>
      <c r="H313">
        <f>IF(物品!R319="",0,物品!R319)</f>
        <v>0</v>
      </c>
      <c r="I313">
        <f>IF(物品!S319="",0,物品!S319)</f>
        <v>0</v>
      </c>
      <c r="J313" t="str">
        <f>IF(物品!C319="",0,""""&amp;物品!C319&amp;"""")</f>
        <v>"附魔"</v>
      </c>
      <c r="K313" t="str">
        <f>IF(物品!T319="","""""",""""&amp;物品!T319&amp;"""")</f>
        <v>""</v>
      </c>
      <c r="L313">
        <f>IF(物品!U319="",0,""""&amp;物品!U319&amp;"""")</f>
        <v>0</v>
      </c>
      <c r="M313" t="str">
        <f t="shared" si="14"/>
        <v/>
      </c>
      <c r="N313" t="str">
        <f t="shared" si="15"/>
        <v>call InitTypeIdStrings('IF12',"附魔",0,"")</v>
      </c>
    </row>
    <row r="314" spans="1:14">
      <c r="A314" t="str">
        <f>IF(物品!B320="",0,"'"&amp;物品!B320&amp;"'")</f>
        <v>'IF13'</v>
      </c>
      <c r="B314">
        <f>物品!D320</f>
        <v>0</v>
      </c>
      <c r="C314">
        <f>物品!E320</f>
        <v>0</v>
      </c>
      <c r="D314">
        <f>物品!F320</f>
        <v>0</v>
      </c>
      <c r="E314">
        <f>IF(ISTEXT(物品!G320)=TRUE,"'"&amp;物品!G320&amp;"'",物品!G320)</f>
        <v>0</v>
      </c>
      <c r="F314">
        <f>IF(ISTEXT(物品!H320)=TRUE,"'"&amp;物品!H320&amp;"'",物品!H320)</f>
        <v>0</v>
      </c>
      <c r="G314">
        <f>IF(物品!I320="",0,"'"&amp;物品!I320&amp;"'")</f>
        <v>0</v>
      </c>
      <c r="H314">
        <f>IF(物品!R320="",0,物品!R320)</f>
        <v>0</v>
      </c>
      <c r="I314">
        <f>IF(物品!S320="",0,物品!S320)</f>
        <v>0</v>
      </c>
      <c r="J314" t="str">
        <f>IF(物品!C320="",0,""""&amp;物品!C320&amp;"""")</f>
        <v>"附魔"</v>
      </c>
      <c r="K314" t="str">
        <f>IF(物品!T320="","""""",""""&amp;物品!T320&amp;"""")</f>
        <v>""</v>
      </c>
      <c r="L314">
        <f>IF(物品!U320="",0,""""&amp;物品!U320&amp;"""")</f>
        <v>0</v>
      </c>
      <c r="M314" t="str">
        <f t="shared" si="14"/>
        <v/>
      </c>
      <c r="N314" t="str">
        <f t="shared" si="15"/>
        <v>call InitTypeIdStrings('IF13',"附魔",0,"")</v>
      </c>
    </row>
    <row r="315" spans="1:14">
      <c r="A315" t="str">
        <f>IF(物品!B321="",0,"'"&amp;物品!B321&amp;"'")</f>
        <v>'IF14'</v>
      </c>
      <c r="B315">
        <f>物品!D321</f>
        <v>0</v>
      </c>
      <c r="C315">
        <f>物品!E321</f>
        <v>0</v>
      </c>
      <c r="D315">
        <f>物品!F321</f>
        <v>0</v>
      </c>
      <c r="E315">
        <f>IF(ISTEXT(物品!G321)=TRUE,"'"&amp;物品!G321&amp;"'",物品!G321)</f>
        <v>0</v>
      </c>
      <c r="F315">
        <f>IF(ISTEXT(物品!H321)=TRUE,"'"&amp;物品!H321&amp;"'",物品!H321)</f>
        <v>0</v>
      </c>
      <c r="G315">
        <f>IF(物品!I321="",0,"'"&amp;物品!I321&amp;"'")</f>
        <v>0</v>
      </c>
      <c r="H315">
        <f>IF(物品!R321="",0,物品!R321)</f>
        <v>0</v>
      </c>
      <c r="I315">
        <f>IF(物品!S321="",0,物品!S321)</f>
        <v>0</v>
      </c>
      <c r="J315" t="str">
        <f>IF(物品!C321="",0,""""&amp;物品!C321&amp;"""")</f>
        <v>"附魔"</v>
      </c>
      <c r="K315" t="str">
        <f>IF(物品!T321="","""""",""""&amp;物品!T321&amp;"""")</f>
        <v>""</v>
      </c>
      <c r="L315">
        <f>IF(物品!U321="",0,""""&amp;物品!U321&amp;"""")</f>
        <v>0</v>
      </c>
      <c r="M315" t="str">
        <f t="shared" si="14"/>
        <v/>
      </c>
      <c r="N315" t="str">
        <f t="shared" si="15"/>
        <v>call InitTypeIdStrings('IF14',"附魔",0,"")</v>
      </c>
    </row>
    <row r="316" spans="1:14">
      <c r="A316" t="str">
        <f>IF(物品!B322="",0,"'"&amp;物品!B322&amp;"'")</f>
        <v>'IF15'</v>
      </c>
      <c r="B316">
        <f>物品!D322</f>
        <v>0</v>
      </c>
      <c r="C316">
        <f>物品!E322</f>
        <v>0</v>
      </c>
      <c r="D316">
        <f>物品!F322</f>
        <v>0</v>
      </c>
      <c r="E316">
        <f>IF(ISTEXT(物品!G322)=TRUE,"'"&amp;物品!G322&amp;"'",物品!G322)</f>
        <v>0</v>
      </c>
      <c r="F316">
        <f>IF(ISTEXT(物品!H322)=TRUE,"'"&amp;物品!H322&amp;"'",物品!H322)</f>
        <v>0</v>
      </c>
      <c r="G316">
        <f>IF(物品!I322="",0,"'"&amp;物品!I322&amp;"'")</f>
        <v>0</v>
      </c>
      <c r="H316">
        <f>IF(物品!R322="",0,物品!R322)</f>
        <v>0</v>
      </c>
      <c r="I316">
        <f>IF(物品!S322="",0,物品!S322)</f>
        <v>0</v>
      </c>
      <c r="J316" t="str">
        <f>IF(物品!C322="",0,""""&amp;物品!C322&amp;"""")</f>
        <v>"附魔"</v>
      </c>
      <c r="K316" t="str">
        <f>IF(物品!T322="","""""",""""&amp;物品!T322&amp;"""")</f>
        <v>""</v>
      </c>
      <c r="L316">
        <f>IF(物品!U322="",0,""""&amp;物品!U322&amp;"""")</f>
        <v>0</v>
      </c>
      <c r="M316" t="str">
        <f t="shared" si="14"/>
        <v/>
      </c>
      <c r="N316" t="str">
        <f t="shared" si="15"/>
        <v>call InitTypeIdStrings('IF15',"附魔",0,"")</v>
      </c>
    </row>
    <row r="317" spans="1:14">
      <c r="A317" t="str">
        <f>IF(物品!B323="",0,"'"&amp;物品!B323&amp;"'")</f>
        <v>'IF16'</v>
      </c>
      <c r="B317">
        <f>物品!D323</f>
        <v>0</v>
      </c>
      <c r="C317">
        <f>物品!E323</f>
        <v>0</v>
      </c>
      <c r="D317">
        <f>物品!F323</f>
        <v>0</v>
      </c>
      <c r="E317">
        <f>IF(ISTEXT(物品!G323)=TRUE,"'"&amp;物品!G323&amp;"'",物品!G323)</f>
        <v>0</v>
      </c>
      <c r="F317">
        <f>IF(ISTEXT(物品!H323)=TRUE,"'"&amp;物品!H323&amp;"'",物品!H323)</f>
        <v>0</v>
      </c>
      <c r="G317">
        <f>IF(物品!I323="",0,"'"&amp;物品!I323&amp;"'")</f>
        <v>0</v>
      </c>
      <c r="H317">
        <f>IF(物品!R323="",0,物品!R323)</f>
        <v>0</v>
      </c>
      <c r="I317">
        <f>IF(物品!S323="",0,物品!S323)</f>
        <v>0</v>
      </c>
      <c r="J317" t="str">
        <f>IF(物品!C323="",0,""""&amp;物品!C323&amp;"""")</f>
        <v>"附魔"</v>
      </c>
      <c r="K317" t="str">
        <f>IF(物品!T323="","""""",""""&amp;物品!T323&amp;"""")</f>
        <v>""</v>
      </c>
      <c r="L317">
        <f>IF(物品!U323="",0,""""&amp;物品!U323&amp;"""")</f>
        <v>0</v>
      </c>
      <c r="M317" t="str">
        <f t="shared" si="14"/>
        <v/>
      </c>
      <c r="N317" t="str">
        <f t="shared" si="15"/>
        <v>call InitTypeIdStrings('IF16',"附魔",0,"")</v>
      </c>
    </row>
    <row r="318" spans="1:14">
      <c r="A318" t="str">
        <f>IF(物品!B324="",0,"'"&amp;物品!B324&amp;"'")</f>
        <v>'IF17'</v>
      </c>
      <c r="B318">
        <f>物品!D324</f>
        <v>0</v>
      </c>
      <c r="C318">
        <f>物品!E324</f>
        <v>0</v>
      </c>
      <c r="D318">
        <f>物品!F324</f>
        <v>0</v>
      </c>
      <c r="E318">
        <f>IF(ISTEXT(物品!G324)=TRUE,"'"&amp;物品!G324&amp;"'",物品!G324)</f>
        <v>0</v>
      </c>
      <c r="F318">
        <f>IF(ISTEXT(物品!H324)=TRUE,"'"&amp;物品!H324&amp;"'",物品!H324)</f>
        <v>0</v>
      </c>
      <c r="G318">
        <f>IF(物品!I324="",0,"'"&amp;物品!I324&amp;"'")</f>
        <v>0</v>
      </c>
      <c r="H318">
        <f>IF(物品!R324="",0,物品!R324)</f>
        <v>0</v>
      </c>
      <c r="I318">
        <f>IF(物品!S324="",0,物品!S324)</f>
        <v>0</v>
      </c>
      <c r="J318" t="str">
        <f>IF(物品!C324="",0,""""&amp;物品!C324&amp;"""")</f>
        <v>"附魔"</v>
      </c>
      <c r="K318" t="str">
        <f>IF(物品!T324="","""""",""""&amp;物品!T324&amp;"""")</f>
        <v>""</v>
      </c>
      <c r="L318">
        <f>IF(物品!U324="",0,""""&amp;物品!U324&amp;"""")</f>
        <v>0</v>
      </c>
      <c r="M318" t="str">
        <f t="shared" si="14"/>
        <v/>
      </c>
      <c r="N318" t="str">
        <f t="shared" si="15"/>
        <v>call InitTypeIdStrings('IF17',"附魔",0,"")</v>
      </c>
    </row>
    <row r="319" spans="1:14">
      <c r="A319" t="str">
        <f>IF(物品!B325="",0,"'"&amp;物品!B325&amp;"'")</f>
        <v>'IF18'</v>
      </c>
      <c r="B319">
        <f>物品!D325</f>
        <v>0</v>
      </c>
      <c r="C319">
        <f>物品!E325</f>
        <v>0</v>
      </c>
      <c r="D319">
        <f>物品!F325</f>
        <v>0</v>
      </c>
      <c r="E319">
        <f>IF(ISTEXT(物品!G325)=TRUE,"'"&amp;物品!G325&amp;"'",物品!G325)</f>
        <v>0</v>
      </c>
      <c r="F319">
        <f>IF(ISTEXT(物品!H325)=TRUE,"'"&amp;物品!H325&amp;"'",物品!H325)</f>
        <v>0</v>
      </c>
      <c r="G319">
        <f>IF(物品!I325="",0,"'"&amp;物品!I325&amp;"'")</f>
        <v>0</v>
      </c>
      <c r="H319">
        <f>IF(物品!R325="",0,物品!R325)</f>
        <v>0</v>
      </c>
      <c r="I319">
        <f>IF(物品!S325="",0,物品!S325)</f>
        <v>0</v>
      </c>
      <c r="J319" t="str">
        <f>IF(物品!C325="",0,""""&amp;物品!C325&amp;"""")</f>
        <v>"附魔"</v>
      </c>
      <c r="K319" t="str">
        <f>IF(物品!T325="","""""",""""&amp;物品!T325&amp;"""")</f>
        <v>""</v>
      </c>
      <c r="L319">
        <f>IF(物品!U325="",0,""""&amp;物品!U325&amp;"""")</f>
        <v>0</v>
      </c>
      <c r="M319" t="str">
        <f t="shared" si="14"/>
        <v/>
      </c>
      <c r="N319" t="str">
        <f t="shared" si="15"/>
        <v>call InitTypeIdStrings('IF18',"附魔",0,"")</v>
      </c>
    </row>
    <row r="320" spans="1:14">
      <c r="A320" t="str">
        <f>IF(物品!B326="",0,"'"&amp;物品!B326&amp;"'")</f>
        <v>'IF19'</v>
      </c>
      <c r="B320">
        <f>物品!D326</f>
        <v>0</v>
      </c>
      <c r="C320">
        <f>物品!E326</f>
        <v>0</v>
      </c>
      <c r="D320">
        <f>物品!F326</f>
        <v>0</v>
      </c>
      <c r="E320">
        <f>IF(ISTEXT(物品!G326)=TRUE,"'"&amp;物品!G326&amp;"'",物品!G326)</f>
        <v>0</v>
      </c>
      <c r="F320">
        <f>IF(ISTEXT(物品!H326)=TRUE,"'"&amp;物品!H326&amp;"'",物品!H326)</f>
        <v>0</v>
      </c>
      <c r="G320">
        <f>IF(物品!I326="",0,"'"&amp;物品!I326&amp;"'")</f>
        <v>0</v>
      </c>
      <c r="H320">
        <f>IF(物品!R326="",0,物品!R326)</f>
        <v>0</v>
      </c>
      <c r="I320">
        <f>IF(物品!S326="",0,物品!S326)</f>
        <v>0</v>
      </c>
      <c r="J320" t="str">
        <f>IF(物品!C326="",0,""""&amp;物品!C326&amp;"""")</f>
        <v>"附魔"</v>
      </c>
      <c r="K320" t="str">
        <f>IF(物品!T326="","""""",""""&amp;物品!T326&amp;"""")</f>
        <v>""</v>
      </c>
      <c r="L320">
        <f>IF(物品!U326="",0,""""&amp;物品!U326&amp;"""")</f>
        <v>0</v>
      </c>
      <c r="M320" t="str">
        <f t="shared" si="14"/>
        <v/>
      </c>
      <c r="N320" t="str">
        <f t="shared" si="15"/>
        <v>call InitTypeIdStrings('IF19',"附魔",0,"")</v>
      </c>
    </row>
    <row r="321" spans="1:14">
      <c r="A321" t="str">
        <f>IF(物品!B327="",0,"'"&amp;物品!B327&amp;"'")</f>
        <v>'IF20'</v>
      </c>
      <c r="B321">
        <f>物品!D327</f>
        <v>0</v>
      </c>
      <c r="C321">
        <f>物品!E327</f>
        <v>0</v>
      </c>
      <c r="D321">
        <f>物品!F327</f>
        <v>0</v>
      </c>
      <c r="E321">
        <f>IF(ISTEXT(物品!G327)=TRUE,"'"&amp;物品!G327&amp;"'",物品!G327)</f>
        <v>0</v>
      </c>
      <c r="F321">
        <f>IF(ISTEXT(物品!H327)=TRUE,"'"&amp;物品!H327&amp;"'",物品!H327)</f>
        <v>0</v>
      </c>
      <c r="G321">
        <f>IF(物品!I327="",0,"'"&amp;物品!I327&amp;"'")</f>
        <v>0</v>
      </c>
      <c r="H321">
        <f>IF(物品!R327="",0,物品!R327)</f>
        <v>0</v>
      </c>
      <c r="I321">
        <f>IF(物品!S327="",0,物品!S327)</f>
        <v>0</v>
      </c>
      <c r="J321" t="str">
        <f>IF(物品!C327="",0,""""&amp;物品!C327&amp;"""")</f>
        <v>"附魔"</v>
      </c>
      <c r="K321" t="str">
        <f>IF(物品!T327="","""""",""""&amp;物品!T327&amp;"""")</f>
        <v>""</v>
      </c>
      <c r="L321">
        <f>IF(物品!U327="",0,""""&amp;物品!U327&amp;"""")</f>
        <v>0</v>
      </c>
      <c r="M321" t="str">
        <f t="shared" si="14"/>
        <v/>
      </c>
      <c r="N321" t="str">
        <f t="shared" si="15"/>
        <v>call InitTypeIdStrings('IF20',"附魔",0,"")</v>
      </c>
    </row>
    <row r="322" spans="1:14">
      <c r="A322" t="str">
        <f>IF(物品!B328="",0,"'"&amp;物品!B328&amp;"'")</f>
        <v>'IF21'</v>
      </c>
      <c r="B322">
        <f>物品!D328</f>
        <v>0</v>
      </c>
      <c r="C322">
        <f>物品!E328</f>
        <v>0</v>
      </c>
      <c r="D322">
        <f>物品!F328</f>
        <v>0</v>
      </c>
      <c r="E322">
        <f>IF(ISTEXT(物品!G328)=TRUE,"'"&amp;物品!G328&amp;"'",物品!G328)</f>
        <v>0</v>
      </c>
      <c r="F322">
        <f>IF(ISTEXT(物品!H328)=TRUE,"'"&amp;物品!H328&amp;"'",物品!H328)</f>
        <v>0</v>
      </c>
      <c r="G322">
        <f>IF(物品!I328="",0,"'"&amp;物品!I328&amp;"'")</f>
        <v>0</v>
      </c>
      <c r="H322">
        <f>IF(物品!R328="",0,物品!R328)</f>
        <v>0</v>
      </c>
      <c r="I322">
        <f>IF(物品!S328="",0,物品!S328)</f>
        <v>0</v>
      </c>
      <c r="J322" t="str">
        <f>IF(物品!C328="",0,""""&amp;物品!C328&amp;"""")</f>
        <v>"附魔"</v>
      </c>
      <c r="K322" t="str">
        <f>IF(物品!T328="","""""",""""&amp;物品!T328&amp;"""")</f>
        <v>""</v>
      </c>
      <c r="L322">
        <f>IF(物品!U328="",0,""""&amp;物品!U328&amp;"""")</f>
        <v>0</v>
      </c>
      <c r="M322" t="str">
        <f t="shared" si="14"/>
        <v/>
      </c>
      <c r="N322" t="str">
        <f t="shared" si="15"/>
        <v>call InitTypeIdStrings('IF21',"附魔",0,"")</v>
      </c>
    </row>
    <row r="323" spans="1:14">
      <c r="A323" t="str">
        <f>IF(物品!B329="",0,"'"&amp;物品!B329&amp;"'")</f>
        <v>'IF22'</v>
      </c>
      <c r="B323">
        <f>物品!D329</f>
        <v>0</v>
      </c>
      <c r="C323">
        <f>物品!E329</f>
        <v>0</v>
      </c>
      <c r="D323">
        <f>物品!F329</f>
        <v>0</v>
      </c>
      <c r="E323">
        <f>IF(ISTEXT(物品!G329)=TRUE,"'"&amp;物品!G329&amp;"'",物品!G329)</f>
        <v>0</v>
      </c>
      <c r="F323">
        <f>IF(ISTEXT(物品!H329)=TRUE,"'"&amp;物品!H329&amp;"'",物品!H329)</f>
        <v>0</v>
      </c>
      <c r="G323">
        <f>IF(物品!I329="",0,"'"&amp;物品!I329&amp;"'")</f>
        <v>0</v>
      </c>
      <c r="H323">
        <f>IF(物品!R329="",0,物品!R329)</f>
        <v>0</v>
      </c>
      <c r="I323">
        <f>IF(物品!S329="",0,物品!S329)</f>
        <v>0</v>
      </c>
      <c r="J323" t="str">
        <f>IF(物品!C329="",0,""""&amp;物品!C329&amp;"""")</f>
        <v>"附魔"</v>
      </c>
      <c r="K323" t="str">
        <f>IF(物品!T329="","""""",""""&amp;物品!T329&amp;"""")</f>
        <v>""</v>
      </c>
      <c r="L323">
        <f>IF(物品!U329="",0,""""&amp;物品!U329&amp;"""")</f>
        <v>0</v>
      </c>
      <c r="M323" t="str">
        <f t="shared" si="14"/>
        <v/>
      </c>
      <c r="N323" t="str">
        <f t="shared" si="15"/>
        <v>call InitTypeIdStrings('IF22',"附魔",0,"")</v>
      </c>
    </row>
    <row r="324" spans="1:14">
      <c r="A324" t="str">
        <f>IF(物品!B330="",0,"'"&amp;物品!B330&amp;"'")</f>
        <v>'IF23'</v>
      </c>
      <c r="B324">
        <f>物品!D330</f>
        <v>0</v>
      </c>
      <c r="C324">
        <f>物品!E330</f>
        <v>0</v>
      </c>
      <c r="D324">
        <f>物品!F330</f>
        <v>0</v>
      </c>
      <c r="E324">
        <f>IF(ISTEXT(物品!G330)=TRUE,"'"&amp;物品!G330&amp;"'",物品!G330)</f>
        <v>0</v>
      </c>
      <c r="F324">
        <f>IF(ISTEXT(物品!H330)=TRUE,"'"&amp;物品!H330&amp;"'",物品!H330)</f>
        <v>0</v>
      </c>
      <c r="G324">
        <f>IF(物品!I330="",0,"'"&amp;物品!I330&amp;"'")</f>
        <v>0</v>
      </c>
      <c r="H324">
        <f>IF(物品!R330="",0,物品!R330)</f>
        <v>0</v>
      </c>
      <c r="I324">
        <f>IF(物品!S330="",0,物品!S330)</f>
        <v>0</v>
      </c>
      <c r="J324" t="str">
        <f>IF(物品!C330="",0,""""&amp;物品!C330&amp;"""")</f>
        <v>"附魔"</v>
      </c>
      <c r="K324" t="str">
        <f>IF(物品!T330="","""""",""""&amp;物品!T330&amp;"""")</f>
        <v>""</v>
      </c>
      <c r="L324">
        <f>IF(物品!U330="",0,""""&amp;物品!U330&amp;"""")</f>
        <v>0</v>
      </c>
      <c r="M324" t="str">
        <f t="shared" si="14"/>
        <v/>
      </c>
      <c r="N324" t="str">
        <f t="shared" si="15"/>
        <v>call InitTypeIdStrings('IF23',"附魔",0,"")</v>
      </c>
    </row>
    <row r="325" spans="1:14">
      <c r="A325" t="str">
        <f>IF(物品!B331="",0,"'"&amp;物品!B331&amp;"'")</f>
        <v>'IF24'</v>
      </c>
      <c r="B325">
        <f>物品!D331</f>
        <v>0</v>
      </c>
      <c r="C325">
        <f>物品!E331</f>
        <v>0</v>
      </c>
      <c r="D325">
        <f>物品!F331</f>
        <v>0</v>
      </c>
      <c r="E325">
        <f>IF(ISTEXT(物品!G331)=TRUE,"'"&amp;物品!G331&amp;"'",物品!G331)</f>
        <v>0</v>
      </c>
      <c r="F325">
        <f>IF(ISTEXT(物品!H331)=TRUE,"'"&amp;物品!H331&amp;"'",物品!H331)</f>
        <v>0</v>
      </c>
      <c r="G325">
        <f>IF(物品!I331="",0,"'"&amp;物品!I331&amp;"'")</f>
        <v>0</v>
      </c>
      <c r="H325">
        <f>IF(物品!R331="",0,物品!R331)</f>
        <v>0</v>
      </c>
      <c r="I325">
        <f>IF(物品!S331="",0,物品!S331)</f>
        <v>0</v>
      </c>
      <c r="J325" t="str">
        <f>IF(物品!C331="",0,""""&amp;物品!C331&amp;"""")</f>
        <v>"附魔"</v>
      </c>
      <c r="K325" t="str">
        <f>IF(物品!T331="","""""",""""&amp;物品!T331&amp;"""")</f>
        <v>""</v>
      </c>
      <c r="L325">
        <f>IF(物品!U331="",0,""""&amp;物品!U331&amp;"""")</f>
        <v>0</v>
      </c>
      <c r="M325" t="str">
        <f t="shared" si="14"/>
        <v/>
      </c>
      <c r="N325" t="str">
        <f t="shared" si="15"/>
        <v>call InitTypeIdStrings('IF24',"附魔",0,"")</v>
      </c>
    </row>
    <row r="326" spans="1:14">
      <c r="A326" t="str">
        <f>IF(物品!B332="",0,"'"&amp;物品!B332&amp;"'")</f>
        <v>'IF25'</v>
      </c>
      <c r="B326">
        <f>物品!D332</f>
        <v>0</v>
      </c>
      <c r="C326">
        <f>物品!E332</f>
        <v>0</v>
      </c>
      <c r="D326">
        <f>物品!F332</f>
        <v>0</v>
      </c>
      <c r="E326">
        <f>IF(ISTEXT(物品!G332)=TRUE,"'"&amp;物品!G332&amp;"'",物品!G332)</f>
        <v>0</v>
      </c>
      <c r="F326">
        <f>IF(ISTEXT(物品!H332)=TRUE,"'"&amp;物品!H332&amp;"'",物品!H332)</f>
        <v>0</v>
      </c>
      <c r="G326">
        <f>IF(物品!I332="",0,"'"&amp;物品!I332&amp;"'")</f>
        <v>0</v>
      </c>
      <c r="H326">
        <f>IF(物品!R332="",0,物品!R332)</f>
        <v>0</v>
      </c>
      <c r="I326">
        <f>IF(物品!S332="",0,物品!S332)</f>
        <v>0</v>
      </c>
      <c r="J326" t="str">
        <f>IF(物品!C332="",0,""""&amp;物品!C332&amp;"""")</f>
        <v>"附魔"</v>
      </c>
      <c r="K326" t="str">
        <f>IF(物品!T332="","""""",""""&amp;物品!T332&amp;"""")</f>
        <v>""</v>
      </c>
      <c r="L326">
        <f>IF(物品!U332="",0,""""&amp;物品!U332&amp;"""")</f>
        <v>0</v>
      </c>
      <c r="M326" t="str">
        <f t="shared" si="14"/>
        <v/>
      </c>
      <c r="N326" t="str">
        <f t="shared" si="15"/>
        <v>call InitTypeIdStrings('IF25',"附魔",0,"")</v>
      </c>
    </row>
    <row r="327" spans="1:14">
      <c r="A327" t="str">
        <f>IF(物品!B333="",0,"'"&amp;物品!B333&amp;"'")</f>
        <v>'IF26'</v>
      </c>
      <c r="B327">
        <f>物品!D333</f>
        <v>0</v>
      </c>
      <c r="C327">
        <f>物品!E333</f>
        <v>0</v>
      </c>
      <c r="D327">
        <f>物品!F333</f>
        <v>0</v>
      </c>
      <c r="E327">
        <f>IF(ISTEXT(物品!G333)=TRUE,"'"&amp;物品!G333&amp;"'",物品!G333)</f>
        <v>0</v>
      </c>
      <c r="F327">
        <f>IF(ISTEXT(物品!H333)=TRUE,"'"&amp;物品!H333&amp;"'",物品!H333)</f>
        <v>0</v>
      </c>
      <c r="G327">
        <f>IF(物品!I333="",0,"'"&amp;物品!I333&amp;"'")</f>
        <v>0</v>
      </c>
      <c r="H327">
        <f>IF(物品!R333="",0,物品!R333)</f>
        <v>0</v>
      </c>
      <c r="I327">
        <f>IF(物品!S333="",0,物品!S333)</f>
        <v>0</v>
      </c>
      <c r="J327" t="str">
        <f>IF(物品!C333="",0,""""&amp;物品!C333&amp;"""")</f>
        <v>"附魔"</v>
      </c>
      <c r="K327" t="str">
        <f>IF(物品!T333="","""""",""""&amp;物品!T333&amp;"""")</f>
        <v>""</v>
      </c>
      <c r="L327">
        <f>IF(物品!U333="",0,""""&amp;物品!U333&amp;"""")</f>
        <v>0</v>
      </c>
      <c r="M327" t="str">
        <f t="shared" si="14"/>
        <v/>
      </c>
      <c r="N327" t="str">
        <f t="shared" si="15"/>
        <v>call InitTypeIdStrings('IF26',"附魔",0,"")</v>
      </c>
    </row>
    <row r="328" spans="1:14">
      <c r="A328" t="str">
        <f>IF(物品!B334="",0,"'"&amp;物品!B334&amp;"'")</f>
        <v>'IF27'</v>
      </c>
      <c r="B328">
        <f>物品!D334</f>
        <v>0</v>
      </c>
      <c r="C328">
        <f>物品!E334</f>
        <v>0</v>
      </c>
      <c r="D328">
        <f>物品!F334</f>
        <v>0</v>
      </c>
      <c r="E328">
        <f>IF(ISTEXT(物品!G334)=TRUE,"'"&amp;物品!G334&amp;"'",物品!G334)</f>
        <v>0</v>
      </c>
      <c r="F328">
        <f>IF(ISTEXT(物品!H334)=TRUE,"'"&amp;物品!H334&amp;"'",物品!H334)</f>
        <v>0</v>
      </c>
      <c r="G328">
        <f>IF(物品!I334="",0,"'"&amp;物品!I334&amp;"'")</f>
        <v>0</v>
      </c>
      <c r="H328">
        <f>IF(物品!R334="",0,物品!R334)</f>
        <v>0</v>
      </c>
      <c r="I328">
        <f>IF(物品!S334="",0,物品!S334)</f>
        <v>0</v>
      </c>
      <c r="J328" t="str">
        <f>IF(物品!C334="",0,""""&amp;物品!C334&amp;"""")</f>
        <v>"附魔"</v>
      </c>
      <c r="K328" t="str">
        <f>IF(物品!T334="","""""",""""&amp;物品!T334&amp;"""")</f>
        <v>""</v>
      </c>
      <c r="L328">
        <f>IF(物品!U334="",0,""""&amp;物品!U334&amp;"""")</f>
        <v>0</v>
      </c>
      <c r="M328" t="str">
        <f t="shared" si="14"/>
        <v/>
      </c>
      <c r="N328" t="str">
        <f t="shared" si="15"/>
        <v>call InitTypeIdStrings('IF27',"附魔",0,"")</v>
      </c>
    </row>
    <row r="329" spans="1:14">
      <c r="A329" t="str">
        <f>IF(物品!B335="",0,"'"&amp;物品!B335&amp;"'")</f>
        <v>'IF28'</v>
      </c>
      <c r="B329">
        <f>物品!D335</f>
        <v>0</v>
      </c>
      <c r="C329">
        <f>物品!E335</f>
        <v>0</v>
      </c>
      <c r="D329">
        <f>物品!F335</f>
        <v>0</v>
      </c>
      <c r="E329">
        <f>IF(ISTEXT(物品!G335)=TRUE,"'"&amp;物品!G335&amp;"'",物品!G335)</f>
        <v>0</v>
      </c>
      <c r="F329">
        <f>IF(ISTEXT(物品!H335)=TRUE,"'"&amp;物品!H335&amp;"'",物品!H335)</f>
        <v>0</v>
      </c>
      <c r="G329">
        <f>IF(物品!I335="",0,"'"&amp;物品!I335&amp;"'")</f>
        <v>0</v>
      </c>
      <c r="H329">
        <f>IF(物品!R335="",0,物品!R335)</f>
        <v>0</v>
      </c>
      <c r="I329">
        <f>IF(物品!S335="",0,物品!S335)</f>
        <v>0</v>
      </c>
      <c r="J329" t="str">
        <f>IF(物品!C335="",0,""""&amp;物品!C335&amp;"""")</f>
        <v>"附魔"</v>
      </c>
      <c r="K329" t="str">
        <f>IF(物品!T335="","""""",""""&amp;物品!T335&amp;"""")</f>
        <v>""</v>
      </c>
      <c r="L329">
        <f>IF(物品!U335="",0,""""&amp;物品!U335&amp;"""")</f>
        <v>0</v>
      </c>
      <c r="M329" t="str">
        <f t="shared" si="14"/>
        <v/>
      </c>
      <c r="N329" t="str">
        <f t="shared" si="15"/>
        <v>call InitTypeIdStrings('IF28',"附魔",0,"")</v>
      </c>
    </row>
    <row r="330" spans="1:14">
      <c r="A330" t="str">
        <f>IF(物品!B336="",0,"'"&amp;物品!B336&amp;"'")</f>
        <v>'IF29'</v>
      </c>
      <c r="B330">
        <f>物品!D336</f>
        <v>0</v>
      </c>
      <c r="C330">
        <f>物品!E336</f>
        <v>0</v>
      </c>
      <c r="D330">
        <f>物品!F336</f>
        <v>0</v>
      </c>
      <c r="E330">
        <f>IF(ISTEXT(物品!G336)=TRUE,"'"&amp;物品!G336&amp;"'",物品!G336)</f>
        <v>0</v>
      </c>
      <c r="F330">
        <f>IF(ISTEXT(物品!H336)=TRUE,"'"&amp;物品!H336&amp;"'",物品!H336)</f>
        <v>0</v>
      </c>
      <c r="G330">
        <f>IF(物品!I336="",0,"'"&amp;物品!I336&amp;"'")</f>
        <v>0</v>
      </c>
      <c r="H330">
        <f>IF(物品!R336="",0,物品!R336)</f>
        <v>0</v>
      </c>
      <c r="I330">
        <f>IF(物品!S336="",0,物品!S336)</f>
        <v>0</v>
      </c>
      <c r="J330" t="str">
        <f>IF(物品!C336="",0,""""&amp;物品!C336&amp;"""")</f>
        <v>"附魔"</v>
      </c>
      <c r="K330" t="str">
        <f>IF(物品!T336="","""""",""""&amp;物品!T336&amp;"""")</f>
        <v>""</v>
      </c>
      <c r="L330">
        <f>IF(物品!U336="",0,""""&amp;物品!U336&amp;"""")</f>
        <v>0</v>
      </c>
      <c r="M330" t="str">
        <f t="shared" si="14"/>
        <v/>
      </c>
      <c r="N330" t="str">
        <f t="shared" si="15"/>
        <v>call InitTypeIdStrings('IF29',"附魔",0,"")</v>
      </c>
    </row>
    <row r="331" spans="1:14">
      <c r="A331" t="str">
        <f>IF(物品!B337="",0,"'"&amp;物品!B337&amp;"'")</f>
        <v>'IF30'</v>
      </c>
      <c r="B331">
        <f>物品!D337</f>
        <v>0</v>
      </c>
      <c r="C331">
        <f>物品!E337</f>
        <v>0</v>
      </c>
      <c r="D331">
        <f>物品!F337</f>
        <v>0</v>
      </c>
      <c r="E331">
        <f>IF(ISTEXT(物品!G337)=TRUE,"'"&amp;物品!G337&amp;"'",物品!G337)</f>
        <v>0</v>
      </c>
      <c r="F331">
        <f>IF(ISTEXT(物品!H337)=TRUE,"'"&amp;物品!H337&amp;"'",物品!H337)</f>
        <v>0</v>
      </c>
      <c r="G331">
        <f>IF(物品!I337="",0,"'"&amp;物品!I337&amp;"'")</f>
        <v>0</v>
      </c>
      <c r="H331">
        <f>IF(物品!R337="",0,物品!R337)</f>
        <v>0</v>
      </c>
      <c r="I331">
        <f>IF(物品!S337="",0,物品!S337)</f>
        <v>0</v>
      </c>
      <c r="J331" t="str">
        <f>IF(物品!C337="",0,""""&amp;物品!C337&amp;"""")</f>
        <v>"附魔"</v>
      </c>
      <c r="K331" t="str">
        <f>IF(物品!T337="","""""",""""&amp;物品!T337&amp;"""")</f>
        <v>""</v>
      </c>
      <c r="L331">
        <f>IF(物品!U337="",0,""""&amp;物品!U337&amp;"""")</f>
        <v>0</v>
      </c>
      <c r="M331" t="str">
        <f t="shared" si="14"/>
        <v/>
      </c>
      <c r="N331" t="str">
        <f t="shared" si="15"/>
        <v>call InitTypeIdStrings('IF30',"附魔",0,"")</v>
      </c>
    </row>
    <row r="332" spans="1:14">
      <c r="A332" t="str">
        <f>IF(物品!B338="",0,"'"&amp;物品!B338&amp;"'")</f>
        <v>'IF31'</v>
      </c>
      <c r="B332">
        <f>物品!D338</f>
        <v>0</v>
      </c>
      <c r="C332">
        <f>物品!E338</f>
        <v>0</v>
      </c>
      <c r="D332">
        <f>物品!F338</f>
        <v>0</v>
      </c>
      <c r="E332">
        <f>IF(ISTEXT(物品!G338)=TRUE,"'"&amp;物品!G338&amp;"'",物品!G338)</f>
        <v>0</v>
      </c>
      <c r="F332">
        <f>IF(ISTEXT(物品!H338)=TRUE,"'"&amp;物品!H338&amp;"'",物品!H338)</f>
        <v>0</v>
      </c>
      <c r="G332">
        <f>IF(物品!I338="",0,"'"&amp;物品!I338&amp;"'")</f>
        <v>0</v>
      </c>
      <c r="H332">
        <f>IF(物品!R338="",0,物品!R338)</f>
        <v>0</v>
      </c>
      <c r="I332">
        <f>IF(物品!S338="",0,物品!S338)</f>
        <v>0</v>
      </c>
      <c r="J332" t="str">
        <f>IF(物品!C338="",0,""""&amp;物品!C338&amp;"""")</f>
        <v>"附魔"</v>
      </c>
      <c r="K332" t="str">
        <f>IF(物品!T338="","""""",""""&amp;物品!T338&amp;"""")</f>
        <v>""</v>
      </c>
      <c r="L332">
        <f>IF(物品!U338="",0,""""&amp;物品!U338&amp;"""")</f>
        <v>0</v>
      </c>
      <c r="M332" t="str">
        <f t="shared" si="14"/>
        <v/>
      </c>
      <c r="N332" t="str">
        <f t="shared" si="15"/>
        <v>call InitTypeIdStrings('IF31',"附魔",0,"")</v>
      </c>
    </row>
    <row r="333" spans="1:14">
      <c r="A333" t="str">
        <f>IF(物品!B339="",0,"'"&amp;物品!B339&amp;"'")</f>
        <v>'IF32'</v>
      </c>
      <c r="B333">
        <f>物品!D339</f>
        <v>0</v>
      </c>
      <c r="C333">
        <f>物品!E339</f>
        <v>0</v>
      </c>
      <c r="D333">
        <f>物品!F339</f>
        <v>0</v>
      </c>
      <c r="E333">
        <f>IF(ISTEXT(物品!G339)=TRUE,"'"&amp;物品!G339&amp;"'",物品!G339)</f>
        <v>0</v>
      </c>
      <c r="F333">
        <f>IF(ISTEXT(物品!H339)=TRUE,"'"&amp;物品!H339&amp;"'",物品!H339)</f>
        <v>0</v>
      </c>
      <c r="G333">
        <f>IF(物品!I339="",0,"'"&amp;物品!I339&amp;"'")</f>
        <v>0</v>
      </c>
      <c r="H333">
        <f>IF(物品!R339="",0,物品!R339)</f>
        <v>0</v>
      </c>
      <c r="I333">
        <f>IF(物品!S339="",0,物品!S339)</f>
        <v>0</v>
      </c>
      <c r="J333" t="str">
        <f>IF(物品!C339="",0,""""&amp;物品!C339&amp;"""")</f>
        <v>"附魔"</v>
      </c>
      <c r="K333" t="str">
        <f>IF(物品!T339="","""""",""""&amp;物品!T339&amp;"""")</f>
        <v>""</v>
      </c>
      <c r="L333">
        <f>IF(物品!U339="",0,""""&amp;物品!U339&amp;"""")</f>
        <v>0</v>
      </c>
      <c r="M333" t="str">
        <f t="shared" si="14"/>
        <v/>
      </c>
      <c r="N333" t="str">
        <f t="shared" si="15"/>
        <v>call InitTypeIdStrings('IF32',"附魔",0,"")</v>
      </c>
    </row>
    <row r="334" spans="1:14">
      <c r="A334" t="str">
        <f>IF(物品!B340="",0,"'"&amp;物品!B340&amp;"'")</f>
        <v>'IC00'</v>
      </c>
      <c r="B334">
        <f>物品!D340</f>
        <v>0</v>
      </c>
      <c r="C334">
        <f>物品!E340</f>
        <v>0</v>
      </c>
      <c r="D334">
        <f>物品!F340</f>
        <v>0</v>
      </c>
      <c r="E334">
        <f>IF(ISTEXT(物品!G340)=TRUE,"'"&amp;物品!G340&amp;"'",物品!G340)</f>
        <v>0</v>
      </c>
      <c r="F334">
        <f>IF(ISTEXT(物品!H340)=TRUE,"'"&amp;物品!H340&amp;"'",物品!H340)</f>
        <v>0</v>
      </c>
      <c r="G334">
        <f>IF(物品!I340="",0,"'"&amp;物品!I340&amp;"'")</f>
        <v>0</v>
      </c>
      <c r="H334">
        <f>IF(物品!R340="",0,物品!R340)</f>
        <v>0</v>
      </c>
      <c r="I334">
        <f>IF(物品!S340="",0,物品!S340)</f>
        <v>0</v>
      </c>
      <c r="J334" t="str">
        <f>IF(物品!C340="",0,""""&amp;物品!C340&amp;"""")</f>
        <v>"没抽到任何东西"</v>
      </c>
      <c r="K334" t="str">
        <f>IF(物品!T340="","""""",""""&amp;物品!T340&amp;"""")</f>
        <v>""</v>
      </c>
      <c r="L334">
        <f>IF(物品!U340="",0,""""&amp;物品!U340&amp;"""")</f>
        <v>0</v>
      </c>
      <c r="M334" t="str">
        <f t="shared" si="14"/>
        <v/>
      </c>
      <c r="N334" t="str">
        <f t="shared" si="15"/>
        <v>call InitTypeIdStrings('IC00',"没抽到任何东西",0,"")</v>
      </c>
    </row>
    <row r="335" spans="1:14">
      <c r="A335" t="str">
        <f>IF(物品!B341="",0,"'"&amp;物品!B341&amp;"'")</f>
        <v>'IC01'</v>
      </c>
      <c r="B335">
        <f>物品!D341</f>
        <v>0</v>
      </c>
      <c r="C335">
        <f>物品!E341</f>
        <v>0</v>
      </c>
      <c r="D335">
        <f>物品!F341</f>
        <v>0</v>
      </c>
      <c r="E335">
        <f>IF(ISTEXT(物品!G341)=TRUE,"'"&amp;物品!G341&amp;"'",物品!G341)</f>
        <v>0</v>
      </c>
      <c r="F335">
        <f>IF(ISTEXT(物品!H341)=TRUE,"'"&amp;物品!H341&amp;"'",物品!H341)</f>
        <v>0</v>
      </c>
      <c r="G335">
        <f>IF(物品!I341="",0,"'"&amp;物品!I341&amp;"'")</f>
        <v>0</v>
      </c>
      <c r="H335">
        <f>IF(物品!R341="",0,物品!R341)</f>
        <v>0</v>
      </c>
      <c r="I335">
        <f>IF(物品!S341="",0,物品!S341)</f>
        <v>0</v>
      </c>
      <c r="J335" t="str">
        <f>IF(物品!C341="",0,""""&amp;物品!C341&amp;"""")</f>
        <v>"玄铁+1"</v>
      </c>
      <c r="K335" t="str">
        <f>IF(物品!T341="","""""",""""&amp;物品!T341&amp;"""")</f>
        <v>"玄铁+1"</v>
      </c>
      <c r="L335">
        <f>IF(物品!U341="",0,""""&amp;物品!U341&amp;"""")</f>
        <v>0</v>
      </c>
      <c r="M335" t="str">
        <f t="shared" si="14"/>
        <v/>
      </c>
      <c r="N335" t="str">
        <f t="shared" si="15"/>
        <v>call InitTypeIdStrings('IC01',"玄铁+1",0,"玄铁+1")</v>
      </c>
    </row>
    <row r="336" spans="1:14">
      <c r="A336" t="str">
        <f>IF(物品!B342="",0,"'"&amp;物品!B342&amp;"'")</f>
        <v>'IC02'</v>
      </c>
      <c r="B336">
        <f>物品!D342</f>
        <v>0</v>
      </c>
      <c r="C336">
        <f>物品!E342</f>
        <v>0</v>
      </c>
      <c r="D336">
        <f>物品!F342</f>
        <v>0</v>
      </c>
      <c r="E336">
        <f>IF(ISTEXT(物品!G342)=TRUE,"'"&amp;物品!G342&amp;"'",物品!G342)</f>
        <v>0</v>
      </c>
      <c r="F336">
        <f>IF(ISTEXT(物品!H342)=TRUE,"'"&amp;物品!H342&amp;"'",物品!H342)</f>
        <v>0</v>
      </c>
      <c r="G336">
        <f>IF(物品!I342="",0,"'"&amp;物品!I342&amp;"'")</f>
        <v>0</v>
      </c>
      <c r="H336">
        <f>IF(物品!R342="",0,物品!R342)</f>
        <v>0</v>
      </c>
      <c r="I336">
        <f>IF(物品!S342="",0,物品!S342)</f>
        <v>0</v>
      </c>
      <c r="J336" t="str">
        <f>IF(物品!C342="",0,""""&amp;物品!C342&amp;"""")</f>
        <v>"杀敌数"</v>
      </c>
      <c r="K336" t="str">
        <f>IF(物品!T342="","""""",""""&amp;物品!T342&amp;"""")</f>
        <v>""</v>
      </c>
      <c r="L336">
        <f>IF(物品!U342="",0,""""&amp;物品!U342&amp;"""")</f>
        <v>0</v>
      </c>
      <c r="M336" t="str">
        <f t="shared" si="14"/>
        <v/>
      </c>
      <c r="N336" t="str">
        <f t="shared" si="15"/>
        <v>call InitTypeIdStrings('IC02',"杀敌数",0,"")</v>
      </c>
    </row>
    <row r="337" spans="1:14">
      <c r="A337" t="str">
        <f>IF(物品!B343="",0,"'"&amp;物品!B343&amp;"'")</f>
        <v>'IC03'</v>
      </c>
      <c r="B337">
        <f>物品!D343</f>
        <v>0</v>
      </c>
      <c r="C337">
        <f>物品!E343</f>
        <v>0</v>
      </c>
      <c r="D337">
        <f>物品!F343</f>
        <v>0</v>
      </c>
      <c r="E337">
        <f>IF(ISTEXT(物品!G343)=TRUE,"'"&amp;物品!G343&amp;"'",物品!G343)</f>
        <v>0</v>
      </c>
      <c r="F337">
        <f>IF(ISTEXT(物品!H343)=TRUE,"'"&amp;物品!H343&amp;"'",物品!H343)</f>
        <v>0</v>
      </c>
      <c r="G337">
        <f>IF(物品!I343="",0,"'"&amp;物品!I343&amp;"'")</f>
        <v>0</v>
      </c>
      <c r="H337">
        <f>IF(物品!R343="",0,物品!R343)</f>
        <v>0</v>
      </c>
      <c r="I337">
        <f>IF(物品!S343="",0,物品!S343)</f>
        <v>0</v>
      </c>
      <c r="J337" t="str">
        <f>IF(物品!C343="",0,""""&amp;物品!C343&amp;"""")</f>
        <v>"攻击力低"</v>
      </c>
      <c r="K337" t="str">
        <f>IF(物品!T343="","""""",""""&amp;物品!T343&amp;"""")</f>
        <v>""</v>
      </c>
      <c r="L337">
        <f>IF(物品!U343="",0,""""&amp;物品!U343&amp;"""")</f>
        <v>0</v>
      </c>
      <c r="M337" t="str">
        <f t="shared" si="14"/>
        <v/>
      </c>
      <c r="N337" t="str">
        <f t="shared" si="15"/>
        <v>call InitTypeIdStrings('IC03',"攻击力低",0,"")</v>
      </c>
    </row>
    <row r="338" spans="1:14">
      <c r="A338" t="str">
        <f>IF(物品!B344="",0,"'"&amp;物品!B344&amp;"'")</f>
        <v>'IC04'</v>
      </c>
      <c r="B338">
        <f>物品!D344</f>
        <v>0</v>
      </c>
      <c r="C338">
        <f>物品!E344</f>
        <v>0</v>
      </c>
      <c r="D338">
        <f>物品!F344</f>
        <v>0</v>
      </c>
      <c r="E338">
        <f>IF(ISTEXT(物品!G344)=TRUE,"'"&amp;物品!G344&amp;"'",物品!G344)</f>
        <v>0</v>
      </c>
      <c r="F338">
        <f>IF(ISTEXT(物品!H344)=TRUE,"'"&amp;物品!H344&amp;"'",物品!H344)</f>
        <v>0</v>
      </c>
      <c r="G338">
        <f>IF(物品!I344="",0,"'"&amp;物品!I344&amp;"'")</f>
        <v>0</v>
      </c>
      <c r="H338">
        <f>IF(物品!R344="",0,物品!R344)</f>
        <v>0</v>
      </c>
      <c r="I338">
        <f>IF(物品!S344="",0,物品!S344)</f>
        <v>0</v>
      </c>
      <c r="J338" t="str">
        <f>IF(物品!C344="",0,""""&amp;物品!C344&amp;"""")</f>
        <v>"攻击力中"</v>
      </c>
      <c r="K338" t="str">
        <f>IF(物品!T344="","""""",""""&amp;物品!T344&amp;"""")</f>
        <v>""</v>
      </c>
      <c r="L338">
        <f>IF(物品!U344="",0,""""&amp;物品!U344&amp;"""")</f>
        <v>0</v>
      </c>
      <c r="M338" t="str">
        <f t="shared" si="14"/>
        <v/>
      </c>
      <c r="N338" t="str">
        <f t="shared" si="15"/>
        <v>call InitTypeIdStrings('IC04',"攻击力中",0,"")</v>
      </c>
    </row>
    <row r="339" spans="1:14">
      <c r="A339" t="str">
        <f>IF(物品!B345="",0,"'"&amp;物品!B345&amp;"'")</f>
        <v>'IC05'</v>
      </c>
      <c r="B339">
        <f>物品!D345</f>
        <v>0</v>
      </c>
      <c r="C339">
        <f>物品!E345</f>
        <v>0</v>
      </c>
      <c r="D339">
        <f>物品!F345</f>
        <v>0</v>
      </c>
      <c r="E339">
        <f>IF(ISTEXT(物品!G345)=TRUE,"'"&amp;物品!G345&amp;"'",物品!G345)</f>
        <v>0</v>
      </c>
      <c r="F339">
        <f>IF(ISTEXT(物品!H345)=TRUE,"'"&amp;物品!H345&amp;"'",物品!H345)</f>
        <v>0</v>
      </c>
      <c r="G339">
        <f>IF(物品!I345="",0,"'"&amp;物品!I345&amp;"'")</f>
        <v>0</v>
      </c>
      <c r="H339">
        <f>IF(物品!R345="",0,物品!R345)</f>
        <v>0</v>
      </c>
      <c r="I339">
        <f>IF(物品!S345="",0,物品!S345)</f>
        <v>0</v>
      </c>
      <c r="J339" t="str">
        <f>IF(物品!C345="",0,""""&amp;物品!C345&amp;"""")</f>
        <v>"攻击力高"</v>
      </c>
      <c r="K339" t="str">
        <f>IF(物品!T345="","""""",""""&amp;物品!T345&amp;"""")</f>
        <v>""</v>
      </c>
      <c r="L339">
        <f>IF(物品!U345="",0,""""&amp;物品!U345&amp;"""")</f>
        <v>0</v>
      </c>
      <c r="M339" t="str">
        <f t="shared" si="14"/>
        <v/>
      </c>
      <c r="N339" t="str">
        <f t="shared" si="15"/>
        <v>call InitTypeIdStrings('IC05',"攻击力高",0,"")</v>
      </c>
    </row>
    <row r="340" spans="1:14">
      <c r="A340" t="str">
        <f>IF(物品!B346="",0,"'"&amp;物品!B346&amp;"'")</f>
        <v>'IC06'</v>
      </c>
      <c r="B340">
        <f>物品!D346</f>
        <v>0</v>
      </c>
      <c r="C340">
        <f>物品!E346</f>
        <v>0</v>
      </c>
      <c r="D340">
        <f>物品!F346</f>
        <v>0</v>
      </c>
      <c r="E340">
        <f>IF(ISTEXT(物品!G346)=TRUE,"'"&amp;物品!G346&amp;"'",物品!G346)</f>
        <v>0</v>
      </c>
      <c r="F340">
        <f>IF(ISTEXT(物品!H346)=TRUE,"'"&amp;物品!H346&amp;"'",物品!H346)</f>
        <v>0</v>
      </c>
      <c r="G340">
        <f>IF(物品!I346="",0,"'"&amp;物品!I346&amp;"'")</f>
        <v>0</v>
      </c>
      <c r="H340">
        <f>IF(物品!R346="",0,物品!R346)</f>
        <v>0</v>
      </c>
      <c r="I340">
        <f>IF(物品!S346="",0,物品!S346)</f>
        <v>0</v>
      </c>
      <c r="J340" t="str">
        <f>IF(物品!C346="",0,""""&amp;物品!C346&amp;"""")</f>
        <v>"生命值低"</v>
      </c>
      <c r="K340" t="str">
        <f>IF(物品!T346="","""""",""""&amp;物品!T346&amp;"""")</f>
        <v>""</v>
      </c>
      <c r="L340">
        <f>IF(物品!U346="",0,""""&amp;物品!U346&amp;"""")</f>
        <v>0</v>
      </c>
      <c r="M340" t="str">
        <f t="shared" si="14"/>
        <v/>
      </c>
      <c r="N340" t="str">
        <f t="shared" si="15"/>
        <v>call InitTypeIdStrings('IC06',"生命值低",0,"")</v>
      </c>
    </row>
    <row r="341" spans="1:14">
      <c r="A341" t="str">
        <f>IF(物品!B347="",0,"'"&amp;物品!B347&amp;"'")</f>
        <v>'IC07'</v>
      </c>
      <c r="B341">
        <f>物品!D347</f>
        <v>0</v>
      </c>
      <c r="C341">
        <f>物品!E347</f>
        <v>0</v>
      </c>
      <c r="D341">
        <f>物品!F347</f>
        <v>0</v>
      </c>
      <c r="E341">
        <f>IF(ISTEXT(物品!G347)=TRUE,"'"&amp;物品!G347&amp;"'",物品!G347)</f>
        <v>0</v>
      </c>
      <c r="F341">
        <f>IF(ISTEXT(物品!H347)=TRUE,"'"&amp;物品!H347&amp;"'",物品!H347)</f>
        <v>0</v>
      </c>
      <c r="G341">
        <f>IF(物品!I347="",0,"'"&amp;物品!I347&amp;"'")</f>
        <v>0</v>
      </c>
      <c r="H341">
        <f>IF(物品!R347="",0,物品!R347)</f>
        <v>0</v>
      </c>
      <c r="I341">
        <f>IF(物品!S347="",0,物品!S347)</f>
        <v>0</v>
      </c>
      <c r="J341" t="str">
        <f>IF(物品!C347="",0,""""&amp;物品!C347&amp;"""")</f>
        <v>"生命值中"</v>
      </c>
      <c r="K341" t="str">
        <f>IF(物品!T347="","""""",""""&amp;物品!T347&amp;"""")</f>
        <v>""</v>
      </c>
      <c r="L341">
        <f>IF(物品!U347="",0,""""&amp;物品!U347&amp;"""")</f>
        <v>0</v>
      </c>
      <c r="M341" t="str">
        <f t="shared" si="14"/>
        <v/>
      </c>
      <c r="N341" t="str">
        <f t="shared" si="15"/>
        <v>call InitTypeIdStrings('IC07',"生命值中",0,"")</v>
      </c>
    </row>
    <row r="342" spans="1:14">
      <c r="A342" t="str">
        <f>IF(物品!B348="",0,"'"&amp;物品!B348&amp;"'")</f>
        <v>'IC08'</v>
      </c>
      <c r="B342">
        <f>物品!D348</f>
        <v>0</v>
      </c>
      <c r="C342">
        <f>物品!E348</f>
        <v>0</v>
      </c>
      <c r="D342">
        <f>物品!F348</f>
        <v>0</v>
      </c>
      <c r="E342">
        <f>IF(ISTEXT(物品!G348)=TRUE,"'"&amp;物品!G348&amp;"'",物品!G348)</f>
        <v>0</v>
      </c>
      <c r="F342">
        <f>IF(ISTEXT(物品!H348)=TRUE,"'"&amp;物品!H348&amp;"'",物品!H348)</f>
        <v>0</v>
      </c>
      <c r="G342">
        <f>IF(物品!I348="",0,"'"&amp;物品!I348&amp;"'")</f>
        <v>0</v>
      </c>
      <c r="H342">
        <f>IF(物品!R348="",0,物品!R348)</f>
        <v>0</v>
      </c>
      <c r="I342">
        <f>IF(物品!S348="",0,物品!S348)</f>
        <v>0</v>
      </c>
      <c r="J342" t="str">
        <f>IF(物品!C348="",0,""""&amp;物品!C348&amp;"""")</f>
        <v>"生命值高"</v>
      </c>
      <c r="K342" t="str">
        <f>IF(物品!T348="","""""",""""&amp;物品!T348&amp;"""")</f>
        <v>""</v>
      </c>
      <c r="L342">
        <f>IF(物品!U348="",0,""""&amp;物品!U348&amp;"""")</f>
        <v>0</v>
      </c>
      <c r="M342" t="str">
        <f t="shared" si="14"/>
        <v/>
      </c>
      <c r="N342" t="str">
        <f t="shared" si="15"/>
        <v>call InitTypeIdStrings('IC08',"生命值高",0,"")</v>
      </c>
    </row>
    <row r="343" spans="1:14">
      <c r="A343" t="str">
        <f>IF(物品!B349="",0,"'"&amp;物品!B349&amp;"'")</f>
        <v>'IC09'</v>
      </c>
      <c r="B343">
        <f>物品!D349</f>
        <v>0</v>
      </c>
      <c r="C343">
        <f>物品!E349</f>
        <v>0</v>
      </c>
      <c r="D343">
        <f>物品!F349</f>
        <v>0</v>
      </c>
      <c r="E343">
        <f>IF(ISTEXT(物品!G349)=TRUE,"'"&amp;物品!G349&amp;"'",物品!G349)</f>
        <v>0</v>
      </c>
      <c r="F343">
        <f>IF(ISTEXT(物品!H349)=TRUE,"'"&amp;物品!H349&amp;"'",物品!H349)</f>
        <v>0</v>
      </c>
      <c r="G343">
        <f>IF(物品!I349="",0,"'"&amp;物品!I349&amp;"'")</f>
        <v>0</v>
      </c>
      <c r="H343">
        <f>IF(物品!R349="",0,物品!R349)</f>
        <v>0</v>
      </c>
      <c r="I343">
        <f>IF(物品!S349="",0,物品!S349)</f>
        <v>0</v>
      </c>
      <c r="J343" t="str">
        <f>IF(物品!C349="",0,""""&amp;物品!C349&amp;"""")</f>
        <v>"业力低"</v>
      </c>
      <c r="K343" t="str">
        <f>IF(物品!T349="","""""",""""&amp;物品!T349&amp;"""")</f>
        <v>""</v>
      </c>
      <c r="L343">
        <f>IF(物品!U349="",0,""""&amp;物品!U349&amp;"""")</f>
        <v>0</v>
      </c>
      <c r="M343" t="str">
        <f t="shared" si="14"/>
        <v/>
      </c>
      <c r="N343" t="str">
        <f t="shared" si="15"/>
        <v>call InitTypeIdStrings('IC09',"业力低",0,"")</v>
      </c>
    </row>
    <row r="344" spans="1:14">
      <c r="A344" t="str">
        <f>IF(物品!B350="",0,"'"&amp;物品!B350&amp;"'")</f>
        <v>'IC10'</v>
      </c>
      <c r="B344">
        <f>物品!D350</f>
        <v>0</v>
      </c>
      <c r="C344">
        <f>物品!E350</f>
        <v>0</v>
      </c>
      <c r="D344">
        <f>物品!F350</f>
        <v>0</v>
      </c>
      <c r="E344">
        <f>IF(ISTEXT(物品!G350)=TRUE,"'"&amp;物品!G350&amp;"'",物品!G350)</f>
        <v>0</v>
      </c>
      <c r="F344">
        <f>IF(ISTEXT(物品!H350)=TRUE,"'"&amp;物品!H350&amp;"'",物品!H350)</f>
        <v>0</v>
      </c>
      <c r="G344">
        <f>IF(物品!I350="",0,"'"&amp;物品!I350&amp;"'")</f>
        <v>0</v>
      </c>
      <c r="H344">
        <f>IF(物品!R350="",0,物品!R350)</f>
        <v>0</v>
      </c>
      <c r="I344">
        <f>IF(物品!S350="",0,物品!S350)</f>
        <v>0</v>
      </c>
      <c r="J344" t="str">
        <f>IF(物品!C350="",0,""""&amp;物品!C350&amp;"""")</f>
        <v>"业力中"</v>
      </c>
      <c r="K344" t="str">
        <f>IF(物品!T350="","""""",""""&amp;物品!T350&amp;"""")</f>
        <v>""</v>
      </c>
      <c r="L344">
        <f>IF(物品!U350="",0,""""&amp;物品!U350&amp;"""")</f>
        <v>0</v>
      </c>
      <c r="M344" t="str">
        <f t="shared" si="14"/>
        <v/>
      </c>
      <c r="N344" t="str">
        <f t="shared" si="15"/>
        <v>call InitTypeIdStrings('IC10',"业力中",0,"")</v>
      </c>
    </row>
    <row r="345" spans="1:14">
      <c r="A345" t="str">
        <f>IF(物品!B351="",0,"'"&amp;物品!B351&amp;"'")</f>
        <v>'IC11'</v>
      </c>
      <c r="B345">
        <f>物品!D351</f>
        <v>0</v>
      </c>
      <c r="C345">
        <f>物品!E351</f>
        <v>0</v>
      </c>
      <c r="D345">
        <f>物品!F351</f>
        <v>0</v>
      </c>
      <c r="E345">
        <f>IF(ISTEXT(物品!G351)=TRUE,"'"&amp;物品!G351&amp;"'",物品!G351)</f>
        <v>0</v>
      </c>
      <c r="F345">
        <f>IF(ISTEXT(物品!H351)=TRUE,"'"&amp;物品!H351&amp;"'",物品!H351)</f>
        <v>0</v>
      </c>
      <c r="G345">
        <f>IF(物品!I351="",0,"'"&amp;物品!I351&amp;"'")</f>
        <v>0</v>
      </c>
      <c r="H345">
        <f>IF(物品!R351="",0,物品!R351)</f>
        <v>0</v>
      </c>
      <c r="I345">
        <f>IF(物品!S351="",0,物品!S351)</f>
        <v>0</v>
      </c>
      <c r="J345" t="str">
        <f>IF(物品!C351="",0,""""&amp;物品!C351&amp;"""")</f>
        <v>"业力高"</v>
      </c>
      <c r="K345" t="str">
        <f>IF(物品!T351="","""""",""""&amp;物品!T351&amp;"""")</f>
        <v>""</v>
      </c>
      <c r="L345">
        <f>IF(物品!U351="",0,""""&amp;物品!U351&amp;"""")</f>
        <v>0</v>
      </c>
      <c r="M345" t="str">
        <f t="shared" ref="M345:M394" si="16">IF(ISERROR(FIND(",0,0,0,0,0,0,0,0)","InitEquipData("&amp;A345&amp;","&amp;B345&amp;","&amp;C345&amp;","&amp;D345&amp;","&amp;E345&amp;","&amp;F345&amp;","&amp;G345&amp;","&amp;H345&amp;","&amp;I345&amp;")")),"InitEquipData("&amp;A345&amp;","&amp;B345&amp;","&amp;C345&amp;","&amp;D345&amp;","&amp;E345&amp;","&amp;F345&amp;","&amp;G345&amp;","&amp;H345&amp;","&amp;I345&amp;")","")</f>
        <v/>
      </c>
      <c r="N345" t="str">
        <f t="shared" ref="N345:N394" si="17">IF(ISERROR(FIND(",0,0,0)","call InitTypeIdStrings("&amp;A345&amp;","&amp;J345&amp;","&amp;K345&amp;","&amp;L345&amp;")")),"call InitTypeIdStrings("&amp;A345&amp;","&amp;J345&amp;","&amp;L345&amp;","&amp;K345&amp;")","")</f>
        <v>call InitTypeIdStrings('IC11',"业力高",0,"")</v>
      </c>
    </row>
    <row r="346" spans="1:14">
      <c r="A346" t="str">
        <f>IF(物品!B352="",0,"'"&amp;物品!B352&amp;"'")</f>
        <v>'IK01'</v>
      </c>
      <c r="B346">
        <f>物品!D352</f>
        <v>0</v>
      </c>
      <c r="C346">
        <f>物品!E352</f>
        <v>0</v>
      </c>
      <c r="D346">
        <f>物品!F352</f>
        <v>0</v>
      </c>
      <c r="E346">
        <f>IF(ISTEXT(物品!G352)=TRUE,"'"&amp;物品!G352&amp;"'",物品!G352)</f>
        <v>0</v>
      </c>
      <c r="F346">
        <f>IF(ISTEXT(物品!H352)=TRUE,"'"&amp;物品!H352&amp;"'",物品!H352)</f>
        <v>0</v>
      </c>
      <c r="G346">
        <f>IF(物品!I352="",0,"'"&amp;物品!I352&amp;"'")</f>
        <v>0</v>
      </c>
      <c r="H346">
        <f>IF(物品!R352="",0,物品!R352)</f>
        <v>0</v>
      </c>
      <c r="I346">
        <f>IF(物品!S352="",0,物品!S352)</f>
        <v>0</v>
      </c>
      <c r="J346" t="str">
        <f>IF(物品!C352="",0,""""&amp;物品!C352&amp;"""")</f>
        <v>"|CffBF00FF【稀有】白虎|r"</v>
      </c>
      <c r="K346" t="str">
        <f>IF(物品!T352="","""""",""""&amp;物品!T352&amp;"""")</f>
        <v>"致命倍率|Cffffc926+150%|n|n|r|Cffff00bf【白虎】|r+|Cffff00bf【白虎】|r=|Cffffc926【神威虎爪】|n|n|r|Cff00ff7f点击穿戴或脱卸。|r"</v>
      </c>
      <c r="L346" t="str">
        <f>IF(物品!U352="",0,""""&amp;物品!U352&amp;"""")</f>
        <v>"ReplaceableTextures\\CommandButtons\\BTNSST01.blp"</v>
      </c>
      <c r="M346" t="str">
        <f t="shared" si="16"/>
        <v/>
      </c>
      <c r="N346" t="str">
        <f t="shared" si="17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47" spans="1:14">
      <c r="A347" t="str">
        <f>IF(物品!B353="",0,"'"&amp;物品!B353&amp;"'")</f>
        <v>'IK02'</v>
      </c>
      <c r="B347">
        <f>物品!D353</f>
        <v>0</v>
      </c>
      <c r="C347">
        <f>物品!E353</f>
        <v>0</v>
      </c>
      <c r="D347">
        <f>物品!F353</f>
        <v>0</v>
      </c>
      <c r="E347">
        <f>IF(ISTEXT(物品!G353)=TRUE,"'"&amp;物品!G353&amp;"'",物品!G353)</f>
        <v>0</v>
      </c>
      <c r="F347">
        <f>IF(ISTEXT(物品!H353)=TRUE,"'"&amp;物品!H353&amp;"'",物品!H353)</f>
        <v>0</v>
      </c>
      <c r="G347">
        <f>IF(物品!I353="",0,"'"&amp;物品!I353&amp;"'")</f>
        <v>0</v>
      </c>
      <c r="H347">
        <f>IF(物品!R353="",0,物品!R353)</f>
        <v>0</v>
      </c>
      <c r="I347">
        <f>IF(物品!S353="",0,物品!S353)</f>
        <v>0</v>
      </c>
      <c r="J347" t="str">
        <f>IF(物品!C353="",0,""""&amp;物品!C353&amp;"""")</f>
        <v>"|CffBF00FF【稀有】玄武|r"</v>
      </c>
      <c r="K347" t="str">
        <f>IF(物品!T353="","""""",""""&amp;物品!T353&amp;"""")</f>
        <v>"最大生命|Cffffc926+10%|n|n|r|Cffff00bf【玄武】|r+|Cffff00bf【玄武】|r=|Cffffc926【佛陀舍利】|n|n|r|Cff00ff7f点击穿戴或脱卸。|r"</v>
      </c>
      <c r="L347" t="str">
        <f>IF(物品!U353="",0,""""&amp;物品!U353&amp;"""")</f>
        <v>"ReplaceableTextures\\CommandButtons\\BTNSST02.blp"</v>
      </c>
      <c r="M347" t="str">
        <f t="shared" si="16"/>
        <v/>
      </c>
      <c r="N347" t="str">
        <f t="shared" si="17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48" spans="1:14">
      <c r="A348" t="str">
        <f>IF(物品!B354="",0,"'"&amp;物品!B354&amp;"'")</f>
        <v>'IK03'</v>
      </c>
      <c r="B348">
        <f>物品!D354</f>
        <v>0</v>
      </c>
      <c r="C348">
        <f>物品!E354</f>
        <v>0</v>
      </c>
      <c r="D348">
        <f>物品!F354</f>
        <v>0</v>
      </c>
      <c r="E348">
        <f>IF(ISTEXT(物品!G354)=TRUE,"'"&amp;物品!G354&amp;"'",物品!G354)</f>
        <v>0</v>
      </c>
      <c r="F348">
        <f>IF(ISTEXT(物品!H354)=TRUE,"'"&amp;物品!H354&amp;"'",物品!H354)</f>
        <v>0</v>
      </c>
      <c r="G348">
        <f>IF(物品!I354="",0,"'"&amp;物品!I354&amp;"'")</f>
        <v>0</v>
      </c>
      <c r="H348">
        <f>IF(物品!R354="",0,物品!R354)</f>
        <v>0</v>
      </c>
      <c r="I348">
        <f>IF(物品!S354="",0,物品!S354)</f>
        <v>0</v>
      </c>
      <c r="J348" t="str">
        <f>IF(物品!C354="",0,""""&amp;物品!C354&amp;"""")</f>
        <v>"|CffBF00FF【稀有】帝魄|r"</v>
      </c>
      <c r="K348" t="str">
        <f>IF(物品!T354="","""""",""""&amp;物品!T354&amp;"""")</f>
        <v>"道兵伤害|Cffffc926+30%|n|n|r|Cffff00bf【帝魄】|r+|Cffff00bf【帝魄】|r=|Cffffc926【昊天帝玉】|n|n|r|Cff00ff7f点击穿戴或脱卸。|r"</v>
      </c>
      <c r="L348" t="str">
        <f>IF(物品!U354="",0,""""&amp;物品!U354&amp;"""")</f>
        <v>"ReplaceableTextures\\CommandButtons\\BTNSST03.blp"</v>
      </c>
      <c r="M348" t="str">
        <f t="shared" si="16"/>
        <v/>
      </c>
      <c r="N348" t="str">
        <f t="shared" si="17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49" spans="1:14">
      <c r="A349" t="str">
        <f>IF(物品!B355="",0,"'"&amp;物品!B355&amp;"'")</f>
        <v>'IK04'</v>
      </c>
      <c r="B349">
        <f>物品!D355</f>
        <v>0</v>
      </c>
      <c r="C349">
        <f>物品!E355</f>
        <v>0</v>
      </c>
      <c r="D349">
        <f>物品!F355</f>
        <v>0</v>
      </c>
      <c r="E349">
        <f>IF(ISTEXT(物品!G355)=TRUE,"'"&amp;物品!G355&amp;"'",物品!G355)</f>
        <v>0</v>
      </c>
      <c r="F349">
        <f>IF(ISTEXT(物品!H355)=TRUE,"'"&amp;物品!H355&amp;"'",物品!H355)</f>
        <v>0</v>
      </c>
      <c r="G349">
        <f>IF(物品!I355="",0,"'"&amp;物品!I355&amp;"'")</f>
        <v>0</v>
      </c>
      <c r="H349">
        <f>IF(物品!R355="",0,物品!R355)</f>
        <v>0</v>
      </c>
      <c r="I349">
        <f>IF(物品!S355="",0,物品!S355)</f>
        <v>0</v>
      </c>
      <c r="J349" t="str">
        <f>IF(物品!C355="",0,""""&amp;物品!C355&amp;"""")</f>
        <v>"|CffBF00FF【稀有】青龙|r"</v>
      </c>
      <c r="K349" t="str">
        <f>IF(物品!T355="","""""",""""&amp;物品!T355&amp;"""")</f>
        <v>"攻击|Cffffc926+30000|r，攻击|Cffffc926+6%|n|n|r|Cffff00bf【青龙】|r+|Cffff00bf【青龙】|r=|Cffffc926【应龙珠】|n|n|r|Cff00ff7f点击穿戴或脱卸。|r"</v>
      </c>
      <c r="L349" t="str">
        <f>IF(物品!U355="",0,""""&amp;物品!U355&amp;"""")</f>
        <v>"ReplaceableTextures\\CommandButtons\\BTNSST04.blp"</v>
      </c>
      <c r="M349" t="str">
        <f t="shared" si="16"/>
        <v/>
      </c>
      <c r="N349" t="str">
        <f t="shared" si="17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0" spans="1:14">
      <c r="A350" t="str">
        <f>IF(物品!B356="",0,"'"&amp;物品!B356&amp;"'")</f>
        <v>'IK05'</v>
      </c>
      <c r="B350">
        <f>物品!D356</f>
        <v>0</v>
      </c>
      <c r="C350">
        <f>物品!E356</f>
        <v>0</v>
      </c>
      <c r="D350">
        <f>物品!F356</f>
        <v>0</v>
      </c>
      <c r="E350">
        <f>IF(ISTEXT(物品!G356)=TRUE,"'"&amp;物品!G356&amp;"'",物品!G356)</f>
        <v>0</v>
      </c>
      <c r="F350">
        <f>IF(ISTEXT(物品!H356)=TRUE,"'"&amp;物品!H356&amp;"'",物品!H356)</f>
        <v>0</v>
      </c>
      <c r="G350">
        <f>IF(物品!I356="",0,"'"&amp;物品!I356&amp;"'")</f>
        <v>0</v>
      </c>
      <c r="H350">
        <f>IF(物品!R356="",0,物品!R356)</f>
        <v>0</v>
      </c>
      <c r="I350">
        <f>IF(物品!S356="",0,物品!S356)</f>
        <v>0</v>
      </c>
      <c r="J350" t="str">
        <f>IF(物品!C356="",0,""""&amp;物品!C356&amp;"""")</f>
        <v>"|CffBF00FF【稀有】白泽|r"</v>
      </c>
      <c r="K350" t="str">
        <f>IF(物品!T356="","""""",""""&amp;物品!T356&amp;"""")</f>
        <v>"护甲穿透|Cffffc926+80|n|n|r|Cffff00bf【白泽】|r+|Cffff00bf【白泽】|r=|Cffffc926【白泽之灵】|n|n|r|Cff00ff7f点击穿戴或脱卸。|r"</v>
      </c>
      <c r="L350" t="str">
        <f>IF(物品!U356="",0,""""&amp;物品!U356&amp;"""")</f>
        <v>"ReplaceableTextures\\CommandButtons\\BTNSST05.blp"</v>
      </c>
      <c r="M350" t="str">
        <f t="shared" si="16"/>
        <v/>
      </c>
      <c r="N350" t="str">
        <f t="shared" si="17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1" spans="1:14">
      <c r="A351" t="str">
        <f>IF(物品!B357="",0,"'"&amp;物品!B357&amp;"'")</f>
        <v>'IK06'</v>
      </c>
      <c r="B351">
        <f>物品!D357</f>
        <v>0</v>
      </c>
      <c r="C351">
        <f>物品!E357</f>
        <v>0</v>
      </c>
      <c r="D351">
        <f>物品!F357</f>
        <v>0</v>
      </c>
      <c r="E351">
        <f>IF(ISTEXT(物品!G357)=TRUE,"'"&amp;物品!G357&amp;"'",物品!G357)</f>
        <v>0</v>
      </c>
      <c r="F351">
        <f>IF(ISTEXT(物品!H357)=TRUE,"'"&amp;物品!H357&amp;"'",物品!H357)</f>
        <v>0</v>
      </c>
      <c r="G351">
        <f>IF(物品!I357="",0,"'"&amp;物品!I357&amp;"'")</f>
        <v>0</v>
      </c>
      <c r="H351">
        <f>IF(物品!R357="",0,物品!R357)</f>
        <v>0</v>
      </c>
      <c r="I351">
        <f>IF(物品!S357="",0,物品!S357)</f>
        <v>0</v>
      </c>
      <c r="J351" t="str">
        <f>IF(物品!C357="",0,""""&amp;物品!C357&amp;"""")</f>
        <v>"|CffBF00FF【稀有】麒麟|r"</v>
      </c>
      <c r="K351" t="str">
        <f>IF(物品!T357="","""""",""""&amp;物品!T357&amp;"""")</f>
        <v>"暴击伤害|Cffffc926+30%|n|n|r|Cffff00bf【麒麟】|r+|Cffff00bf【麒麟】|r=|Cffffc926【麒麟心】|n|n|r|Cff00ff7f点击穿戴或脱卸。|r"</v>
      </c>
      <c r="L351" t="str">
        <f>IF(物品!U357="",0,""""&amp;物品!U357&amp;"""")</f>
        <v>"ReplaceableTextures\\CommandButtons\\BTNSST06.blp"</v>
      </c>
      <c r="M351" t="str">
        <f t="shared" si="16"/>
        <v/>
      </c>
      <c r="N351" t="str">
        <f t="shared" si="17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52" spans="1:14">
      <c r="A352" t="str">
        <f>IF(物品!B358="",0,"'"&amp;物品!B358&amp;"'")</f>
        <v>'IK07'</v>
      </c>
      <c r="B352">
        <f>物品!D358</f>
        <v>0</v>
      </c>
      <c r="C352">
        <f>物品!E358</f>
        <v>0</v>
      </c>
      <c r="D352">
        <f>物品!F358</f>
        <v>0</v>
      </c>
      <c r="E352">
        <f>IF(ISTEXT(物品!G358)=TRUE,"'"&amp;物品!G358&amp;"'",物品!G358)</f>
        <v>0</v>
      </c>
      <c r="F352">
        <f>IF(ISTEXT(物品!H358)=TRUE,"'"&amp;物品!H358&amp;"'",物品!H358)</f>
        <v>0</v>
      </c>
      <c r="G352">
        <f>IF(物品!I358="",0,"'"&amp;物品!I358&amp;"'")</f>
        <v>0</v>
      </c>
      <c r="H352">
        <f>IF(物品!R358="",0,物品!R358)</f>
        <v>0</v>
      </c>
      <c r="I352">
        <f>IF(物品!S358="",0,物品!S358)</f>
        <v>0</v>
      </c>
      <c r="J352" t="str">
        <f>IF(物品!C358="",0,""""&amp;物品!C358&amp;"""")</f>
        <v>"|CffBF00FF【稀有】腾蛇|r"</v>
      </c>
      <c r="K352" t="str">
        <f>IF(物品!T358="","""""",""""&amp;物品!T358&amp;"""")</f>
        <v>"护甲|Cffffc926+60|n|n|r|Cffff00bf【腾蛇】|r+|Cffff00bf【腾蛇】|r=|Cffffc926【腾蛇之牙】|n|n|r|Cff00ff7f点击穿戴或脱卸。|r"</v>
      </c>
      <c r="L352" t="str">
        <f>IF(物品!U358="",0,""""&amp;物品!U358&amp;"""")</f>
        <v>"ReplaceableTextures\\CommandButtons\\BTNSST07.blp"</v>
      </c>
      <c r="M352" t="str">
        <f t="shared" si="16"/>
        <v/>
      </c>
      <c r="N352" t="str">
        <f t="shared" si="17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53" spans="1:14">
      <c r="A353" t="str">
        <f>IF(物品!B359="",0,"'"&amp;物品!B359&amp;"'")</f>
        <v>'IK08'</v>
      </c>
      <c r="B353">
        <f>物品!D359</f>
        <v>0</v>
      </c>
      <c r="C353">
        <f>物品!E359</f>
        <v>0</v>
      </c>
      <c r="D353">
        <f>物品!F359</f>
        <v>0</v>
      </c>
      <c r="E353">
        <f>IF(ISTEXT(物品!G359)=TRUE,"'"&amp;物品!G359&amp;"'",物品!G359)</f>
        <v>0</v>
      </c>
      <c r="F353">
        <f>IF(ISTEXT(物品!H359)=TRUE,"'"&amp;物品!H359&amp;"'",物品!H359)</f>
        <v>0</v>
      </c>
      <c r="G353">
        <f>IF(物品!I359="",0,"'"&amp;物品!I359&amp;"'")</f>
        <v>0</v>
      </c>
      <c r="H353">
        <f>IF(物品!R359="",0,物品!R359)</f>
        <v>0</v>
      </c>
      <c r="I353">
        <f>IF(物品!S359="",0,物品!S359)</f>
        <v>0</v>
      </c>
      <c r="J353" t="str">
        <f>IF(物品!C359="",0,""""&amp;物品!C359&amp;"""")</f>
        <v>"|CffBF00FF【稀有】朱雀|r"</v>
      </c>
      <c r="K353" t="str">
        <f>IF(物品!T359="","""""",""""&amp;物品!T359&amp;"""")</f>
        <v>"业力|Cffffc926+30000|r，业力|Cffffc926+6%|n|n|r|Cffff00bf【朱雀】|r+|Cffff00bf【朱雀】|r=|Cffffc926【悟道碑石】|n|n|r|Cff00ff7f点击穿戴或脱卸。|r"</v>
      </c>
      <c r="L353" t="str">
        <f>IF(物品!U359="",0,""""&amp;物品!U359&amp;"""")</f>
        <v>"ReplaceableTextures\\CommandButtons\\BTNSST08.blp"</v>
      </c>
      <c r="M353" t="str">
        <f t="shared" si="16"/>
        <v/>
      </c>
      <c r="N353" t="str">
        <f t="shared" si="17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54" spans="1:14">
      <c r="A354" t="str">
        <f>IF(物品!B360="",0,"'"&amp;物品!B360&amp;"'")</f>
        <v>'IK1A'</v>
      </c>
      <c r="B354">
        <f>物品!D360</f>
        <v>0</v>
      </c>
      <c r="C354">
        <f>物品!E360</f>
        <v>0</v>
      </c>
      <c r="D354">
        <f>物品!F360</f>
        <v>0</v>
      </c>
      <c r="E354">
        <f>IF(ISTEXT(物品!G360)=TRUE,"'"&amp;物品!G360&amp;"'",物品!G360)</f>
        <v>0</v>
      </c>
      <c r="F354">
        <f>IF(ISTEXT(物品!H360)=TRUE,"'"&amp;物品!H360&amp;"'",物品!H360)</f>
        <v>0</v>
      </c>
      <c r="G354">
        <f>IF(物品!I360="",0,"'"&amp;物品!I360&amp;"'")</f>
        <v>0</v>
      </c>
      <c r="H354">
        <f>IF(物品!R360="",0,物品!R360)</f>
        <v>0</v>
      </c>
      <c r="I354">
        <f>IF(物品!S360="",0,物品!S360)</f>
        <v>0</v>
      </c>
      <c r="J354" t="str">
        <f>IF(物品!C360="",0,""""&amp;物品!C360&amp;"""")</f>
        <v>"|CffFFD24D【史诗】神威虎爪|r"</v>
      </c>
      <c r="K354" t="str">
        <f>IF(物品!T360="","""""",""""&amp;物品!T360&amp;"""")</f>
        <v>"致命倍率|Cffffc926+300%|n|n|r|Cffaaaaaa○刻印槽 【空】|r|n|n|Cff00ff7f点击穿戴或脱卸。|r"</v>
      </c>
      <c r="L354" t="str">
        <f>IF(物品!U360="",0,""""&amp;物品!U360&amp;"""")</f>
        <v>"ReplaceableTextures\\CommandButtons\\BTNSST09.blp"</v>
      </c>
      <c r="M354" t="str">
        <f t="shared" si="16"/>
        <v/>
      </c>
      <c r="N354" t="str">
        <f t="shared" si="17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55" spans="1:14">
      <c r="A355" t="str">
        <f>IF(物品!B361="",0,"'"&amp;物品!B361&amp;"'")</f>
        <v>'IK1B'</v>
      </c>
      <c r="B355">
        <f>物品!D361</f>
        <v>0</v>
      </c>
      <c r="C355">
        <f>物品!E361</f>
        <v>0</v>
      </c>
      <c r="D355">
        <f>物品!F361</f>
        <v>0</v>
      </c>
      <c r="E355">
        <f>IF(ISTEXT(物品!G361)=TRUE,"'"&amp;物品!G361&amp;"'",物品!G361)</f>
        <v>0</v>
      </c>
      <c r="F355">
        <f>IF(ISTEXT(物品!H361)=TRUE,"'"&amp;物品!H361&amp;"'",物品!H361)</f>
        <v>0</v>
      </c>
      <c r="G355">
        <f>IF(物品!I361="",0,"'"&amp;物品!I361&amp;"'")</f>
        <v>0</v>
      </c>
      <c r="H355">
        <f>IF(物品!R361="",0,物品!R361)</f>
        <v>0</v>
      </c>
      <c r="I355">
        <f>IF(物品!S361="",0,物品!S361)</f>
        <v>0</v>
      </c>
      <c r="J355" t="str">
        <f>IF(物品!C361="",0,""""&amp;物品!C361&amp;"""")</f>
        <v>"|CffFFD24D【史诗】神威虎爪|r"</v>
      </c>
      <c r="K355" t="str">
        <f>IF(物品!T361="","""""",""""&amp;物品!T361&amp;"""")</f>
        <v>"致命倍率|Cffffc926+300%|n|n|r|Cffaaaaaa○|CffFFD24D金之符印+1|r|r|n|n|Cff00ff7f点击穿戴或脱卸。|r"</v>
      </c>
      <c r="L355" t="str">
        <f>IF(物品!U361="",0,""""&amp;物品!U361&amp;"""")</f>
        <v>"ReplaceableTextures\\CommandButtons\\BTNSST09.blp"</v>
      </c>
      <c r="M355" t="str">
        <f t="shared" si="16"/>
        <v/>
      </c>
      <c r="N355" t="str">
        <f t="shared" si="17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56" spans="1:14">
      <c r="A356" t="str">
        <f>IF(物品!B362="",0,"'"&amp;物品!B362&amp;"'")</f>
        <v>'IK1C'</v>
      </c>
      <c r="B356">
        <f>物品!D362</f>
        <v>0</v>
      </c>
      <c r="C356">
        <f>物品!E362</f>
        <v>0</v>
      </c>
      <c r="D356">
        <f>物品!F362</f>
        <v>0</v>
      </c>
      <c r="E356">
        <f>IF(ISTEXT(物品!G362)=TRUE,"'"&amp;物品!G362&amp;"'",物品!G362)</f>
        <v>0</v>
      </c>
      <c r="F356">
        <f>IF(ISTEXT(物品!H362)=TRUE,"'"&amp;物品!H362&amp;"'",物品!H362)</f>
        <v>0</v>
      </c>
      <c r="G356">
        <f>IF(物品!I362="",0,"'"&amp;物品!I362&amp;"'")</f>
        <v>0</v>
      </c>
      <c r="H356">
        <f>IF(物品!R362="",0,物品!R362)</f>
        <v>0</v>
      </c>
      <c r="I356">
        <f>IF(物品!S362="",0,物品!S362)</f>
        <v>0</v>
      </c>
      <c r="J356" t="str">
        <f>IF(物品!C362="",0,""""&amp;物品!C362&amp;"""")</f>
        <v>"|CffFFD24D【史诗】神威虎爪|r"</v>
      </c>
      <c r="K356" t="str">
        <f>IF(物品!T362="","""""",""""&amp;物品!T362&amp;"""")</f>
        <v>"致命倍率|Cffffc926+300%|n|n|r|Cffaaaaaa○|CffFFD24D木之符印+1|r|r|n|n|Cff00ff7f点击穿戴或脱卸。|r"</v>
      </c>
      <c r="L356" t="str">
        <f>IF(物品!U362="",0,""""&amp;物品!U362&amp;"""")</f>
        <v>"ReplaceableTextures\\CommandButtons\\BTNSST09.blp"</v>
      </c>
      <c r="M356" t="str">
        <f t="shared" si="16"/>
        <v/>
      </c>
      <c r="N356" t="str">
        <f t="shared" si="17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57" spans="1:14">
      <c r="A357" t="str">
        <f>IF(物品!B363="",0,"'"&amp;物品!B363&amp;"'")</f>
        <v>'IK1D'</v>
      </c>
      <c r="B357">
        <f>物品!D363</f>
        <v>0</v>
      </c>
      <c r="C357">
        <f>物品!E363</f>
        <v>0</v>
      </c>
      <c r="D357">
        <f>物品!F363</f>
        <v>0</v>
      </c>
      <c r="E357">
        <f>IF(ISTEXT(物品!G363)=TRUE,"'"&amp;物品!G363&amp;"'",物品!G363)</f>
        <v>0</v>
      </c>
      <c r="F357">
        <f>IF(ISTEXT(物品!H363)=TRUE,"'"&amp;物品!H363&amp;"'",物品!H363)</f>
        <v>0</v>
      </c>
      <c r="G357">
        <f>IF(物品!I363="",0,"'"&amp;物品!I363&amp;"'")</f>
        <v>0</v>
      </c>
      <c r="H357">
        <f>IF(物品!R363="",0,物品!R363)</f>
        <v>0</v>
      </c>
      <c r="I357">
        <f>IF(物品!S363="",0,物品!S363)</f>
        <v>0</v>
      </c>
      <c r="J357" t="str">
        <f>IF(物品!C363="",0,""""&amp;物品!C363&amp;"""")</f>
        <v>"|CffFFD24D【史诗】神威虎爪|r"</v>
      </c>
      <c r="K357" t="str">
        <f>IF(物品!T363="","""""",""""&amp;物品!T363&amp;"""")</f>
        <v>"致命倍率|Cffffc926+300%|n|n|r|Cffaaaaaa○|CffFFD24D水之符印+1|r|r|n|n|Cff00ff7f点击穿戴或脱卸。|r"</v>
      </c>
      <c r="L357" t="str">
        <f>IF(物品!U363="",0,""""&amp;物品!U363&amp;"""")</f>
        <v>"ReplaceableTextures\\CommandButtons\\BTNSST09.blp"</v>
      </c>
      <c r="M357" t="str">
        <f t="shared" si="16"/>
        <v/>
      </c>
      <c r="N357" t="str">
        <f t="shared" si="17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58" spans="1:14">
      <c r="A358" t="str">
        <f>IF(物品!B364="",0,"'"&amp;物品!B364&amp;"'")</f>
        <v>'IK1E'</v>
      </c>
      <c r="B358">
        <f>物品!D364</f>
        <v>0</v>
      </c>
      <c r="C358">
        <f>物品!E364</f>
        <v>0</v>
      </c>
      <c r="D358">
        <f>物品!F364</f>
        <v>0</v>
      </c>
      <c r="E358">
        <f>IF(ISTEXT(物品!G364)=TRUE,"'"&amp;物品!G364&amp;"'",物品!G364)</f>
        <v>0</v>
      </c>
      <c r="F358">
        <f>IF(ISTEXT(物品!H364)=TRUE,"'"&amp;物品!H364&amp;"'",物品!H364)</f>
        <v>0</v>
      </c>
      <c r="G358">
        <f>IF(物品!I364="",0,"'"&amp;物品!I364&amp;"'")</f>
        <v>0</v>
      </c>
      <c r="H358">
        <f>IF(物品!R364="",0,物品!R364)</f>
        <v>0</v>
      </c>
      <c r="I358">
        <f>IF(物品!S364="",0,物品!S364)</f>
        <v>0</v>
      </c>
      <c r="J358" t="str">
        <f>IF(物品!C364="",0,""""&amp;物品!C364&amp;"""")</f>
        <v>"|CffFFD24D【史诗】神威虎爪|r"</v>
      </c>
      <c r="K358" t="str">
        <f>IF(物品!T364="","""""",""""&amp;物品!T364&amp;"""")</f>
        <v>"致命倍率|Cffffc926+300%|n|n|r|Cffaaaaaa○|CffFFD24D火之符印+1|r|r|n|n|Cff00ff7f点击穿戴或脱卸。|r"</v>
      </c>
      <c r="L358" t="str">
        <f>IF(物品!U364="",0,""""&amp;物品!U364&amp;"""")</f>
        <v>"ReplaceableTextures\\CommandButtons\\BTNSST09.blp"</v>
      </c>
      <c r="M358" t="str">
        <f t="shared" si="16"/>
        <v/>
      </c>
      <c r="N358" t="str">
        <f t="shared" si="17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59" spans="1:14">
      <c r="A359" t="str">
        <f>IF(物品!B365="",0,"'"&amp;物品!B365&amp;"'")</f>
        <v>'IK1F'</v>
      </c>
      <c r="B359">
        <f>物品!D365</f>
        <v>0</v>
      </c>
      <c r="C359">
        <f>物品!E365</f>
        <v>0</v>
      </c>
      <c r="D359">
        <f>物品!F365</f>
        <v>0</v>
      </c>
      <c r="E359">
        <f>IF(ISTEXT(物品!G365)=TRUE,"'"&amp;物品!G365&amp;"'",物品!G365)</f>
        <v>0</v>
      </c>
      <c r="F359">
        <f>IF(ISTEXT(物品!H365)=TRUE,"'"&amp;物品!H365&amp;"'",物品!H365)</f>
        <v>0</v>
      </c>
      <c r="G359">
        <f>IF(物品!I365="",0,"'"&amp;物品!I365&amp;"'")</f>
        <v>0</v>
      </c>
      <c r="H359">
        <f>IF(物品!R365="",0,物品!R365)</f>
        <v>0</v>
      </c>
      <c r="I359">
        <f>IF(物品!S365="",0,物品!S365)</f>
        <v>0</v>
      </c>
      <c r="J359" t="str">
        <f>IF(物品!C365="",0,""""&amp;物品!C365&amp;"""")</f>
        <v>"|CffFFD24D【史诗】神威虎爪|r"</v>
      </c>
      <c r="K359" t="str">
        <f>IF(物品!T365="","""""",""""&amp;物品!T365&amp;"""")</f>
        <v>"致命倍率|Cffffc926+300%|n|n|r|Cffaaaaaa○|CffFFD24D土之符印+1|r|r|n|n|Cff00ff7f点击穿戴或脱卸。|r"</v>
      </c>
      <c r="L359" t="str">
        <f>IF(物品!U365="",0,""""&amp;物品!U365&amp;"""")</f>
        <v>"ReplaceableTextures\\CommandButtons\\BTNSST09.blp"</v>
      </c>
      <c r="M359" t="str">
        <f t="shared" si="16"/>
        <v/>
      </c>
      <c r="N359" t="str">
        <f t="shared" si="17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0" spans="1:14">
      <c r="A360" t="str">
        <f>IF(物品!B366="",0,"'"&amp;物品!B366&amp;"'")</f>
        <v>'IK1G'</v>
      </c>
      <c r="B360">
        <f>物品!D366</f>
        <v>0</v>
      </c>
      <c r="C360">
        <f>物品!E366</f>
        <v>0</v>
      </c>
      <c r="D360">
        <f>物品!F366</f>
        <v>0</v>
      </c>
      <c r="E360">
        <f>IF(ISTEXT(物品!G366)=TRUE,"'"&amp;物品!G366&amp;"'",物品!G366)</f>
        <v>0</v>
      </c>
      <c r="F360">
        <f>IF(ISTEXT(物品!H366)=TRUE,"'"&amp;物品!H366&amp;"'",物品!H366)</f>
        <v>0</v>
      </c>
      <c r="G360">
        <f>IF(物品!I366="",0,"'"&amp;物品!I366&amp;"'")</f>
        <v>0</v>
      </c>
      <c r="H360">
        <f>IF(物品!R366="",0,物品!R366)</f>
        <v>0</v>
      </c>
      <c r="I360">
        <f>IF(物品!S366="",0,物品!S366)</f>
        <v>0</v>
      </c>
      <c r="J360" t="str">
        <f>IF(物品!C366="",0,""""&amp;物品!C366&amp;"""")</f>
        <v>"|CffFFD24D【史诗】神威虎爪|r"</v>
      </c>
      <c r="K360" t="str">
        <f>IF(物品!T366="","""""",""""&amp;物品!T366&amp;"""")</f>
        <v>"致命倍率|Cffffc926+300%|n|n|r|Cffaaaaaa○|CffFFD24D光之符印+1|r|r|n|n|Cff00ff7f点击穿戴或脱卸。|r"</v>
      </c>
      <c r="L360" t="str">
        <f>IF(物品!U366="",0,""""&amp;物品!U366&amp;"""")</f>
        <v>"ReplaceableTextures\\CommandButtons\\BTNSST09.blp"</v>
      </c>
      <c r="M360" t="str">
        <f t="shared" si="16"/>
        <v/>
      </c>
      <c r="N360" t="str">
        <f t="shared" si="17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1" spans="1:14">
      <c r="A361" t="str">
        <f>IF(物品!B367="",0,"'"&amp;物品!B367&amp;"'")</f>
        <v>'IK1H'</v>
      </c>
      <c r="B361">
        <f>物品!D367</f>
        <v>0</v>
      </c>
      <c r="C361">
        <f>物品!E367</f>
        <v>0</v>
      </c>
      <c r="D361">
        <f>物品!F367</f>
        <v>0</v>
      </c>
      <c r="E361">
        <f>IF(ISTEXT(物品!G367)=TRUE,"'"&amp;物品!G367&amp;"'",物品!G367)</f>
        <v>0</v>
      </c>
      <c r="F361">
        <f>IF(ISTEXT(物品!H367)=TRUE,"'"&amp;物品!H367&amp;"'",物品!H367)</f>
        <v>0</v>
      </c>
      <c r="G361">
        <f>IF(物品!I367="",0,"'"&amp;物品!I367&amp;"'")</f>
        <v>0</v>
      </c>
      <c r="H361">
        <f>IF(物品!R367="",0,物品!R367)</f>
        <v>0</v>
      </c>
      <c r="I361">
        <f>IF(物品!S367="",0,物品!S367)</f>
        <v>0</v>
      </c>
      <c r="J361" t="str">
        <f>IF(物品!C367="",0,""""&amp;物品!C367&amp;"""")</f>
        <v>"|CffFFD24D【史诗】神威虎爪|r"</v>
      </c>
      <c r="K361" t="str">
        <f>IF(物品!T367="","""""",""""&amp;物品!T367&amp;"""")</f>
        <v>"致命倍率|Cffffc926+300%|n|n|r|Cffaaaaaa○|CffFFD24D雷之符印+1|r|r|n|n|Cff00ff7f点击穿戴或脱卸。|r"</v>
      </c>
      <c r="L361" t="str">
        <f>IF(物品!U367="",0,""""&amp;物品!U367&amp;"""")</f>
        <v>"ReplaceableTextures\\CommandButtons\\BTNSST09.blp"</v>
      </c>
      <c r="M361" t="str">
        <f t="shared" si="16"/>
        <v/>
      </c>
      <c r="N361" t="str">
        <f t="shared" si="17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62" spans="1:14">
      <c r="A362" t="str">
        <f>IF(物品!B368="",0,"'"&amp;物品!B368&amp;"'")</f>
        <v>'IK1I'</v>
      </c>
      <c r="B362">
        <f>物品!D368</f>
        <v>0</v>
      </c>
      <c r="C362">
        <f>物品!E368</f>
        <v>0</v>
      </c>
      <c r="D362">
        <f>物品!F368</f>
        <v>0</v>
      </c>
      <c r="E362">
        <f>IF(ISTEXT(物品!G368)=TRUE,"'"&amp;物品!G368&amp;"'",物品!G368)</f>
        <v>0</v>
      </c>
      <c r="F362">
        <f>IF(ISTEXT(物品!H368)=TRUE,"'"&amp;物品!H368&amp;"'",物品!H368)</f>
        <v>0</v>
      </c>
      <c r="G362">
        <f>IF(物品!I368="",0,"'"&amp;物品!I368&amp;"'")</f>
        <v>0</v>
      </c>
      <c r="H362">
        <f>IF(物品!R368="",0,物品!R368)</f>
        <v>0</v>
      </c>
      <c r="I362">
        <f>IF(物品!S368="",0,物品!S368)</f>
        <v>0</v>
      </c>
      <c r="J362" t="str">
        <f>IF(物品!C368="",0,""""&amp;物品!C368&amp;"""")</f>
        <v>"|CffFFD24D【史诗】神威虎爪|r"</v>
      </c>
      <c r="K362" t="str">
        <f>IF(物品!T368="","""""",""""&amp;物品!T368&amp;"""")</f>
        <v>"致命倍率|Cffffc926+300%|n|n|r|Cffaaaaaa○|CffFFD24D暗之符印+1|r|r|n|n|Cff00ff7f点击穿戴或脱卸。|r"</v>
      </c>
      <c r="L362" t="str">
        <f>IF(物品!U368="",0,""""&amp;物品!U368&amp;"""")</f>
        <v>"ReplaceableTextures\\CommandButtons\\BTNSST09.blp"</v>
      </c>
      <c r="M362" t="str">
        <f t="shared" si="16"/>
        <v/>
      </c>
      <c r="N362" t="str">
        <f t="shared" si="17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63" spans="1:14">
      <c r="A363" t="str">
        <f>IF(物品!B369="",0,"'"&amp;物品!B369&amp;"'")</f>
        <v>'IK2A'</v>
      </c>
      <c r="B363">
        <f>物品!D369</f>
        <v>0</v>
      </c>
      <c r="C363">
        <f>物品!E369</f>
        <v>0</v>
      </c>
      <c r="D363">
        <f>物品!F369</f>
        <v>0</v>
      </c>
      <c r="E363">
        <f>IF(ISTEXT(物品!G369)=TRUE,"'"&amp;物品!G369&amp;"'",物品!G369)</f>
        <v>0</v>
      </c>
      <c r="F363">
        <f>IF(ISTEXT(物品!H369)=TRUE,"'"&amp;物品!H369&amp;"'",物品!H369)</f>
        <v>0</v>
      </c>
      <c r="G363">
        <f>IF(物品!I369="",0,"'"&amp;物品!I369&amp;"'")</f>
        <v>0</v>
      </c>
      <c r="H363">
        <f>IF(物品!R369="",0,物品!R369)</f>
        <v>0</v>
      </c>
      <c r="I363">
        <f>IF(物品!S369="",0,物品!S369)</f>
        <v>0</v>
      </c>
      <c r="J363" t="str">
        <f>IF(物品!C369="",0,""""&amp;物品!C369&amp;"""")</f>
        <v>"|CffFFD24D【史诗】佛陀舍利|r"</v>
      </c>
      <c r="K363" t="str">
        <f>IF(物品!T369="","""""",""""&amp;物品!T369&amp;"""")</f>
        <v>"最大生命|Cffffc926+20%|n|n|r|Cffaaaaaa○刻印槽 【空】|r|n|n|Cff00ff7f点击穿戴或脱卸。|r"</v>
      </c>
      <c r="L363" t="str">
        <f>IF(物品!U369="",0,""""&amp;物品!U369&amp;"""")</f>
        <v>"ReplaceableTextures\\CommandButtons\\BTNSST10.blp"</v>
      </c>
      <c r="M363" t="str">
        <f t="shared" si="16"/>
        <v/>
      </c>
      <c r="N363" t="str">
        <f t="shared" si="17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64" spans="1:14">
      <c r="A364" t="str">
        <f>IF(物品!B370="",0,"'"&amp;物品!B370&amp;"'")</f>
        <v>'IK2B'</v>
      </c>
      <c r="B364">
        <f>物品!D370</f>
        <v>0</v>
      </c>
      <c r="C364">
        <f>物品!E370</f>
        <v>0</v>
      </c>
      <c r="D364">
        <f>物品!F370</f>
        <v>0</v>
      </c>
      <c r="E364">
        <f>IF(ISTEXT(物品!G370)=TRUE,"'"&amp;物品!G370&amp;"'",物品!G370)</f>
        <v>0</v>
      </c>
      <c r="F364">
        <f>IF(ISTEXT(物品!H370)=TRUE,"'"&amp;物品!H370&amp;"'",物品!H370)</f>
        <v>0</v>
      </c>
      <c r="G364">
        <f>IF(物品!I370="",0,"'"&amp;物品!I370&amp;"'")</f>
        <v>0</v>
      </c>
      <c r="H364">
        <f>IF(物品!R370="",0,物品!R370)</f>
        <v>0</v>
      </c>
      <c r="I364">
        <f>IF(物品!S370="",0,物品!S370)</f>
        <v>0</v>
      </c>
      <c r="J364" t="str">
        <f>IF(物品!C370="",0,""""&amp;物品!C370&amp;"""")</f>
        <v>"|CffFFD24D【史诗】佛陀舍利|r"</v>
      </c>
      <c r="K364" t="str">
        <f>IF(物品!T370="","""""",""""&amp;物品!T370&amp;"""")</f>
        <v>"最大生命|Cffffc926+20%|n|n|r|Cffaaaaaa○|CffFFD24D金之符印+1|r|r|n|n|Cff00ff7f点击穿戴或脱卸。|r"</v>
      </c>
      <c r="L364" t="str">
        <f>IF(物品!U370="",0,""""&amp;物品!U370&amp;"""")</f>
        <v>"ReplaceableTextures\\CommandButtons\\BTNSST10.blp"</v>
      </c>
      <c r="M364" t="str">
        <f t="shared" si="16"/>
        <v/>
      </c>
      <c r="N364" t="str">
        <f t="shared" si="17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65" spans="1:14">
      <c r="A365" t="str">
        <f>IF(物品!B371="",0,"'"&amp;物品!B371&amp;"'")</f>
        <v>'IK2C'</v>
      </c>
      <c r="B365">
        <f>物品!D371</f>
        <v>0</v>
      </c>
      <c r="C365">
        <f>物品!E371</f>
        <v>0</v>
      </c>
      <c r="D365">
        <f>物品!F371</f>
        <v>0</v>
      </c>
      <c r="E365">
        <f>IF(ISTEXT(物品!G371)=TRUE,"'"&amp;物品!G371&amp;"'",物品!G371)</f>
        <v>0</v>
      </c>
      <c r="F365">
        <f>IF(ISTEXT(物品!H371)=TRUE,"'"&amp;物品!H371&amp;"'",物品!H371)</f>
        <v>0</v>
      </c>
      <c r="G365">
        <f>IF(物品!I371="",0,"'"&amp;物品!I371&amp;"'")</f>
        <v>0</v>
      </c>
      <c r="H365">
        <f>IF(物品!R371="",0,物品!R371)</f>
        <v>0</v>
      </c>
      <c r="I365">
        <f>IF(物品!S371="",0,物品!S371)</f>
        <v>0</v>
      </c>
      <c r="J365" t="str">
        <f>IF(物品!C371="",0,""""&amp;物品!C371&amp;"""")</f>
        <v>"|CffFFD24D【史诗】佛陀舍利|r"</v>
      </c>
      <c r="K365" t="str">
        <f>IF(物品!T371="","""""",""""&amp;物品!T371&amp;"""")</f>
        <v>"最大生命|Cffffc926+20%|n|n|r|Cffaaaaaa○|CffFFD24D木之符印+1|r|r|n|n|Cff00ff7f点击穿戴或脱卸。|r"</v>
      </c>
      <c r="L365" t="str">
        <f>IF(物品!U371="",0,""""&amp;物品!U371&amp;"""")</f>
        <v>"ReplaceableTextures\\CommandButtons\\BTNSST10.blp"</v>
      </c>
      <c r="M365" t="str">
        <f t="shared" si="16"/>
        <v/>
      </c>
      <c r="N365" t="str">
        <f t="shared" si="17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66" spans="1:14">
      <c r="A366" t="str">
        <f>IF(物品!B372="",0,"'"&amp;物品!B372&amp;"'")</f>
        <v>'IK2D'</v>
      </c>
      <c r="B366">
        <f>物品!D372</f>
        <v>0</v>
      </c>
      <c r="C366">
        <f>物品!E372</f>
        <v>0</v>
      </c>
      <c r="D366">
        <f>物品!F372</f>
        <v>0</v>
      </c>
      <c r="E366">
        <f>IF(ISTEXT(物品!G372)=TRUE,"'"&amp;物品!G372&amp;"'",物品!G372)</f>
        <v>0</v>
      </c>
      <c r="F366">
        <f>IF(ISTEXT(物品!H372)=TRUE,"'"&amp;物品!H372&amp;"'",物品!H372)</f>
        <v>0</v>
      </c>
      <c r="G366">
        <f>IF(物品!I372="",0,"'"&amp;物品!I372&amp;"'")</f>
        <v>0</v>
      </c>
      <c r="H366">
        <f>IF(物品!R372="",0,物品!R372)</f>
        <v>0</v>
      </c>
      <c r="I366">
        <f>IF(物品!S372="",0,物品!S372)</f>
        <v>0</v>
      </c>
      <c r="J366" t="str">
        <f>IF(物品!C372="",0,""""&amp;物品!C372&amp;"""")</f>
        <v>"|CffFFD24D【史诗】佛陀舍利|r"</v>
      </c>
      <c r="K366" t="str">
        <f>IF(物品!T372="","""""",""""&amp;物品!T372&amp;"""")</f>
        <v>"最大生命|Cffffc926+20%|n|n|r|Cffaaaaaa○|CffFFD24D水之符印+1|r|r|n|n|Cff00ff7f点击穿戴或脱卸。|r"</v>
      </c>
      <c r="L366" t="str">
        <f>IF(物品!U372="",0,""""&amp;物品!U372&amp;"""")</f>
        <v>"ReplaceableTextures\\CommandButtons\\BTNSST10.blp"</v>
      </c>
      <c r="M366" t="str">
        <f t="shared" si="16"/>
        <v/>
      </c>
      <c r="N366" t="str">
        <f t="shared" si="17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67" spans="1:14">
      <c r="A367" t="str">
        <f>IF(物品!B373="",0,"'"&amp;物品!B373&amp;"'")</f>
        <v>'IK2E'</v>
      </c>
      <c r="B367">
        <f>物品!D373</f>
        <v>0</v>
      </c>
      <c r="C367">
        <f>物品!E373</f>
        <v>0</v>
      </c>
      <c r="D367">
        <f>物品!F373</f>
        <v>0</v>
      </c>
      <c r="E367">
        <f>IF(ISTEXT(物品!G373)=TRUE,"'"&amp;物品!G373&amp;"'",物品!G373)</f>
        <v>0</v>
      </c>
      <c r="F367">
        <f>IF(ISTEXT(物品!H373)=TRUE,"'"&amp;物品!H373&amp;"'",物品!H373)</f>
        <v>0</v>
      </c>
      <c r="G367">
        <f>IF(物品!I373="",0,"'"&amp;物品!I373&amp;"'")</f>
        <v>0</v>
      </c>
      <c r="H367">
        <f>IF(物品!R373="",0,物品!R373)</f>
        <v>0</v>
      </c>
      <c r="I367">
        <f>IF(物品!S373="",0,物品!S373)</f>
        <v>0</v>
      </c>
      <c r="J367" t="str">
        <f>IF(物品!C373="",0,""""&amp;物品!C373&amp;"""")</f>
        <v>"|CffFFD24D【史诗】佛陀舍利|r"</v>
      </c>
      <c r="K367" t="str">
        <f>IF(物品!T373="","""""",""""&amp;物品!T373&amp;"""")</f>
        <v>"最大生命|Cffffc926+20%|n|n|r|Cffaaaaaa○|CffFFD24D火之符印+1|r|r|n|n|Cff00ff7f点击穿戴或脱卸。|r"</v>
      </c>
      <c r="L367" t="str">
        <f>IF(物品!U373="",0,""""&amp;物品!U373&amp;"""")</f>
        <v>"ReplaceableTextures\\CommandButtons\\BTNSST10.blp"</v>
      </c>
      <c r="M367" t="str">
        <f t="shared" si="16"/>
        <v/>
      </c>
      <c r="N367" t="str">
        <f t="shared" si="17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68" spans="1:14">
      <c r="A368" t="str">
        <f>IF(物品!B374="",0,"'"&amp;物品!B374&amp;"'")</f>
        <v>'IK2F'</v>
      </c>
      <c r="B368">
        <f>物品!D374</f>
        <v>0</v>
      </c>
      <c r="C368">
        <f>物品!E374</f>
        <v>0</v>
      </c>
      <c r="D368">
        <f>物品!F374</f>
        <v>0</v>
      </c>
      <c r="E368">
        <f>IF(ISTEXT(物品!G374)=TRUE,"'"&amp;物品!G374&amp;"'",物品!G374)</f>
        <v>0</v>
      </c>
      <c r="F368">
        <f>IF(ISTEXT(物品!H374)=TRUE,"'"&amp;物品!H374&amp;"'",物品!H374)</f>
        <v>0</v>
      </c>
      <c r="G368">
        <f>IF(物品!I374="",0,"'"&amp;物品!I374&amp;"'")</f>
        <v>0</v>
      </c>
      <c r="H368">
        <f>IF(物品!R374="",0,物品!R374)</f>
        <v>0</v>
      </c>
      <c r="I368">
        <f>IF(物品!S374="",0,物品!S374)</f>
        <v>0</v>
      </c>
      <c r="J368" t="str">
        <f>IF(物品!C374="",0,""""&amp;物品!C374&amp;"""")</f>
        <v>"|CffFFD24D【史诗】佛陀舍利|r"</v>
      </c>
      <c r="K368" t="str">
        <f>IF(物品!T374="","""""",""""&amp;物品!T374&amp;"""")</f>
        <v>"最大生命|Cffffc926+20%|n|n|r|Cffaaaaaa○|CffFFD24D土之符印+1|r|r|n|n|Cff00ff7f点击穿戴或脱卸。|r"</v>
      </c>
      <c r="L368" t="str">
        <f>IF(物品!U374="",0,""""&amp;物品!U374&amp;"""")</f>
        <v>"ReplaceableTextures\\CommandButtons\\BTNSST10.blp"</v>
      </c>
      <c r="M368" t="str">
        <f t="shared" si="16"/>
        <v/>
      </c>
      <c r="N368" t="str">
        <f t="shared" si="17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69" spans="1:14">
      <c r="A369" t="str">
        <f>IF(物品!B375="",0,"'"&amp;物品!B375&amp;"'")</f>
        <v>'IK2G'</v>
      </c>
      <c r="B369">
        <f>物品!D375</f>
        <v>0</v>
      </c>
      <c r="C369">
        <f>物品!E375</f>
        <v>0</v>
      </c>
      <c r="D369">
        <f>物品!F375</f>
        <v>0</v>
      </c>
      <c r="E369">
        <f>IF(ISTEXT(物品!G375)=TRUE,"'"&amp;物品!G375&amp;"'",物品!G375)</f>
        <v>0</v>
      </c>
      <c r="F369">
        <f>IF(ISTEXT(物品!H375)=TRUE,"'"&amp;物品!H375&amp;"'",物品!H375)</f>
        <v>0</v>
      </c>
      <c r="G369">
        <f>IF(物品!I375="",0,"'"&amp;物品!I375&amp;"'")</f>
        <v>0</v>
      </c>
      <c r="H369">
        <f>IF(物品!R375="",0,物品!R375)</f>
        <v>0</v>
      </c>
      <c r="I369">
        <f>IF(物品!S375="",0,物品!S375)</f>
        <v>0</v>
      </c>
      <c r="J369" t="str">
        <f>IF(物品!C375="",0,""""&amp;物品!C375&amp;"""")</f>
        <v>"|CffFFD24D【史诗】佛陀舍利|r"</v>
      </c>
      <c r="K369" t="str">
        <f>IF(物品!T375="","""""",""""&amp;物品!T375&amp;"""")</f>
        <v>"最大生命|Cffffc926+20%|n|n|r|Cffaaaaaa○|CffFFD24D光之符印+1|r|r|n|n|Cff00ff7f点击穿戴或脱卸。|r"</v>
      </c>
      <c r="L369" t="str">
        <f>IF(物品!U375="",0,""""&amp;物品!U375&amp;"""")</f>
        <v>"ReplaceableTextures\\CommandButtons\\BTNSST10.blp"</v>
      </c>
      <c r="M369" t="str">
        <f t="shared" si="16"/>
        <v/>
      </c>
      <c r="N369" t="str">
        <f t="shared" si="17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0" spans="1:14">
      <c r="A370" t="str">
        <f>IF(物品!B376="",0,"'"&amp;物品!B376&amp;"'")</f>
        <v>'IK2H'</v>
      </c>
      <c r="B370">
        <f>物品!D376</f>
        <v>0</v>
      </c>
      <c r="C370">
        <f>物品!E376</f>
        <v>0</v>
      </c>
      <c r="D370">
        <f>物品!F376</f>
        <v>0</v>
      </c>
      <c r="E370">
        <f>IF(ISTEXT(物品!G376)=TRUE,"'"&amp;物品!G376&amp;"'",物品!G376)</f>
        <v>0</v>
      </c>
      <c r="F370">
        <f>IF(ISTEXT(物品!H376)=TRUE,"'"&amp;物品!H376&amp;"'",物品!H376)</f>
        <v>0</v>
      </c>
      <c r="G370">
        <f>IF(物品!I376="",0,"'"&amp;物品!I376&amp;"'")</f>
        <v>0</v>
      </c>
      <c r="H370">
        <f>IF(物品!R376="",0,物品!R376)</f>
        <v>0</v>
      </c>
      <c r="I370">
        <f>IF(物品!S376="",0,物品!S376)</f>
        <v>0</v>
      </c>
      <c r="J370" t="str">
        <f>IF(物品!C376="",0,""""&amp;物品!C376&amp;"""")</f>
        <v>"|CffFFD24D【史诗】佛陀舍利|r"</v>
      </c>
      <c r="K370" t="str">
        <f>IF(物品!T376="","""""",""""&amp;物品!T376&amp;"""")</f>
        <v>"最大生命|Cffffc926+20%|n|n|r|Cffaaaaaa○|CffFFD24D雷之符印+1|r|r|n|n|Cff00ff7f点击穿戴或脱卸。|r"</v>
      </c>
      <c r="L370" t="str">
        <f>IF(物品!U376="",0,""""&amp;物品!U376&amp;"""")</f>
        <v>"ReplaceableTextures\\CommandButtons\\BTNSST10.blp"</v>
      </c>
      <c r="M370" t="str">
        <f t="shared" si="16"/>
        <v/>
      </c>
      <c r="N370" t="str">
        <f t="shared" si="17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1" spans="1:14">
      <c r="A371" t="str">
        <f>IF(物品!B377="",0,"'"&amp;物品!B377&amp;"'")</f>
        <v>'IK2I'</v>
      </c>
      <c r="B371">
        <f>物品!D377</f>
        <v>0</v>
      </c>
      <c r="C371">
        <f>物品!E377</f>
        <v>0</v>
      </c>
      <c r="D371">
        <f>物品!F377</f>
        <v>0</v>
      </c>
      <c r="E371">
        <f>IF(ISTEXT(物品!G377)=TRUE,"'"&amp;物品!G377&amp;"'",物品!G377)</f>
        <v>0</v>
      </c>
      <c r="F371">
        <f>IF(ISTEXT(物品!H377)=TRUE,"'"&amp;物品!H377&amp;"'",物品!H377)</f>
        <v>0</v>
      </c>
      <c r="G371">
        <f>IF(物品!I377="",0,"'"&amp;物品!I377&amp;"'")</f>
        <v>0</v>
      </c>
      <c r="H371">
        <f>IF(物品!R377="",0,物品!R377)</f>
        <v>0</v>
      </c>
      <c r="I371">
        <f>IF(物品!S377="",0,物品!S377)</f>
        <v>0</v>
      </c>
      <c r="J371" t="str">
        <f>IF(物品!C377="",0,""""&amp;物品!C377&amp;"""")</f>
        <v>"|CffFFD24D【史诗】佛陀舍利|r"</v>
      </c>
      <c r="K371" t="str">
        <f>IF(物品!T377="","""""",""""&amp;物品!T377&amp;"""")</f>
        <v>"最大生命|Cffffc926+20%|n|n|r|Cffaaaaaa○|CffFFD24D暗之符印+1|r|r|n|n|Cff00ff7f点击穿戴或脱卸。|r"</v>
      </c>
      <c r="L371" t="str">
        <f>IF(物品!U377="",0,""""&amp;物品!U377&amp;"""")</f>
        <v>"ReplaceableTextures\\CommandButtons\\BTNSST10.blp"</v>
      </c>
      <c r="M371" t="str">
        <f t="shared" si="16"/>
        <v/>
      </c>
      <c r="N371" t="str">
        <f t="shared" si="17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72" spans="1:14">
      <c r="A372" t="str">
        <f>IF(物品!B378="",0,"'"&amp;物品!B378&amp;"'")</f>
        <v>'IK3A'</v>
      </c>
      <c r="B372">
        <f>物品!D378</f>
        <v>0</v>
      </c>
      <c r="C372">
        <f>物品!E378</f>
        <v>0</v>
      </c>
      <c r="D372">
        <f>物品!F378</f>
        <v>0</v>
      </c>
      <c r="E372">
        <f>IF(ISTEXT(物品!G378)=TRUE,"'"&amp;物品!G378&amp;"'",物品!G378)</f>
        <v>0</v>
      </c>
      <c r="F372">
        <f>IF(ISTEXT(物品!H378)=TRUE,"'"&amp;物品!H378&amp;"'",物品!H378)</f>
        <v>0</v>
      </c>
      <c r="G372">
        <f>IF(物品!I378="",0,"'"&amp;物品!I378&amp;"'")</f>
        <v>0</v>
      </c>
      <c r="H372">
        <f>IF(物品!R378="",0,物品!R378)</f>
        <v>0</v>
      </c>
      <c r="I372">
        <f>IF(物品!S378="",0,物品!S378)</f>
        <v>0</v>
      </c>
      <c r="J372" t="str">
        <f>IF(物品!C378="",0,""""&amp;物品!C378&amp;"""")</f>
        <v>"|CffFFD24D【史诗】昊天帝玉|r"</v>
      </c>
      <c r="K372" t="str">
        <f>IF(物品!T378="","""""",""""&amp;物品!T378&amp;"""")</f>
        <v>"道兵伤害|Cffffc926+60%|n|n|r|Cffaaaaaa○刻印槽 【空】|r|n|n|Cff00ff7f点击穿戴或脱卸。|r"</v>
      </c>
      <c r="L372" t="str">
        <f>IF(物品!U378="",0,""""&amp;物品!U378&amp;"""")</f>
        <v>"ReplaceableTextures\\CommandButtons\\BTNSST11.blp"</v>
      </c>
      <c r="M372" t="str">
        <f t="shared" si="16"/>
        <v/>
      </c>
      <c r="N372" t="str">
        <f t="shared" si="17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73" spans="1:14">
      <c r="A373" t="str">
        <f>IF(物品!B379="",0,"'"&amp;物品!B379&amp;"'")</f>
        <v>'IK3B'</v>
      </c>
      <c r="B373">
        <f>物品!D379</f>
        <v>0</v>
      </c>
      <c r="C373">
        <f>物品!E379</f>
        <v>0</v>
      </c>
      <c r="D373">
        <f>物品!F379</f>
        <v>0</v>
      </c>
      <c r="E373">
        <f>IF(ISTEXT(物品!G379)=TRUE,"'"&amp;物品!G379&amp;"'",物品!G379)</f>
        <v>0</v>
      </c>
      <c r="F373">
        <f>IF(ISTEXT(物品!H379)=TRUE,"'"&amp;物品!H379&amp;"'",物品!H379)</f>
        <v>0</v>
      </c>
      <c r="G373">
        <f>IF(物品!I379="",0,"'"&amp;物品!I379&amp;"'")</f>
        <v>0</v>
      </c>
      <c r="H373">
        <f>IF(物品!R379="",0,物品!R379)</f>
        <v>0</v>
      </c>
      <c r="I373">
        <f>IF(物品!S379="",0,物品!S379)</f>
        <v>0</v>
      </c>
      <c r="J373" t="str">
        <f>IF(物品!C379="",0,""""&amp;物品!C379&amp;"""")</f>
        <v>"|CffFFD24D【史诗】昊天帝玉|r"</v>
      </c>
      <c r="K373" t="str">
        <f>IF(物品!T379="","""""",""""&amp;物品!T379&amp;"""")</f>
        <v>"道兵伤害|Cffffc926+60%|n|n|r|Cffaaaaaa○|CffFFD24D金之符印+1|r|r|n|n|Cff00ff7f点击穿戴或脱卸。|r"</v>
      </c>
      <c r="L373" t="str">
        <f>IF(物品!U379="",0,""""&amp;物品!U379&amp;"""")</f>
        <v>"ReplaceableTextures\\CommandButtons\\BTNSST11.blp"</v>
      </c>
      <c r="M373" t="str">
        <f t="shared" si="16"/>
        <v/>
      </c>
      <c r="N373" t="str">
        <f t="shared" si="17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74" spans="1:14">
      <c r="A374" t="str">
        <f>IF(物品!B380="",0,"'"&amp;物品!B380&amp;"'")</f>
        <v>'IK3C'</v>
      </c>
      <c r="B374">
        <f>物品!D380</f>
        <v>0</v>
      </c>
      <c r="C374">
        <f>物品!E380</f>
        <v>0</v>
      </c>
      <c r="D374">
        <f>物品!F380</f>
        <v>0</v>
      </c>
      <c r="E374">
        <f>IF(ISTEXT(物品!G380)=TRUE,"'"&amp;物品!G380&amp;"'",物品!G380)</f>
        <v>0</v>
      </c>
      <c r="F374">
        <f>IF(ISTEXT(物品!H380)=TRUE,"'"&amp;物品!H380&amp;"'",物品!H380)</f>
        <v>0</v>
      </c>
      <c r="G374">
        <f>IF(物品!I380="",0,"'"&amp;物品!I380&amp;"'")</f>
        <v>0</v>
      </c>
      <c r="H374">
        <f>IF(物品!R380="",0,物品!R380)</f>
        <v>0</v>
      </c>
      <c r="I374">
        <f>IF(物品!S380="",0,物品!S380)</f>
        <v>0</v>
      </c>
      <c r="J374" t="str">
        <f>IF(物品!C380="",0,""""&amp;物品!C380&amp;"""")</f>
        <v>"|CffFFD24D【史诗】昊天帝玉|r"</v>
      </c>
      <c r="K374" t="str">
        <f>IF(物品!T380="","""""",""""&amp;物品!T380&amp;"""")</f>
        <v>"道兵伤害|Cffffc926+60%|n|n|r|Cffaaaaaa○|CffFFD24D木之符印+1|r|r|n|n|Cff00ff7f点击穿戴或脱卸。|r"</v>
      </c>
      <c r="L374" t="str">
        <f>IF(物品!U380="",0,""""&amp;物品!U380&amp;"""")</f>
        <v>"ReplaceableTextures\\CommandButtons\\BTNSST11.blp"</v>
      </c>
      <c r="M374" t="str">
        <f t="shared" si="16"/>
        <v/>
      </c>
      <c r="N374" t="str">
        <f t="shared" si="17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75" spans="1:14">
      <c r="A375" t="str">
        <f>IF(物品!B381="",0,"'"&amp;物品!B381&amp;"'")</f>
        <v>'IK3D'</v>
      </c>
      <c r="B375">
        <f>物品!D381</f>
        <v>0</v>
      </c>
      <c r="C375">
        <f>物品!E381</f>
        <v>0</v>
      </c>
      <c r="D375">
        <f>物品!F381</f>
        <v>0</v>
      </c>
      <c r="E375">
        <f>IF(ISTEXT(物品!G381)=TRUE,"'"&amp;物品!G381&amp;"'",物品!G381)</f>
        <v>0</v>
      </c>
      <c r="F375">
        <f>IF(ISTEXT(物品!H381)=TRUE,"'"&amp;物品!H381&amp;"'",物品!H381)</f>
        <v>0</v>
      </c>
      <c r="G375">
        <f>IF(物品!I381="",0,"'"&amp;物品!I381&amp;"'")</f>
        <v>0</v>
      </c>
      <c r="H375">
        <f>IF(物品!R381="",0,物品!R381)</f>
        <v>0</v>
      </c>
      <c r="I375">
        <f>IF(物品!S381="",0,物品!S381)</f>
        <v>0</v>
      </c>
      <c r="J375" t="str">
        <f>IF(物品!C381="",0,""""&amp;物品!C381&amp;"""")</f>
        <v>"|CffFFD24D【史诗】昊天帝玉|r"</v>
      </c>
      <c r="K375" t="str">
        <f>IF(物品!T381="","""""",""""&amp;物品!T381&amp;"""")</f>
        <v>"道兵伤害|Cffffc926+60%|n|n|r|Cffaaaaaa○|CffFFD24D水之符印+1|r|r|n|n|Cff00ff7f点击穿戴或脱卸。|r"</v>
      </c>
      <c r="L375" t="str">
        <f>IF(物品!U381="",0,""""&amp;物品!U381&amp;"""")</f>
        <v>"ReplaceableTextures\\CommandButtons\\BTNSST11.blp"</v>
      </c>
      <c r="M375" t="str">
        <f t="shared" si="16"/>
        <v/>
      </c>
      <c r="N375" t="str">
        <f t="shared" si="17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76" spans="1:14">
      <c r="A376" t="str">
        <f>IF(物品!B382="",0,"'"&amp;物品!B382&amp;"'")</f>
        <v>'IK3E'</v>
      </c>
      <c r="B376">
        <f>物品!D382</f>
        <v>0</v>
      </c>
      <c r="C376">
        <f>物品!E382</f>
        <v>0</v>
      </c>
      <c r="D376">
        <f>物品!F382</f>
        <v>0</v>
      </c>
      <c r="E376">
        <f>IF(ISTEXT(物品!G382)=TRUE,"'"&amp;物品!G382&amp;"'",物品!G382)</f>
        <v>0</v>
      </c>
      <c r="F376">
        <f>IF(ISTEXT(物品!H382)=TRUE,"'"&amp;物品!H382&amp;"'",物品!H382)</f>
        <v>0</v>
      </c>
      <c r="G376">
        <f>IF(物品!I382="",0,"'"&amp;物品!I382&amp;"'")</f>
        <v>0</v>
      </c>
      <c r="H376">
        <f>IF(物品!R382="",0,物品!R382)</f>
        <v>0</v>
      </c>
      <c r="I376">
        <f>IF(物品!S382="",0,物品!S382)</f>
        <v>0</v>
      </c>
      <c r="J376" t="str">
        <f>IF(物品!C382="",0,""""&amp;物品!C382&amp;"""")</f>
        <v>"|CffFFD24D【史诗】昊天帝玉|r"</v>
      </c>
      <c r="K376" t="str">
        <f>IF(物品!T382="","""""",""""&amp;物品!T382&amp;"""")</f>
        <v>"道兵伤害|Cffffc926+60%|n|n|r|Cffaaaaaa○|CffFFD24D火之符印+1|r|r|n|n|Cff00ff7f点击穿戴或脱卸。|r"</v>
      </c>
      <c r="L376" t="str">
        <f>IF(物品!U382="",0,""""&amp;物品!U382&amp;"""")</f>
        <v>"ReplaceableTextures\\CommandButtons\\BTNSST11.blp"</v>
      </c>
      <c r="M376" t="str">
        <f t="shared" si="16"/>
        <v/>
      </c>
      <c r="N376" t="str">
        <f t="shared" si="17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77" spans="1:14">
      <c r="A377" t="str">
        <f>IF(物品!B383="",0,"'"&amp;物品!B383&amp;"'")</f>
        <v>'IK3F'</v>
      </c>
      <c r="B377">
        <f>物品!D383</f>
        <v>0</v>
      </c>
      <c r="C377">
        <f>物品!E383</f>
        <v>0</v>
      </c>
      <c r="D377">
        <f>物品!F383</f>
        <v>0</v>
      </c>
      <c r="E377">
        <f>IF(ISTEXT(物品!G383)=TRUE,"'"&amp;物品!G383&amp;"'",物品!G383)</f>
        <v>0</v>
      </c>
      <c r="F377">
        <f>IF(ISTEXT(物品!H383)=TRUE,"'"&amp;物品!H383&amp;"'",物品!H383)</f>
        <v>0</v>
      </c>
      <c r="G377">
        <f>IF(物品!I383="",0,"'"&amp;物品!I383&amp;"'")</f>
        <v>0</v>
      </c>
      <c r="H377">
        <f>IF(物品!R383="",0,物品!R383)</f>
        <v>0</v>
      </c>
      <c r="I377">
        <f>IF(物品!S383="",0,物品!S383)</f>
        <v>0</v>
      </c>
      <c r="J377" t="str">
        <f>IF(物品!C383="",0,""""&amp;物品!C383&amp;"""")</f>
        <v>"|CffFFD24D【史诗】昊天帝玉|r"</v>
      </c>
      <c r="K377" t="str">
        <f>IF(物品!T383="","""""",""""&amp;物品!T383&amp;"""")</f>
        <v>"道兵伤害|Cffffc926+60%|n|n|r|Cffaaaaaa○|CffFFD24D土之符印+1|r|r|n|n|Cff00ff7f点击穿戴或脱卸。|r"</v>
      </c>
      <c r="L377" t="str">
        <f>IF(物品!U383="",0,""""&amp;物品!U383&amp;"""")</f>
        <v>"ReplaceableTextures\\CommandButtons\\BTNSST11.blp"</v>
      </c>
      <c r="M377" t="str">
        <f t="shared" si="16"/>
        <v/>
      </c>
      <c r="N377" t="str">
        <f t="shared" si="17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78" spans="1:14">
      <c r="A378" t="str">
        <f>IF(物品!B384="",0,"'"&amp;物品!B384&amp;"'")</f>
        <v>'IK3G'</v>
      </c>
      <c r="B378">
        <f>物品!D384</f>
        <v>0</v>
      </c>
      <c r="C378">
        <f>物品!E384</f>
        <v>0</v>
      </c>
      <c r="D378">
        <f>物品!F384</f>
        <v>0</v>
      </c>
      <c r="E378">
        <f>IF(ISTEXT(物品!G384)=TRUE,"'"&amp;物品!G384&amp;"'",物品!G384)</f>
        <v>0</v>
      </c>
      <c r="F378">
        <f>IF(ISTEXT(物品!H384)=TRUE,"'"&amp;物品!H384&amp;"'",物品!H384)</f>
        <v>0</v>
      </c>
      <c r="G378">
        <f>IF(物品!I384="",0,"'"&amp;物品!I384&amp;"'")</f>
        <v>0</v>
      </c>
      <c r="H378">
        <f>IF(物品!R384="",0,物品!R384)</f>
        <v>0</v>
      </c>
      <c r="I378">
        <f>IF(物品!S384="",0,物品!S384)</f>
        <v>0</v>
      </c>
      <c r="J378" t="str">
        <f>IF(物品!C384="",0,""""&amp;物品!C384&amp;"""")</f>
        <v>"|CffFFD24D【史诗】昊天帝玉|r"</v>
      </c>
      <c r="K378" t="str">
        <f>IF(物品!T384="","""""",""""&amp;物品!T384&amp;"""")</f>
        <v>"道兵伤害|Cffffc926+60%|n|n|r|Cffaaaaaa○|CffFFD24D光之符印+1|r|r|n|n|Cff00ff7f点击穿戴或脱卸。|r"</v>
      </c>
      <c r="L378" t="str">
        <f>IF(物品!U384="",0,""""&amp;物品!U384&amp;"""")</f>
        <v>"ReplaceableTextures\\CommandButtons\\BTNSST11.blp"</v>
      </c>
      <c r="M378" t="str">
        <f t="shared" si="16"/>
        <v/>
      </c>
      <c r="N378" t="str">
        <f t="shared" si="17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79" spans="1:14">
      <c r="A379" t="str">
        <f>IF(物品!B385="",0,"'"&amp;物品!B385&amp;"'")</f>
        <v>'IK3H'</v>
      </c>
      <c r="B379">
        <f>物品!D385</f>
        <v>0</v>
      </c>
      <c r="C379">
        <f>物品!E385</f>
        <v>0</v>
      </c>
      <c r="D379">
        <f>物品!F385</f>
        <v>0</v>
      </c>
      <c r="E379">
        <f>IF(ISTEXT(物品!G385)=TRUE,"'"&amp;物品!G385&amp;"'",物品!G385)</f>
        <v>0</v>
      </c>
      <c r="F379">
        <f>IF(ISTEXT(物品!H385)=TRUE,"'"&amp;物品!H385&amp;"'",物品!H385)</f>
        <v>0</v>
      </c>
      <c r="G379">
        <f>IF(物品!I385="",0,"'"&amp;物品!I385&amp;"'")</f>
        <v>0</v>
      </c>
      <c r="H379">
        <f>IF(物品!R385="",0,物品!R385)</f>
        <v>0</v>
      </c>
      <c r="I379">
        <f>IF(物品!S385="",0,物品!S385)</f>
        <v>0</v>
      </c>
      <c r="J379" t="str">
        <f>IF(物品!C385="",0,""""&amp;物品!C385&amp;"""")</f>
        <v>"|CffFFD24D【史诗】昊天帝玉|r"</v>
      </c>
      <c r="K379" t="str">
        <f>IF(物品!T385="","""""",""""&amp;物品!T385&amp;"""")</f>
        <v>"道兵伤害|Cffffc926+60%|n|n|r|Cffaaaaaa○|CffFFD24D雷之符印+1|r|r|n|n|Cff00ff7f点击穿戴或脱卸。|r"</v>
      </c>
      <c r="L379" t="str">
        <f>IF(物品!U385="",0,""""&amp;物品!U385&amp;"""")</f>
        <v>"ReplaceableTextures\\CommandButtons\\BTNSST11.blp"</v>
      </c>
      <c r="M379" t="str">
        <f t="shared" si="16"/>
        <v/>
      </c>
      <c r="N379" t="str">
        <f t="shared" si="17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0" spans="1:14">
      <c r="A380" t="str">
        <f>IF(物品!B386="",0,"'"&amp;物品!B386&amp;"'")</f>
        <v>'IK3I'</v>
      </c>
      <c r="B380">
        <f>物品!D386</f>
        <v>0</v>
      </c>
      <c r="C380">
        <f>物品!E386</f>
        <v>0</v>
      </c>
      <c r="D380">
        <f>物品!F386</f>
        <v>0</v>
      </c>
      <c r="E380">
        <f>IF(ISTEXT(物品!G386)=TRUE,"'"&amp;物品!G386&amp;"'",物品!G386)</f>
        <v>0</v>
      </c>
      <c r="F380">
        <f>IF(ISTEXT(物品!H386)=TRUE,"'"&amp;物品!H386&amp;"'",物品!H386)</f>
        <v>0</v>
      </c>
      <c r="G380">
        <f>IF(物品!I386="",0,"'"&amp;物品!I386&amp;"'")</f>
        <v>0</v>
      </c>
      <c r="H380">
        <f>IF(物品!R386="",0,物品!R386)</f>
        <v>0</v>
      </c>
      <c r="I380">
        <f>IF(物品!S386="",0,物品!S386)</f>
        <v>0</v>
      </c>
      <c r="J380" t="str">
        <f>IF(物品!C386="",0,""""&amp;物品!C386&amp;"""")</f>
        <v>"|CffFFD24D【史诗】昊天帝玉|r"</v>
      </c>
      <c r="K380" t="str">
        <f>IF(物品!T386="","""""",""""&amp;物品!T386&amp;"""")</f>
        <v>"道兵伤害|Cffffc926+60%|n|n|r|Cffaaaaaa○|CffFFD24D暗之符印+1|r|r|n|n|Cff00ff7f点击穿戴或脱卸。|r"</v>
      </c>
      <c r="L380" t="str">
        <f>IF(物品!U386="",0,""""&amp;物品!U386&amp;"""")</f>
        <v>"ReplaceableTextures\\CommandButtons\\BTNSST11.blp"</v>
      </c>
      <c r="M380" t="str">
        <f t="shared" si="16"/>
        <v/>
      </c>
      <c r="N380" t="str">
        <f t="shared" si="17"/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1" spans="1:14">
      <c r="A381" t="str">
        <f>IF(物品!B387="",0,"'"&amp;物品!B387&amp;"'")</f>
        <v>'IK4A'</v>
      </c>
      <c r="B381">
        <f>物品!D387</f>
        <v>0</v>
      </c>
      <c r="C381">
        <f>物品!E387</f>
        <v>0</v>
      </c>
      <c r="D381">
        <f>物品!F387</f>
        <v>0</v>
      </c>
      <c r="E381">
        <f>IF(ISTEXT(物品!G387)=TRUE,"'"&amp;物品!G387&amp;"'",物品!G387)</f>
        <v>0</v>
      </c>
      <c r="F381">
        <f>IF(ISTEXT(物品!H387)=TRUE,"'"&amp;物品!H387&amp;"'",物品!H387)</f>
        <v>0</v>
      </c>
      <c r="G381">
        <f>IF(物品!I387="",0,"'"&amp;物品!I387&amp;"'")</f>
        <v>0</v>
      </c>
      <c r="H381">
        <f>IF(物品!R387="",0,物品!R387)</f>
        <v>0</v>
      </c>
      <c r="I381">
        <f>IF(物品!S387="",0,物品!S387)</f>
        <v>0</v>
      </c>
      <c r="J381" t="str">
        <f>IF(物品!C387="",0,""""&amp;物品!C387&amp;"""")</f>
        <v>"|CffFFD24D【史诗】应龙珠|r"</v>
      </c>
      <c r="K381" t="str">
        <f>IF(物品!T387="","""""",""""&amp;物品!T387&amp;"""")</f>
        <v>"攻击|Cffffc926+50000|r，攻击|Cffffc926+12%|n|n|r|Cffaaaaaa○刻印槽 【空】|r|n|n|Cff00ff7f点击穿戴或脱卸。|r"</v>
      </c>
      <c r="L381" t="str">
        <f>IF(物品!U387="",0,""""&amp;物品!U387&amp;"""")</f>
        <v>"ReplaceableTextures\\CommandButtons\\BTNSST12.blp"</v>
      </c>
      <c r="M381" t="str">
        <f t="shared" si="16"/>
        <v/>
      </c>
      <c r="N381" t="str">
        <f t="shared" si="17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82" spans="1:14">
      <c r="A382" t="str">
        <f>IF(物品!B388="",0,"'"&amp;物品!B388&amp;"'")</f>
        <v>'IK4B'</v>
      </c>
      <c r="B382">
        <f>物品!D388</f>
        <v>0</v>
      </c>
      <c r="C382">
        <f>物品!E388</f>
        <v>0</v>
      </c>
      <c r="D382">
        <f>物品!F388</f>
        <v>0</v>
      </c>
      <c r="E382">
        <f>IF(ISTEXT(物品!G388)=TRUE,"'"&amp;物品!G388&amp;"'",物品!G388)</f>
        <v>0</v>
      </c>
      <c r="F382">
        <f>IF(ISTEXT(物品!H388)=TRUE,"'"&amp;物品!H388&amp;"'",物品!H388)</f>
        <v>0</v>
      </c>
      <c r="G382">
        <f>IF(物品!I388="",0,"'"&amp;物品!I388&amp;"'")</f>
        <v>0</v>
      </c>
      <c r="H382">
        <f>IF(物品!R388="",0,物品!R388)</f>
        <v>0</v>
      </c>
      <c r="I382">
        <f>IF(物品!S388="",0,物品!S388)</f>
        <v>0</v>
      </c>
      <c r="J382" t="str">
        <f>IF(物品!C388="",0,""""&amp;物品!C388&amp;"""")</f>
        <v>"|CffFFD24D【史诗】应龙珠|r"</v>
      </c>
      <c r="K382" t="str">
        <f>IF(物品!T388="","""""",""""&amp;物品!T388&amp;"""")</f>
        <v>"攻击|Cffffc926+50000|r，攻击|Cffffc926+12%|n|n|r|Cffaaaaaa○|CffFFD24D金之符印+1|r|r|n|n|Cff00ff7f点击穿戴或脱卸。|r"</v>
      </c>
      <c r="L382" t="str">
        <f>IF(物品!U388="",0,""""&amp;物品!U388&amp;"""")</f>
        <v>"ReplaceableTextures\\CommandButtons\\BTNSST12.blp"</v>
      </c>
      <c r="M382" t="str">
        <f t="shared" si="16"/>
        <v/>
      </c>
      <c r="N382" t="str">
        <f t="shared" si="17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83" spans="1:14">
      <c r="A383" t="str">
        <f>IF(物品!B389="",0,"'"&amp;物品!B389&amp;"'")</f>
        <v>'IK4C'</v>
      </c>
      <c r="B383">
        <f>物品!D389</f>
        <v>0</v>
      </c>
      <c r="C383">
        <f>物品!E389</f>
        <v>0</v>
      </c>
      <c r="D383">
        <f>物品!F389</f>
        <v>0</v>
      </c>
      <c r="E383">
        <f>IF(ISTEXT(物品!G389)=TRUE,"'"&amp;物品!G389&amp;"'",物品!G389)</f>
        <v>0</v>
      </c>
      <c r="F383">
        <f>IF(ISTEXT(物品!H389)=TRUE,"'"&amp;物品!H389&amp;"'",物品!H389)</f>
        <v>0</v>
      </c>
      <c r="G383">
        <f>IF(物品!I389="",0,"'"&amp;物品!I389&amp;"'")</f>
        <v>0</v>
      </c>
      <c r="H383">
        <f>IF(物品!R389="",0,物品!R389)</f>
        <v>0</v>
      </c>
      <c r="I383">
        <f>IF(物品!S389="",0,物品!S389)</f>
        <v>0</v>
      </c>
      <c r="J383" t="str">
        <f>IF(物品!C389="",0,""""&amp;物品!C389&amp;"""")</f>
        <v>"|CffFFD24D【史诗】应龙珠|r"</v>
      </c>
      <c r="K383" t="str">
        <f>IF(物品!T389="","""""",""""&amp;物品!T389&amp;"""")</f>
        <v>"攻击|Cffffc926+50000|r，攻击|Cffffc926+12%|n|n|r|Cffaaaaaa○|CffFFD24D木之符印+1|r|r|n|n|Cff00ff7f点击穿戴或脱卸。|r"</v>
      </c>
      <c r="L383" t="str">
        <f>IF(物品!U389="",0,""""&amp;物品!U389&amp;"""")</f>
        <v>"ReplaceableTextures\\CommandButtons\\BTNSST12.blp"</v>
      </c>
      <c r="M383" t="str">
        <f t="shared" si="16"/>
        <v/>
      </c>
      <c r="N383" t="str">
        <f t="shared" si="17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84" spans="1:14">
      <c r="A384" t="str">
        <f>IF(物品!B390="",0,"'"&amp;物品!B390&amp;"'")</f>
        <v>'IK4D'</v>
      </c>
      <c r="B384">
        <f>物品!D390</f>
        <v>0</v>
      </c>
      <c r="C384">
        <f>物品!E390</f>
        <v>0</v>
      </c>
      <c r="D384">
        <f>物品!F390</f>
        <v>0</v>
      </c>
      <c r="E384">
        <f>IF(ISTEXT(物品!G390)=TRUE,"'"&amp;物品!G390&amp;"'",物品!G390)</f>
        <v>0</v>
      </c>
      <c r="F384">
        <f>IF(ISTEXT(物品!H390)=TRUE,"'"&amp;物品!H390&amp;"'",物品!H390)</f>
        <v>0</v>
      </c>
      <c r="G384">
        <f>IF(物品!I390="",0,"'"&amp;物品!I390&amp;"'")</f>
        <v>0</v>
      </c>
      <c r="H384">
        <f>IF(物品!R390="",0,物品!R390)</f>
        <v>0</v>
      </c>
      <c r="I384">
        <f>IF(物品!S390="",0,物品!S390)</f>
        <v>0</v>
      </c>
      <c r="J384" t="str">
        <f>IF(物品!C390="",0,""""&amp;物品!C390&amp;"""")</f>
        <v>"|CffFFD24D【史诗】应龙珠|r"</v>
      </c>
      <c r="K384" t="str">
        <f>IF(物品!T390="","""""",""""&amp;物品!T390&amp;"""")</f>
        <v>"攻击|Cffffc926+50000|r，攻击|Cffffc926+12%|n|n|r|Cffaaaaaa○|CffFFD24D水之符印+1|r|r|n|n|Cff00ff7f点击穿戴或脱卸。|r"</v>
      </c>
      <c r="L384" t="str">
        <f>IF(物品!U390="",0,""""&amp;物品!U390&amp;"""")</f>
        <v>"ReplaceableTextures\\CommandButtons\\BTNSST12.blp"</v>
      </c>
      <c r="M384" t="str">
        <f t="shared" si="16"/>
        <v/>
      </c>
      <c r="N384" t="str">
        <f t="shared" si="17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85" spans="1:14">
      <c r="A385" t="str">
        <f>IF(物品!B391="",0,"'"&amp;物品!B391&amp;"'")</f>
        <v>'IK4E'</v>
      </c>
      <c r="B385">
        <f>物品!D391</f>
        <v>0</v>
      </c>
      <c r="C385">
        <f>物品!E391</f>
        <v>0</v>
      </c>
      <c r="D385">
        <f>物品!F391</f>
        <v>0</v>
      </c>
      <c r="E385">
        <f>IF(ISTEXT(物品!G391)=TRUE,"'"&amp;物品!G391&amp;"'",物品!G391)</f>
        <v>0</v>
      </c>
      <c r="F385">
        <f>IF(ISTEXT(物品!H391)=TRUE,"'"&amp;物品!H391&amp;"'",物品!H391)</f>
        <v>0</v>
      </c>
      <c r="G385">
        <f>IF(物品!I391="",0,"'"&amp;物品!I391&amp;"'")</f>
        <v>0</v>
      </c>
      <c r="H385">
        <f>IF(物品!R391="",0,物品!R391)</f>
        <v>0</v>
      </c>
      <c r="I385">
        <f>IF(物品!S391="",0,物品!S391)</f>
        <v>0</v>
      </c>
      <c r="J385" t="str">
        <f>IF(物品!C391="",0,""""&amp;物品!C391&amp;"""")</f>
        <v>"|CffFFD24D【史诗】应龙珠|r"</v>
      </c>
      <c r="K385" t="str">
        <f>IF(物品!T391="","""""",""""&amp;物品!T391&amp;"""")</f>
        <v>"攻击|Cffffc926+50000|r，攻击|Cffffc926+12%|n|n|r|Cffaaaaaa○|CffFFD24D火之符印+1|r|r|n|n|Cff00ff7f点击穿戴或脱卸。|r"</v>
      </c>
      <c r="L385" t="str">
        <f>IF(物品!U391="",0,""""&amp;物品!U391&amp;"""")</f>
        <v>"ReplaceableTextures\\CommandButtons\\BTNSST12.blp"</v>
      </c>
      <c r="M385" t="str">
        <f t="shared" si="16"/>
        <v/>
      </c>
      <c r="N385" t="str">
        <f t="shared" si="17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86" spans="1:14">
      <c r="A386" t="str">
        <f>IF(物品!B392="",0,"'"&amp;物品!B392&amp;"'")</f>
        <v>'IK4F'</v>
      </c>
      <c r="B386">
        <f>物品!D392</f>
        <v>0</v>
      </c>
      <c r="C386">
        <f>物品!E392</f>
        <v>0</v>
      </c>
      <c r="D386">
        <f>物品!F392</f>
        <v>0</v>
      </c>
      <c r="E386">
        <f>IF(ISTEXT(物品!G392)=TRUE,"'"&amp;物品!G392&amp;"'",物品!G392)</f>
        <v>0</v>
      </c>
      <c r="F386">
        <f>IF(ISTEXT(物品!H392)=TRUE,"'"&amp;物品!H392&amp;"'",物品!H392)</f>
        <v>0</v>
      </c>
      <c r="G386">
        <f>IF(物品!I392="",0,"'"&amp;物品!I392&amp;"'")</f>
        <v>0</v>
      </c>
      <c r="H386">
        <f>IF(物品!R392="",0,物品!R392)</f>
        <v>0</v>
      </c>
      <c r="I386">
        <f>IF(物品!S392="",0,物品!S392)</f>
        <v>0</v>
      </c>
      <c r="J386" t="str">
        <f>IF(物品!C392="",0,""""&amp;物品!C392&amp;"""")</f>
        <v>"|CffFFD24D【史诗】应龙珠|r"</v>
      </c>
      <c r="K386" t="str">
        <f>IF(物品!T392="","""""",""""&amp;物品!T392&amp;"""")</f>
        <v>"攻击|Cffffc926+50000|r，攻击|Cffffc926+12%|n|n|r|Cffaaaaaa○|CffFFD24D土之符印+1|r|r|n|n|Cff00ff7f点击穿戴或脱卸。|r"</v>
      </c>
      <c r="L386" t="str">
        <f>IF(物品!U392="",0,""""&amp;物品!U392&amp;"""")</f>
        <v>"ReplaceableTextures\\CommandButtons\\BTNSST12.blp"</v>
      </c>
      <c r="M386" t="str">
        <f t="shared" si="16"/>
        <v/>
      </c>
      <c r="N386" t="str">
        <f t="shared" si="17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87" spans="1:14">
      <c r="A387" t="str">
        <f>IF(物品!B393="",0,"'"&amp;物品!B393&amp;"'")</f>
        <v>'IK4G'</v>
      </c>
      <c r="B387">
        <f>物品!D393</f>
        <v>0</v>
      </c>
      <c r="C387">
        <f>物品!E393</f>
        <v>0</v>
      </c>
      <c r="D387">
        <f>物品!F393</f>
        <v>0</v>
      </c>
      <c r="E387">
        <f>IF(ISTEXT(物品!G393)=TRUE,"'"&amp;物品!G393&amp;"'",物品!G393)</f>
        <v>0</v>
      </c>
      <c r="F387">
        <f>IF(ISTEXT(物品!H393)=TRUE,"'"&amp;物品!H393&amp;"'",物品!H393)</f>
        <v>0</v>
      </c>
      <c r="G387">
        <f>IF(物品!I393="",0,"'"&amp;物品!I393&amp;"'")</f>
        <v>0</v>
      </c>
      <c r="H387">
        <f>IF(物品!R393="",0,物品!R393)</f>
        <v>0</v>
      </c>
      <c r="I387">
        <f>IF(物品!S393="",0,物品!S393)</f>
        <v>0</v>
      </c>
      <c r="J387" t="str">
        <f>IF(物品!C393="",0,""""&amp;物品!C393&amp;"""")</f>
        <v>"|CffFFD24D【史诗】应龙珠|r"</v>
      </c>
      <c r="K387" t="str">
        <f>IF(物品!T393="","""""",""""&amp;物品!T393&amp;"""")</f>
        <v>"攻击|Cffffc926+50000|r，攻击|Cffffc926+12%|n|n|r|Cffaaaaaa○|CffFFD24D光之符印+1|r|r|n|n|Cff00ff7f点击穿戴或脱卸。|r"</v>
      </c>
      <c r="L387" t="str">
        <f>IF(物品!U393="",0,""""&amp;物品!U393&amp;"""")</f>
        <v>"ReplaceableTextures\\CommandButtons\\BTNSST12.blp"</v>
      </c>
      <c r="M387" t="str">
        <f t="shared" si="16"/>
        <v/>
      </c>
      <c r="N387" t="str">
        <f t="shared" si="17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88" spans="1:14">
      <c r="A388" t="str">
        <f>IF(物品!B394="",0,"'"&amp;物品!B394&amp;"'")</f>
        <v>'IK4H'</v>
      </c>
      <c r="B388">
        <f>物品!D394</f>
        <v>0</v>
      </c>
      <c r="C388">
        <f>物品!E394</f>
        <v>0</v>
      </c>
      <c r="D388">
        <f>物品!F394</f>
        <v>0</v>
      </c>
      <c r="E388">
        <f>IF(ISTEXT(物品!G394)=TRUE,"'"&amp;物品!G394&amp;"'",物品!G394)</f>
        <v>0</v>
      </c>
      <c r="F388">
        <f>IF(ISTEXT(物品!H394)=TRUE,"'"&amp;物品!H394&amp;"'",物品!H394)</f>
        <v>0</v>
      </c>
      <c r="G388">
        <f>IF(物品!I394="",0,"'"&amp;物品!I394&amp;"'")</f>
        <v>0</v>
      </c>
      <c r="H388">
        <f>IF(物品!R394="",0,物品!R394)</f>
        <v>0</v>
      </c>
      <c r="I388">
        <f>IF(物品!S394="",0,物品!S394)</f>
        <v>0</v>
      </c>
      <c r="J388" t="str">
        <f>IF(物品!C394="",0,""""&amp;物品!C394&amp;"""")</f>
        <v>"|CffFFD24D【史诗】应龙珠|r"</v>
      </c>
      <c r="K388" t="str">
        <f>IF(物品!T394="","""""",""""&amp;物品!T394&amp;"""")</f>
        <v>"攻击|Cffffc926+50000|r，攻击|Cffffc926+12%|n|n|r|Cffaaaaaa○|CffFFD24D雷之符印+1|r|r|n|n|Cff00ff7f点击穿戴或脱卸。|r"</v>
      </c>
      <c r="L388" t="str">
        <f>IF(物品!U394="",0,""""&amp;物品!U394&amp;"""")</f>
        <v>"ReplaceableTextures\\CommandButtons\\BTNSST12.blp"</v>
      </c>
      <c r="M388" t="str">
        <f t="shared" si="16"/>
        <v/>
      </c>
      <c r="N388" t="str">
        <f t="shared" si="17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89" spans="1:14">
      <c r="A389" t="str">
        <f>IF(物品!B395="",0,"'"&amp;物品!B395&amp;"'")</f>
        <v>'IK4I'</v>
      </c>
      <c r="B389">
        <f>物品!D395</f>
        <v>0</v>
      </c>
      <c r="C389">
        <f>物品!E395</f>
        <v>0</v>
      </c>
      <c r="D389">
        <f>物品!F395</f>
        <v>0</v>
      </c>
      <c r="E389">
        <f>IF(ISTEXT(物品!G395)=TRUE,"'"&amp;物品!G395&amp;"'",物品!G395)</f>
        <v>0</v>
      </c>
      <c r="F389">
        <f>IF(ISTEXT(物品!H395)=TRUE,"'"&amp;物品!H395&amp;"'",物品!H395)</f>
        <v>0</v>
      </c>
      <c r="G389">
        <f>IF(物品!I395="",0,"'"&amp;物品!I395&amp;"'")</f>
        <v>0</v>
      </c>
      <c r="H389">
        <f>IF(物品!R395="",0,物品!R395)</f>
        <v>0</v>
      </c>
      <c r="I389">
        <f>IF(物品!S395="",0,物品!S395)</f>
        <v>0</v>
      </c>
      <c r="J389" t="str">
        <f>IF(物品!C395="",0,""""&amp;物品!C395&amp;"""")</f>
        <v>"|CffFFD24D【史诗】应龙珠|r"</v>
      </c>
      <c r="K389" t="str">
        <f>IF(物品!T395="","""""",""""&amp;物品!T395&amp;"""")</f>
        <v>"攻击|Cffffc926+50000|r，攻击|Cffffc926+12%|n|n|r|Cffaaaaaa○|CffFFD24D暗之符印+1|r|r|n|n|Cff00ff7f点击穿戴或脱卸。|r"</v>
      </c>
      <c r="L389" t="str">
        <f>IF(物品!U395="",0,""""&amp;物品!U395&amp;"""")</f>
        <v>"ReplaceableTextures\\CommandButtons\\BTNSST12.blp"</v>
      </c>
      <c r="M389" t="str">
        <f t="shared" si="16"/>
        <v/>
      </c>
      <c r="N389" t="str">
        <f t="shared" si="17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0" spans="1:14">
      <c r="A390" t="str">
        <f>IF(物品!B396="",0,"'"&amp;物品!B396&amp;"'")</f>
        <v>'IK5A'</v>
      </c>
      <c r="B390">
        <f>物品!D396</f>
        <v>0</v>
      </c>
      <c r="C390">
        <f>物品!E396</f>
        <v>0</v>
      </c>
      <c r="D390">
        <f>物品!F396</f>
        <v>0</v>
      </c>
      <c r="E390">
        <f>IF(ISTEXT(物品!G396)=TRUE,"'"&amp;物品!G396&amp;"'",物品!G396)</f>
        <v>0</v>
      </c>
      <c r="F390">
        <f>IF(ISTEXT(物品!H396)=TRUE,"'"&amp;物品!H396&amp;"'",物品!H396)</f>
        <v>0</v>
      </c>
      <c r="G390">
        <f>IF(物品!I396="",0,"'"&amp;物品!I396&amp;"'")</f>
        <v>0</v>
      </c>
      <c r="H390">
        <f>IF(物品!R396="",0,物品!R396)</f>
        <v>0</v>
      </c>
      <c r="I390">
        <f>IF(物品!S396="",0,物品!S396)</f>
        <v>0</v>
      </c>
      <c r="J390" t="str">
        <f>IF(物品!C396="",0,""""&amp;物品!C396&amp;"""")</f>
        <v>"|CffFFD24D【史诗】白泽之灵|r"</v>
      </c>
      <c r="K390" t="str">
        <f>IF(物品!T396="","""""",""""&amp;物品!T396&amp;"""")</f>
        <v>"护甲穿透|Cffffc926+150|n|n|r|Cffaaaaaa○刻印槽 【空】|r|n|n|Cff00ff7f点击穿戴或脱卸。|r"</v>
      </c>
      <c r="L390" t="str">
        <f>IF(物品!U396="",0,""""&amp;物品!U396&amp;"""")</f>
        <v>"ReplaceableTextures\\CommandButtons\\BTNSST13.blp"</v>
      </c>
      <c r="M390" t="str">
        <f t="shared" si="16"/>
        <v/>
      </c>
      <c r="N390" t="str">
        <f t="shared" si="17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1" spans="1:14">
      <c r="A391" t="str">
        <f>IF(物品!B397="",0,"'"&amp;物品!B397&amp;"'")</f>
        <v>'IK5B'</v>
      </c>
      <c r="B391">
        <f>物品!D397</f>
        <v>0</v>
      </c>
      <c r="C391">
        <f>物品!E397</f>
        <v>0</v>
      </c>
      <c r="D391">
        <f>物品!F397</f>
        <v>0</v>
      </c>
      <c r="E391">
        <f>IF(ISTEXT(物品!G397)=TRUE,"'"&amp;物品!G397&amp;"'",物品!G397)</f>
        <v>0</v>
      </c>
      <c r="F391">
        <f>IF(ISTEXT(物品!H397)=TRUE,"'"&amp;物品!H397&amp;"'",物品!H397)</f>
        <v>0</v>
      </c>
      <c r="G391">
        <f>IF(物品!I397="",0,"'"&amp;物品!I397&amp;"'")</f>
        <v>0</v>
      </c>
      <c r="H391">
        <f>IF(物品!R397="",0,物品!R397)</f>
        <v>0</v>
      </c>
      <c r="I391">
        <f>IF(物品!S397="",0,物品!S397)</f>
        <v>0</v>
      </c>
      <c r="J391" t="str">
        <f>IF(物品!C397="",0,""""&amp;物品!C397&amp;"""")</f>
        <v>"|CffFFD24D【史诗】白泽之灵|r"</v>
      </c>
      <c r="K391" t="str">
        <f>IF(物品!T397="","""""",""""&amp;物品!T397&amp;"""")</f>
        <v>"护甲穿透|Cffffc926+150|n|n|r|Cffaaaaaa○|CffFFD24D金之符印+1|r|r|n|n|Cff00ff7f点击穿戴或脱卸。|r"</v>
      </c>
      <c r="L391" t="str">
        <f>IF(物品!U397="",0,""""&amp;物品!U397&amp;"""")</f>
        <v>"ReplaceableTextures\\CommandButtons\\BTNSST13.blp"</v>
      </c>
      <c r="M391" t="str">
        <f t="shared" si="16"/>
        <v/>
      </c>
      <c r="N391" t="str">
        <f t="shared" si="17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392" spans="1:14">
      <c r="A392" t="str">
        <f>IF(物品!B398="",0,"'"&amp;物品!B398&amp;"'")</f>
        <v>'IK5C'</v>
      </c>
      <c r="B392">
        <f>物品!D398</f>
        <v>0</v>
      </c>
      <c r="C392">
        <f>物品!E398</f>
        <v>0</v>
      </c>
      <c r="D392">
        <f>物品!F398</f>
        <v>0</v>
      </c>
      <c r="E392">
        <f>IF(ISTEXT(物品!G398)=TRUE,"'"&amp;物品!G398&amp;"'",物品!G398)</f>
        <v>0</v>
      </c>
      <c r="F392">
        <f>IF(ISTEXT(物品!H398)=TRUE,"'"&amp;物品!H398&amp;"'",物品!H398)</f>
        <v>0</v>
      </c>
      <c r="G392">
        <f>IF(物品!I398="",0,"'"&amp;物品!I398&amp;"'")</f>
        <v>0</v>
      </c>
      <c r="H392">
        <f>IF(物品!R398="",0,物品!R398)</f>
        <v>0</v>
      </c>
      <c r="I392">
        <f>IF(物品!S398="",0,物品!S398)</f>
        <v>0</v>
      </c>
      <c r="J392" t="str">
        <f>IF(物品!C398="",0,""""&amp;物品!C398&amp;"""")</f>
        <v>"|CffFFD24D【史诗】白泽之灵|r"</v>
      </c>
      <c r="K392" t="str">
        <f>IF(物品!T398="","""""",""""&amp;物品!T398&amp;"""")</f>
        <v>"护甲穿透|Cffffc926+150|n|n|r|Cffaaaaaa○|CffFFD24D木之符印+1|r|r|n|n|Cff00ff7f点击穿戴或脱卸。|r"</v>
      </c>
      <c r="L392" t="str">
        <f>IF(物品!U398="",0,""""&amp;物品!U398&amp;"""")</f>
        <v>"ReplaceableTextures\\CommandButtons\\BTNSST13.blp"</v>
      </c>
      <c r="M392" t="str">
        <f t="shared" si="16"/>
        <v/>
      </c>
      <c r="N392" t="str">
        <f t="shared" si="17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393" spans="1:14">
      <c r="A393" t="str">
        <f>IF(物品!B399="",0,"'"&amp;物品!B399&amp;"'")</f>
        <v>'IK5D'</v>
      </c>
      <c r="B393">
        <f>物品!D399</f>
        <v>0</v>
      </c>
      <c r="C393">
        <f>物品!E399</f>
        <v>0</v>
      </c>
      <c r="D393">
        <f>物品!F399</f>
        <v>0</v>
      </c>
      <c r="E393">
        <f>IF(ISTEXT(物品!G399)=TRUE,"'"&amp;物品!G399&amp;"'",物品!G399)</f>
        <v>0</v>
      </c>
      <c r="F393">
        <f>IF(ISTEXT(物品!H399)=TRUE,"'"&amp;物品!H399&amp;"'",物品!H399)</f>
        <v>0</v>
      </c>
      <c r="G393">
        <f>IF(物品!I399="",0,"'"&amp;物品!I399&amp;"'")</f>
        <v>0</v>
      </c>
      <c r="H393">
        <f>IF(物品!R399="",0,物品!R399)</f>
        <v>0</v>
      </c>
      <c r="I393">
        <f>IF(物品!S399="",0,物品!S399)</f>
        <v>0</v>
      </c>
      <c r="J393" t="str">
        <f>IF(物品!C399="",0,""""&amp;物品!C399&amp;"""")</f>
        <v>"|CffFFD24D【史诗】白泽之灵|r"</v>
      </c>
      <c r="K393" t="str">
        <f>IF(物品!T399="","""""",""""&amp;物品!T399&amp;"""")</f>
        <v>"护甲穿透|Cffffc926+150|n|n|r|Cffaaaaaa○|CffFFD24D水之符印+1|r|r|n|n|Cff00ff7f点击穿戴或脱卸。|r"</v>
      </c>
      <c r="L393" t="str">
        <f>IF(物品!U399="",0,""""&amp;物品!U399&amp;"""")</f>
        <v>"ReplaceableTextures\\CommandButtons\\BTNSST13.blp"</v>
      </c>
      <c r="M393" t="str">
        <f t="shared" si="16"/>
        <v/>
      </c>
      <c r="N393" t="str">
        <f t="shared" si="17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394" spans="1:14">
      <c r="A394" t="str">
        <f>IF(物品!B400="",0,"'"&amp;物品!B400&amp;"'")</f>
        <v>'IK5E'</v>
      </c>
      <c r="B394">
        <f>物品!D400</f>
        <v>0</v>
      </c>
      <c r="C394">
        <f>物品!E400</f>
        <v>0</v>
      </c>
      <c r="D394">
        <f>物品!F400</f>
        <v>0</v>
      </c>
      <c r="E394">
        <f>IF(ISTEXT(物品!G400)=TRUE,"'"&amp;物品!G400&amp;"'",物品!G400)</f>
        <v>0</v>
      </c>
      <c r="F394">
        <f>IF(ISTEXT(物品!H400)=TRUE,"'"&amp;物品!H400&amp;"'",物品!H400)</f>
        <v>0</v>
      </c>
      <c r="G394">
        <f>IF(物品!I400="",0,"'"&amp;物品!I400&amp;"'")</f>
        <v>0</v>
      </c>
      <c r="H394">
        <f>IF(物品!R400="",0,物品!R400)</f>
        <v>0</v>
      </c>
      <c r="I394">
        <f>IF(物品!S400="",0,物品!S400)</f>
        <v>0</v>
      </c>
      <c r="J394" t="str">
        <f>IF(物品!C400="",0,""""&amp;物品!C400&amp;"""")</f>
        <v>"|CffFFD24D【史诗】白泽之灵|r"</v>
      </c>
      <c r="K394" t="str">
        <f>IF(物品!T400="","""""",""""&amp;物品!T400&amp;"""")</f>
        <v>"护甲穿透|Cffffc926+150|n|n|r|Cffaaaaaa○|CffFFD24D火之符印+1|r|r|n|n|Cff00ff7f点击穿戴或脱卸。|r"</v>
      </c>
      <c r="L394" t="str">
        <f>IF(物品!U400="",0,""""&amp;物品!U400&amp;"""")</f>
        <v>"ReplaceableTextures\\CommandButtons\\BTNSST13.blp"</v>
      </c>
      <c r="M394" t="str">
        <f t="shared" si="16"/>
        <v/>
      </c>
      <c r="N394" t="str">
        <f t="shared" si="17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395" spans="1:14">
      <c r="A395" t="str">
        <f>IF(物品!B401="",0,"'"&amp;物品!B401&amp;"'")</f>
        <v>'IK5F'</v>
      </c>
      <c r="B395">
        <f>物品!D401</f>
        <v>0</v>
      </c>
      <c r="C395">
        <f>物品!E401</f>
        <v>0</v>
      </c>
      <c r="D395">
        <f>物品!F401</f>
        <v>0</v>
      </c>
      <c r="E395">
        <f>IF(ISTEXT(物品!G401)=TRUE,"'"&amp;物品!G401&amp;"'",物品!G401)</f>
        <v>0</v>
      </c>
      <c r="F395">
        <f>IF(ISTEXT(物品!H401)=TRUE,"'"&amp;物品!H401&amp;"'",物品!H401)</f>
        <v>0</v>
      </c>
      <c r="G395">
        <f>IF(物品!I401="",0,"'"&amp;物品!I401&amp;"'")</f>
        <v>0</v>
      </c>
      <c r="H395">
        <f>IF(物品!R401="",0,物品!R401)</f>
        <v>0</v>
      </c>
      <c r="I395">
        <f>IF(物品!S401="",0,物品!S401)</f>
        <v>0</v>
      </c>
      <c r="J395" t="str">
        <f>IF(物品!C401="",0,""""&amp;物品!C401&amp;"""")</f>
        <v>"|CffFFD24D【史诗】白泽之灵|r"</v>
      </c>
      <c r="K395" t="str">
        <f>IF(物品!T401="","""""",""""&amp;物品!T401&amp;"""")</f>
        <v>"护甲穿透|Cffffc926+150|n|n|r|Cffaaaaaa○|CffFFD24D土之符印+1|r|r|n|n|Cff00ff7f点击穿戴或脱卸。|r"</v>
      </c>
      <c r="L395" t="str">
        <f>IF(物品!U401="",0,""""&amp;物品!U401&amp;"""")</f>
        <v>"ReplaceableTextures\\CommandButtons\\BTNSST13.blp"</v>
      </c>
      <c r="M395" t="str">
        <f t="shared" ref="M395:M416" si="18">IF(ISERROR(FIND(",0,0,0,0,0,0,0,0)","InitEquipData("&amp;A395&amp;","&amp;B395&amp;","&amp;C395&amp;","&amp;D395&amp;","&amp;E395&amp;","&amp;F395&amp;","&amp;G395&amp;","&amp;H395&amp;","&amp;I395&amp;")")),"InitEquipData("&amp;A395&amp;","&amp;B395&amp;","&amp;C395&amp;","&amp;D395&amp;","&amp;E395&amp;","&amp;F395&amp;","&amp;G395&amp;","&amp;H395&amp;","&amp;I395&amp;")","")</f>
        <v/>
      </c>
      <c r="N395" t="str">
        <f t="shared" ref="N395:N416" si="19">IF(ISERROR(FIND(",0,0,0)","call InitTypeIdStrings("&amp;A395&amp;","&amp;J395&amp;","&amp;K395&amp;","&amp;L395&amp;")")),"call InitTypeIdStrings("&amp;A395&amp;","&amp;J395&amp;","&amp;L395&amp;","&amp;K395&amp;")","")</f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396" spans="1:14">
      <c r="A396" t="str">
        <f>IF(物品!B402="",0,"'"&amp;物品!B402&amp;"'")</f>
        <v>'IK5G'</v>
      </c>
      <c r="B396">
        <f>物品!D402</f>
        <v>0</v>
      </c>
      <c r="C396">
        <f>物品!E402</f>
        <v>0</v>
      </c>
      <c r="D396">
        <f>物品!F402</f>
        <v>0</v>
      </c>
      <c r="E396">
        <f>IF(ISTEXT(物品!G402)=TRUE,"'"&amp;物品!G402&amp;"'",物品!G402)</f>
        <v>0</v>
      </c>
      <c r="F396">
        <f>IF(ISTEXT(物品!H402)=TRUE,"'"&amp;物品!H402&amp;"'",物品!H402)</f>
        <v>0</v>
      </c>
      <c r="G396">
        <f>IF(物品!I402="",0,"'"&amp;物品!I402&amp;"'")</f>
        <v>0</v>
      </c>
      <c r="H396">
        <f>IF(物品!R402="",0,物品!R402)</f>
        <v>0</v>
      </c>
      <c r="I396">
        <f>IF(物品!S402="",0,物品!S402)</f>
        <v>0</v>
      </c>
      <c r="J396" t="str">
        <f>IF(物品!C402="",0,""""&amp;物品!C402&amp;"""")</f>
        <v>"|CffFFD24D【史诗】白泽之灵|r"</v>
      </c>
      <c r="K396" t="str">
        <f>IF(物品!T402="","""""",""""&amp;物品!T402&amp;"""")</f>
        <v>"护甲穿透|Cffffc926+150|n|n|r|Cffaaaaaa○|CffFFD24D光之符印+1|r|r|n|n|Cff00ff7f点击穿戴或脱卸。|r"</v>
      </c>
      <c r="L396" t="str">
        <f>IF(物品!U402="",0,""""&amp;物品!U402&amp;"""")</f>
        <v>"ReplaceableTextures\\CommandButtons\\BTNSST13.blp"</v>
      </c>
      <c r="M396" t="str">
        <f t="shared" si="18"/>
        <v/>
      </c>
      <c r="N396" t="str">
        <f t="shared" si="19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397" spans="1:14">
      <c r="A397" t="str">
        <f>IF(物品!B403="",0,"'"&amp;物品!B403&amp;"'")</f>
        <v>'IK5H'</v>
      </c>
      <c r="B397">
        <f>物品!D403</f>
        <v>0</v>
      </c>
      <c r="C397">
        <f>物品!E403</f>
        <v>0</v>
      </c>
      <c r="D397">
        <f>物品!F403</f>
        <v>0</v>
      </c>
      <c r="E397">
        <f>IF(ISTEXT(物品!G403)=TRUE,"'"&amp;物品!G403&amp;"'",物品!G403)</f>
        <v>0</v>
      </c>
      <c r="F397">
        <f>IF(ISTEXT(物品!H403)=TRUE,"'"&amp;物品!H403&amp;"'",物品!H403)</f>
        <v>0</v>
      </c>
      <c r="G397">
        <f>IF(物品!I403="",0,"'"&amp;物品!I403&amp;"'")</f>
        <v>0</v>
      </c>
      <c r="H397">
        <f>IF(物品!R403="",0,物品!R403)</f>
        <v>0</v>
      </c>
      <c r="I397">
        <f>IF(物品!S403="",0,物品!S403)</f>
        <v>0</v>
      </c>
      <c r="J397" t="str">
        <f>IF(物品!C403="",0,""""&amp;物品!C403&amp;"""")</f>
        <v>"|CffFFD24D【史诗】白泽之灵|r"</v>
      </c>
      <c r="K397" t="str">
        <f>IF(物品!T403="","""""",""""&amp;物品!T403&amp;"""")</f>
        <v>"护甲穿透|Cffffc926+150|n|n|r|Cffaaaaaa○|CffFFD24D雷之符印+1|r|r|n|n|Cff00ff7f点击穿戴或脱卸。|r"</v>
      </c>
      <c r="L397" t="str">
        <f>IF(物品!U403="",0,""""&amp;物品!U403&amp;"""")</f>
        <v>"ReplaceableTextures\\CommandButtons\\BTNSST13.blp"</v>
      </c>
      <c r="M397" t="str">
        <f t="shared" si="18"/>
        <v/>
      </c>
      <c r="N397" t="str">
        <f t="shared" si="19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398" spans="1:14">
      <c r="A398" t="str">
        <f>IF(物品!B404="",0,"'"&amp;物品!B404&amp;"'")</f>
        <v>'IK5I'</v>
      </c>
      <c r="B398">
        <f>物品!D404</f>
        <v>0</v>
      </c>
      <c r="C398">
        <f>物品!E404</f>
        <v>0</v>
      </c>
      <c r="D398">
        <f>物品!F404</f>
        <v>0</v>
      </c>
      <c r="E398">
        <f>IF(ISTEXT(物品!G404)=TRUE,"'"&amp;物品!G404&amp;"'",物品!G404)</f>
        <v>0</v>
      </c>
      <c r="F398">
        <f>IF(ISTEXT(物品!H404)=TRUE,"'"&amp;物品!H404&amp;"'",物品!H404)</f>
        <v>0</v>
      </c>
      <c r="G398">
        <f>IF(物品!I404="",0,"'"&amp;物品!I404&amp;"'")</f>
        <v>0</v>
      </c>
      <c r="H398">
        <f>IF(物品!R404="",0,物品!R404)</f>
        <v>0</v>
      </c>
      <c r="I398">
        <f>IF(物品!S404="",0,物品!S404)</f>
        <v>0</v>
      </c>
      <c r="J398" t="str">
        <f>IF(物品!C404="",0,""""&amp;物品!C404&amp;"""")</f>
        <v>"|CffFFD24D【史诗】白泽之灵|r"</v>
      </c>
      <c r="K398" t="str">
        <f>IF(物品!T404="","""""",""""&amp;物品!T404&amp;"""")</f>
        <v>"护甲穿透|Cffffc926+150|n|n|r|Cffaaaaaa○|CffFFD24D暗之符印+1|r|r|n|n|Cff00ff7f点击穿戴或脱卸。|r"</v>
      </c>
      <c r="L398" t="str">
        <f>IF(物品!U404="",0,""""&amp;物品!U404&amp;"""")</f>
        <v>"ReplaceableTextures\\CommandButtons\\BTNSST13.blp"</v>
      </c>
      <c r="M398" t="str">
        <f t="shared" si="18"/>
        <v/>
      </c>
      <c r="N398" t="str">
        <f t="shared" si="19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399" spans="1:14">
      <c r="A399" t="str">
        <f>IF(物品!B405="",0,"'"&amp;物品!B405&amp;"'")</f>
        <v>'IK6A'</v>
      </c>
      <c r="B399">
        <f>物品!D405</f>
        <v>0</v>
      </c>
      <c r="C399">
        <f>物品!E405</f>
        <v>0</v>
      </c>
      <c r="D399">
        <f>物品!F405</f>
        <v>0</v>
      </c>
      <c r="E399">
        <f>IF(ISTEXT(物品!G405)=TRUE,"'"&amp;物品!G405&amp;"'",物品!G405)</f>
        <v>0</v>
      </c>
      <c r="F399">
        <f>IF(ISTEXT(物品!H405)=TRUE,"'"&amp;物品!H405&amp;"'",物品!H405)</f>
        <v>0</v>
      </c>
      <c r="G399">
        <f>IF(物品!I405="",0,"'"&amp;物品!I405&amp;"'")</f>
        <v>0</v>
      </c>
      <c r="H399">
        <f>IF(物品!R405="",0,物品!R405)</f>
        <v>0</v>
      </c>
      <c r="I399">
        <f>IF(物品!S405="",0,物品!S405)</f>
        <v>0</v>
      </c>
      <c r="J399" t="str">
        <f>IF(物品!C405="",0,""""&amp;物品!C405&amp;"""")</f>
        <v>"|CffFFD24D【史诗】麒麟心|r"</v>
      </c>
      <c r="K399" t="str">
        <f>IF(物品!T405="","""""",""""&amp;物品!T405&amp;"""")</f>
        <v>"暴击伤害|Cffffc926+60%|n|n|r|Cffaaaaaa○刻印槽 【空】|r|n|n|Cff00ff7f点击穿戴或脱卸。|r"</v>
      </c>
      <c r="L399" t="str">
        <f>IF(物品!U405="",0,""""&amp;物品!U405&amp;"""")</f>
        <v>"ReplaceableTextures\\CommandButtons\\BTNSST14.blp"</v>
      </c>
      <c r="M399" t="str">
        <f t="shared" si="18"/>
        <v/>
      </c>
      <c r="N399" t="str">
        <f t="shared" si="19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0" spans="1:14">
      <c r="A400" t="str">
        <f>IF(物品!B406="",0,"'"&amp;物品!B406&amp;"'")</f>
        <v>'IK6B'</v>
      </c>
      <c r="B400">
        <f>物品!D406</f>
        <v>0</v>
      </c>
      <c r="C400">
        <f>物品!E406</f>
        <v>0</v>
      </c>
      <c r="D400">
        <f>物品!F406</f>
        <v>0</v>
      </c>
      <c r="E400">
        <f>IF(ISTEXT(物品!G406)=TRUE,"'"&amp;物品!G406&amp;"'",物品!G406)</f>
        <v>0</v>
      </c>
      <c r="F400">
        <f>IF(ISTEXT(物品!H406)=TRUE,"'"&amp;物品!H406&amp;"'",物品!H406)</f>
        <v>0</v>
      </c>
      <c r="G400">
        <f>IF(物品!I406="",0,"'"&amp;物品!I406&amp;"'")</f>
        <v>0</v>
      </c>
      <c r="H400">
        <f>IF(物品!R406="",0,物品!R406)</f>
        <v>0</v>
      </c>
      <c r="I400">
        <f>IF(物品!S406="",0,物品!S406)</f>
        <v>0</v>
      </c>
      <c r="J400" t="str">
        <f>IF(物品!C406="",0,""""&amp;物品!C406&amp;"""")</f>
        <v>"|CffFFD24D【史诗】麒麟心|r"</v>
      </c>
      <c r="K400" t="str">
        <f>IF(物品!T406="","""""",""""&amp;物品!T406&amp;"""")</f>
        <v>"暴击伤害|Cffffc926+60%|n|n|r|Cffaaaaaa○|CffFFD24D金之符印+1|r|r|n|n|Cff00ff7f点击穿戴或脱卸。|r"</v>
      </c>
      <c r="L400" t="str">
        <f>IF(物品!U406="",0,""""&amp;物品!U406&amp;"""")</f>
        <v>"ReplaceableTextures\\CommandButtons\\BTNSST14.blp"</v>
      </c>
      <c r="M400" t="str">
        <f t="shared" si="18"/>
        <v/>
      </c>
      <c r="N400" t="str">
        <f t="shared" si="19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1" spans="1:14">
      <c r="A401" t="str">
        <f>IF(物品!B407="",0,"'"&amp;物品!B407&amp;"'")</f>
        <v>'IK6C'</v>
      </c>
      <c r="B401">
        <f>物品!D407</f>
        <v>0</v>
      </c>
      <c r="C401">
        <f>物品!E407</f>
        <v>0</v>
      </c>
      <c r="D401">
        <f>物品!F407</f>
        <v>0</v>
      </c>
      <c r="E401">
        <f>IF(ISTEXT(物品!G407)=TRUE,"'"&amp;物品!G407&amp;"'",物品!G407)</f>
        <v>0</v>
      </c>
      <c r="F401">
        <f>IF(ISTEXT(物品!H407)=TRUE,"'"&amp;物品!H407&amp;"'",物品!H407)</f>
        <v>0</v>
      </c>
      <c r="G401">
        <f>IF(物品!I407="",0,"'"&amp;物品!I407&amp;"'")</f>
        <v>0</v>
      </c>
      <c r="H401">
        <f>IF(物品!R407="",0,物品!R407)</f>
        <v>0</v>
      </c>
      <c r="I401">
        <f>IF(物品!S407="",0,物品!S407)</f>
        <v>0</v>
      </c>
      <c r="J401" t="str">
        <f>IF(物品!C407="",0,""""&amp;物品!C407&amp;"""")</f>
        <v>"|CffFFD24D【史诗】麒麟心|r"</v>
      </c>
      <c r="K401" t="str">
        <f>IF(物品!T407="","""""",""""&amp;物品!T407&amp;"""")</f>
        <v>"暴击伤害|Cffffc926+60%|n|n|r|Cffaaaaaa○|CffFFD24D木之符印+1|r|r|n|n|Cff00ff7f点击穿戴或脱卸。|r"</v>
      </c>
      <c r="L401" t="str">
        <f>IF(物品!U407="",0,""""&amp;物品!U407&amp;"""")</f>
        <v>"ReplaceableTextures\\CommandButtons\\BTNSST14.blp"</v>
      </c>
      <c r="M401" t="str">
        <f t="shared" si="18"/>
        <v/>
      </c>
      <c r="N401" t="str">
        <f t="shared" si="19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02" spans="1:14">
      <c r="A402" t="str">
        <f>IF(物品!B408="",0,"'"&amp;物品!B408&amp;"'")</f>
        <v>'IK6D'</v>
      </c>
      <c r="B402">
        <f>物品!D408</f>
        <v>0</v>
      </c>
      <c r="C402">
        <f>物品!E408</f>
        <v>0</v>
      </c>
      <c r="D402">
        <f>物品!F408</f>
        <v>0</v>
      </c>
      <c r="E402">
        <f>IF(ISTEXT(物品!G408)=TRUE,"'"&amp;物品!G408&amp;"'",物品!G408)</f>
        <v>0</v>
      </c>
      <c r="F402">
        <f>IF(ISTEXT(物品!H408)=TRUE,"'"&amp;物品!H408&amp;"'",物品!H408)</f>
        <v>0</v>
      </c>
      <c r="G402">
        <f>IF(物品!I408="",0,"'"&amp;物品!I408&amp;"'")</f>
        <v>0</v>
      </c>
      <c r="H402">
        <f>IF(物品!R408="",0,物品!R408)</f>
        <v>0</v>
      </c>
      <c r="I402">
        <f>IF(物品!S408="",0,物品!S408)</f>
        <v>0</v>
      </c>
      <c r="J402" t="str">
        <f>IF(物品!C408="",0,""""&amp;物品!C408&amp;"""")</f>
        <v>"|CffFFD24D【史诗】麒麟心|r"</v>
      </c>
      <c r="K402" t="str">
        <f>IF(物品!T408="","""""",""""&amp;物品!T408&amp;"""")</f>
        <v>"暴击伤害|Cffffc926+60%|n|n|r|Cffaaaaaa○|CffFFD24D水之符印+1|r|r|n|n|Cff00ff7f点击穿戴或脱卸。|r"</v>
      </c>
      <c r="L402" t="str">
        <f>IF(物品!U408="",0,""""&amp;物品!U408&amp;"""")</f>
        <v>"ReplaceableTextures\\CommandButtons\\BTNSST14.blp"</v>
      </c>
      <c r="M402" t="str">
        <f t="shared" si="18"/>
        <v/>
      </c>
      <c r="N402" t="str">
        <f t="shared" si="19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03" spans="1:14">
      <c r="A403" t="str">
        <f>IF(物品!B409="",0,"'"&amp;物品!B409&amp;"'")</f>
        <v>'IK6E'</v>
      </c>
      <c r="B403">
        <f>物品!D409</f>
        <v>0</v>
      </c>
      <c r="C403">
        <f>物品!E409</f>
        <v>0</v>
      </c>
      <c r="D403">
        <f>物品!F409</f>
        <v>0</v>
      </c>
      <c r="E403">
        <f>IF(ISTEXT(物品!G409)=TRUE,"'"&amp;物品!G409&amp;"'",物品!G409)</f>
        <v>0</v>
      </c>
      <c r="F403">
        <f>IF(ISTEXT(物品!H409)=TRUE,"'"&amp;物品!H409&amp;"'",物品!H409)</f>
        <v>0</v>
      </c>
      <c r="G403">
        <f>IF(物品!I409="",0,"'"&amp;物品!I409&amp;"'")</f>
        <v>0</v>
      </c>
      <c r="H403">
        <f>IF(物品!R409="",0,物品!R409)</f>
        <v>0</v>
      </c>
      <c r="I403">
        <f>IF(物品!S409="",0,物品!S409)</f>
        <v>0</v>
      </c>
      <c r="J403" t="str">
        <f>IF(物品!C409="",0,""""&amp;物品!C409&amp;"""")</f>
        <v>"|CffFFD24D【史诗】麒麟心|r"</v>
      </c>
      <c r="K403" t="str">
        <f>IF(物品!T409="","""""",""""&amp;物品!T409&amp;"""")</f>
        <v>"暴击伤害|Cffffc926+60%|n|n|r|Cffaaaaaa○|CffFFD24D火之符印+1|r|r|n|n|Cff00ff7f点击穿戴或脱卸。|r"</v>
      </c>
      <c r="L403" t="str">
        <f>IF(物品!U409="",0,""""&amp;物品!U409&amp;"""")</f>
        <v>"ReplaceableTextures\\CommandButtons\\BTNSST14.blp"</v>
      </c>
      <c r="M403" t="str">
        <f t="shared" si="18"/>
        <v/>
      </c>
      <c r="N403" t="str">
        <f t="shared" si="19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04" spans="1:14">
      <c r="A404" t="str">
        <f>IF(物品!B410="",0,"'"&amp;物品!B410&amp;"'")</f>
        <v>'IK6F'</v>
      </c>
      <c r="B404">
        <f>物品!D410</f>
        <v>0</v>
      </c>
      <c r="C404">
        <f>物品!E410</f>
        <v>0</v>
      </c>
      <c r="D404">
        <f>物品!F410</f>
        <v>0</v>
      </c>
      <c r="E404">
        <f>IF(ISTEXT(物品!G410)=TRUE,"'"&amp;物品!G410&amp;"'",物品!G410)</f>
        <v>0</v>
      </c>
      <c r="F404">
        <f>IF(ISTEXT(物品!H410)=TRUE,"'"&amp;物品!H410&amp;"'",物品!H410)</f>
        <v>0</v>
      </c>
      <c r="G404">
        <f>IF(物品!I410="",0,"'"&amp;物品!I410&amp;"'")</f>
        <v>0</v>
      </c>
      <c r="H404">
        <f>IF(物品!R410="",0,物品!R410)</f>
        <v>0</v>
      </c>
      <c r="I404">
        <f>IF(物品!S410="",0,物品!S410)</f>
        <v>0</v>
      </c>
      <c r="J404" t="str">
        <f>IF(物品!C410="",0,""""&amp;物品!C410&amp;"""")</f>
        <v>"|CffFFD24D【史诗】麒麟心|r"</v>
      </c>
      <c r="K404" t="str">
        <f>IF(物品!T410="","""""",""""&amp;物品!T410&amp;"""")</f>
        <v>"暴击伤害|Cffffc926+60%|n|n|r|Cffaaaaaa○|CffFFD24D土之符印+1|r|r|n|n|Cff00ff7f点击穿戴或脱卸。|r"</v>
      </c>
      <c r="L404" t="str">
        <f>IF(物品!U410="",0,""""&amp;物品!U410&amp;"""")</f>
        <v>"ReplaceableTextures\\CommandButtons\\BTNSST14.blp"</v>
      </c>
      <c r="M404" t="str">
        <f t="shared" si="18"/>
        <v/>
      </c>
      <c r="N404" t="str">
        <f t="shared" si="19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05" spans="1:14">
      <c r="A405" t="str">
        <f>IF(物品!B411="",0,"'"&amp;物品!B411&amp;"'")</f>
        <v>'IK6G'</v>
      </c>
      <c r="B405">
        <f>物品!D411</f>
        <v>0</v>
      </c>
      <c r="C405">
        <f>物品!E411</f>
        <v>0</v>
      </c>
      <c r="D405">
        <f>物品!F411</f>
        <v>0</v>
      </c>
      <c r="E405">
        <f>IF(ISTEXT(物品!G411)=TRUE,"'"&amp;物品!G411&amp;"'",物品!G411)</f>
        <v>0</v>
      </c>
      <c r="F405">
        <f>IF(ISTEXT(物品!H411)=TRUE,"'"&amp;物品!H411&amp;"'",物品!H411)</f>
        <v>0</v>
      </c>
      <c r="G405">
        <f>IF(物品!I411="",0,"'"&amp;物品!I411&amp;"'")</f>
        <v>0</v>
      </c>
      <c r="H405">
        <f>IF(物品!R411="",0,物品!R411)</f>
        <v>0</v>
      </c>
      <c r="I405">
        <f>IF(物品!S411="",0,物品!S411)</f>
        <v>0</v>
      </c>
      <c r="J405" t="str">
        <f>IF(物品!C411="",0,""""&amp;物品!C411&amp;"""")</f>
        <v>"|CffFFD24D【史诗】麒麟心|r"</v>
      </c>
      <c r="K405" t="str">
        <f>IF(物品!T411="","""""",""""&amp;物品!T411&amp;"""")</f>
        <v>"暴击伤害|Cffffc926+60%|n|n|r|Cffaaaaaa○|CffFFD24D光之符印+1|r|r|n|n|Cff00ff7f点击穿戴或脱卸。|r"</v>
      </c>
      <c r="L405" t="str">
        <f>IF(物品!U411="",0,""""&amp;物品!U411&amp;"""")</f>
        <v>"ReplaceableTextures\\CommandButtons\\BTNSST14.blp"</v>
      </c>
      <c r="M405" t="str">
        <f t="shared" si="18"/>
        <v/>
      </c>
      <c r="N405" t="str">
        <f t="shared" si="19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06" spans="1:14">
      <c r="A406" t="str">
        <f>IF(物品!B412="",0,"'"&amp;物品!B412&amp;"'")</f>
        <v>'IK6H'</v>
      </c>
      <c r="B406">
        <f>物品!D412</f>
        <v>0</v>
      </c>
      <c r="C406">
        <f>物品!E412</f>
        <v>0</v>
      </c>
      <c r="D406">
        <f>物品!F412</f>
        <v>0</v>
      </c>
      <c r="E406">
        <f>IF(ISTEXT(物品!G412)=TRUE,"'"&amp;物品!G412&amp;"'",物品!G412)</f>
        <v>0</v>
      </c>
      <c r="F406">
        <f>IF(ISTEXT(物品!H412)=TRUE,"'"&amp;物品!H412&amp;"'",物品!H412)</f>
        <v>0</v>
      </c>
      <c r="G406">
        <f>IF(物品!I412="",0,"'"&amp;物品!I412&amp;"'")</f>
        <v>0</v>
      </c>
      <c r="H406">
        <f>IF(物品!R412="",0,物品!R412)</f>
        <v>0</v>
      </c>
      <c r="I406">
        <f>IF(物品!S412="",0,物品!S412)</f>
        <v>0</v>
      </c>
      <c r="J406" t="str">
        <f>IF(物品!C412="",0,""""&amp;物品!C412&amp;"""")</f>
        <v>"|CffFFD24D【史诗】麒麟心|r"</v>
      </c>
      <c r="K406" t="str">
        <f>IF(物品!T412="","""""",""""&amp;物品!T412&amp;"""")</f>
        <v>"暴击伤害|Cffffc926+60%|n|n|r|Cffaaaaaa○|CffFFD24D雷之符印+1|r|r|n|n|Cff00ff7f点击穿戴或脱卸。|r"</v>
      </c>
      <c r="L406" t="str">
        <f>IF(物品!U412="",0,""""&amp;物品!U412&amp;"""")</f>
        <v>"ReplaceableTextures\\CommandButtons\\BTNSST14.blp"</v>
      </c>
      <c r="M406" t="str">
        <f t="shared" si="18"/>
        <v/>
      </c>
      <c r="N406" t="str">
        <f t="shared" si="19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07" spans="1:14">
      <c r="A407" t="str">
        <f>IF(物品!B413="",0,"'"&amp;物品!B413&amp;"'")</f>
        <v>'IK6I'</v>
      </c>
      <c r="B407">
        <f>物品!D413</f>
        <v>0</v>
      </c>
      <c r="C407">
        <f>物品!E413</f>
        <v>0</v>
      </c>
      <c r="D407">
        <f>物品!F413</f>
        <v>0</v>
      </c>
      <c r="E407">
        <f>IF(ISTEXT(物品!G413)=TRUE,"'"&amp;物品!G413&amp;"'",物品!G413)</f>
        <v>0</v>
      </c>
      <c r="F407">
        <f>IF(ISTEXT(物品!H413)=TRUE,"'"&amp;物品!H413&amp;"'",物品!H413)</f>
        <v>0</v>
      </c>
      <c r="G407">
        <f>IF(物品!I413="",0,"'"&amp;物品!I413&amp;"'")</f>
        <v>0</v>
      </c>
      <c r="H407">
        <f>IF(物品!R413="",0,物品!R413)</f>
        <v>0</v>
      </c>
      <c r="I407">
        <f>IF(物品!S413="",0,物品!S413)</f>
        <v>0</v>
      </c>
      <c r="J407" t="str">
        <f>IF(物品!C413="",0,""""&amp;物品!C413&amp;"""")</f>
        <v>"|CffFFD24D【史诗】麒麟心|r"</v>
      </c>
      <c r="K407" t="str">
        <f>IF(物品!T413="","""""",""""&amp;物品!T413&amp;"""")</f>
        <v>"暴击伤害|Cffffc926+60%|n|n|r|Cffaaaaaa○|CffFFD24D暗之符印+1|r|r|n|n|Cff00ff7f点击穿戴或脱卸。|r"</v>
      </c>
      <c r="L407" t="str">
        <f>IF(物品!U413="",0,""""&amp;物品!U413&amp;"""")</f>
        <v>"ReplaceableTextures\\CommandButtons\\BTNSST14.blp"</v>
      </c>
      <c r="M407" t="str">
        <f t="shared" si="18"/>
        <v/>
      </c>
      <c r="N407" t="str">
        <f t="shared" si="19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08" spans="1:14">
      <c r="A408" t="str">
        <f>IF(物品!B414="",0,"'"&amp;物品!B414&amp;"'")</f>
        <v>'IK7A'</v>
      </c>
      <c r="B408">
        <f>物品!D414</f>
        <v>0</v>
      </c>
      <c r="C408">
        <f>物品!E414</f>
        <v>0</v>
      </c>
      <c r="D408">
        <f>物品!F414</f>
        <v>0</v>
      </c>
      <c r="E408">
        <f>IF(ISTEXT(物品!G414)=TRUE,"'"&amp;物品!G414&amp;"'",物品!G414)</f>
        <v>0</v>
      </c>
      <c r="F408">
        <f>IF(ISTEXT(物品!H414)=TRUE,"'"&amp;物品!H414&amp;"'",物品!H414)</f>
        <v>0</v>
      </c>
      <c r="G408">
        <f>IF(物品!I414="",0,"'"&amp;物品!I414&amp;"'")</f>
        <v>0</v>
      </c>
      <c r="H408">
        <f>IF(物品!R414="",0,物品!R414)</f>
        <v>0</v>
      </c>
      <c r="I408">
        <f>IF(物品!S414="",0,物品!S414)</f>
        <v>0</v>
      </c>
      <c r="J408" t="str">
        <f>IF(物品!C414="",0,""""&amp;物品!C414&amp;"""")</f>
        <v>"|CffFFD24D【史诗】腾蛇之牙|r"</v>
      </c>
      <c r="K408" t="str">
        <f>IF(物品!T414="","""""",""""&amp;物品!T414&amp;"""")</f>
        <v>"护甲|Cffffc926+100|n|n|r|Cffaaaaaa○刻印槽 【空】|r|n|n|Cff00ff7f点击穿戴或脱卸。|r"</v>
      </c>
      <c r="L408" t="str">
        <f>IF(物品!U414="",0,""""&amp;物品!U414&amp;"""")</f>
        <v>"ReplaceableTextures\\CommandButtons\\BTNSST15.blp"</v>
      </c>
      <c r="M408" t="str">
        <f t="shared" si="18"/>
        <v/>
      </c>
      <c r="N408" t="str">
        <f t="shared" si="19"/>
        <v>call InitTypeIdStrings('IK7A',"|CffFFD24D【史诗】腾蛇之牙|r","ReplaceableTextures\\CommandButtons\\BTNSST15.blp","护甲|Cffffc926+100|n|n|r|Cffaaaaaa○刻印槽 【空】|r|n|n|Cff00ff7f点击穿戴或脱卸。|r")</v>
      </c>
    </row>
    <row r="409" spans="1:14">
      <c r="A409" t="str">
        <f>IF(物品!B415="",0,"'"&amp;物品!B415&amp;"'")</f>
        <v>'IK7B'</v>
      </c>
      <c r="B409">
        <f>物品!D415</f>
        <v>0</v>
      </c>
      <c r="C409">
        <f>物品!E415</f>
        <v>0</v>
      </c>
      <c r="D409">
        <f>物品!F415</f>
        <v>0</v>
      </c>
      <c r="E409">
        <f>IF(ISTEXT(物品!G415)=TRUE,"'"&amp;物品!G415&amp;"'",物品!G415)</f>
        <v>0</v>
      </c>
      <c r="F409">
        <f>IF(ISTEXT(物品!H415)=TRUE,"'"&amp;物品!H415&amp;"'",物品!H415)</f>
        <v>0</v>
      </c>
      <c r="G409">
        <f>IF(物品!I415="",0,"'"&amp;物品!I415&amp;"'")</f>
        <v>0</v>
      </c>
      <c r="H409">
        <f>IF(物品!R415="",0,物品!R415)</f>
        <v>0</v>
      </c>
      <c r="I409">
        <f>IF(物品!S415="",0,物品!S415)</f>
        <v>0</v>
      </c>
      <c r="J409" t="str">
        <f>IF(物品!C415="",0,""""&amp;物品!C415&amp;"""")</f>
        <v>"|CffFFD24D【史诗】腾蛇之牙|r"</v>
      </c>
      <c r="K409" t="str">
        <f>IF(物品!T415="","""""",""""&amp;物品!T415&amp;"""")</f>
        <v>"护甲|Cffffc926+100|n|n|r|Cffaaaaaa○|CffFFD24D金之符印+1|r|r|n|n|Cff00ff7f点击穿戴或脱卸。|r"</v>
      </c>
      <c r="L409" t="str">
        <f>IF(物品!U415="",0,""""&amp;物品!U415&amp;"""")</f>
        <v>"ReplaceableTextures\\CommandButtons\\BTNSST15.blp"</v>
      </c>
      <c r="M409" t="str">
        <f t="shared" si="18"/>
        <v/>
      </c>
      <c r="N409" t="str">
        <f t="shared" si="19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0" spans="1:14">
      <c r="A410" t="str">
        <f>IF(物品!B416="",0,"'"&amp;物品!B416&amp;"'")</f>
        <v>'IK7C'</v>
      </c>
      <c r="B410">
        <f>物品!D416</f>
        <v>0</v>
      </c>
      <c r="C410">
        <f>物品!E416</f>
        <v>0</v>
      </c>
      <c r="D410">
        <f>物品!F416</f>
        <v>0</v>
      </c>
      <c r="E410">
        <f>IF(ISTEXT(物品!G416)=TRUE,"'"&amp;物品!G416&amp;"'",物品!G416)</f>
        <v>0</v>
      </c>
      <c r="F410">
        <f>IF(ISTEXT(物品!H416)=TRUE,"'"&amp;物品!H416&amp;"'",物品!H416)</f>
        <v>0</v>
      </c>
      <c r="G410">
        <f>IF(物品!I416="",0,"'"&amp;物品!I416&amp;"'")</f>
        <v>0</v>
      </c>
      <c r="H410">
        <f>IF(物品!R416="",0,物品!R416)</f>
        <v>0</v>
      </c>
      <c r="I410">
        <f>IF(物品!S416="",0,物品!S416)</f>
        <v>0</v>
      </c>
      <c r="J410" t="str">
        <f>IF(物品!C416="",0,""""&amp;物品!C416&amp;"""")</f>
        <v>"|CffFFD24D【史诗】腾蛇之牙|r"</v>
      </c>
      <c r="K410" t="str">
        <f>IF(物品!T416="","""""",""""&amp;物品!T416&amp;"""")</f>
        <v>"护甲|Cffffc926+100|n|n|r|Cffaaaaaa○|CffFFD24D木之符印+1|r|r|n|n|Cff00ff7f点击穿戴或脱卸。|r"</v>
      </c>
      <c r="L410" t="str">
        <f>IF(物品!U416="",0,""""&amp;物品!U416&amp;"""")</f>
        <v>"ReplaceableTextures\\CommandButtons\\BTNSST15.blp"</v>
      </c>
      <c r="M410" t="str">
        <f t="shared" si="18"/>
        <v/>
      </c>
      <c r="N410" t="str">
        <f t="shared" si="19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1" spans="1:14">
      <c r="A411" t="str">
        <f>IF(物品!B417="",0,"'"&amp;物品!B417&amp;"'")</f>
        <v>'IK7D'</v>
      </c>
      <c r="B411">
        <f>物品!D417</f>
        <v>0</v>
      </c>
      <c r="C411">
        <f>物品!E417</f>
        <v>0</v>
      </c>
      <c r="D411">
        <f>物品!F417</f>
        <v>0</v>
      </c>
      <c r="E411">
        <f>IF(ISTEXT(物品!G417)=TRUE,"'"&amp;物品!G417&amp;"'",物品!G417)</f>
        <v>0</v>
      </c>
      <c r="F411">
        <f>IF(ISTEXT(物品!H417)=TRUE,"'"&amp;物品!H417&amp;"'",物品!H417)</f>
        <v>0</v>
      </c>
      <c r="G411">
        <f>IF(物品!I417="",0,"'"&amp;物品!I417&amp;"'")</f>
        <v>0</v>
      </c>
      <c r="H411">
        <f>IF(物品!R417="",0,物品!R417)</f>
        <v>0</v>
      </c>
      <c r="I411">
        <f>IF(物品!S417="",0,物品!S417)</f>
        <v>0</v>
      </c>
      <c r="J411" t="str">
        <f>IF(物品!C417="",0,""""&amp;物品!C417&amp;"""")</f>
        <v>"|CffFFD24D【史诗】腾蛇之牙|r"</v>
      </c>
      <c r="K411" t="str">
        <f>IF(物品!T417="","""""",""""&amp;物品!T417&amp;"""")</f>
        <v>"护甲|Cffffc926+100|n|n|r|Cffaaaaaa○|CffFFD24D水之符印+1|r|r|n|n|Cff00ff7f点击穿戴或脱卸。|r"</v>
      </c>
      <c r="L411" t="str">
        <f>IF(物品!U417="",0,""""&amp;物品!U417&amp;"""")</f>
        <v>"ReplaceableTextures\\CommandButtons\\BTNSST15.blp"</v>
      </c>
      <c r="M411" t="str">
        <f t="shared" si="18"/>
        <v/>
      </c>
      <c r="N411" t="str">
        <f t="shared" si="19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12" spans="1:14">
      <c r="A412" t="str">
        <f>IF(物品!B418="",0,"'"&amp;物品!B418&amp;"'")</f>
        <v>'IK7E'</v>
      </c>
      <c r="B412">
        <f>物品!D418</f>
        <v>0</v>
      </c>
      <c r="C412">
        <f>物品!E418</f>
        <v>0</v>
      </c>
      <c r="D412">
        <f>物品!F418</f>
        <v>0</v>
      </c>
      <c r="E412">
        <f>IF(ISTEXT(物品!G418)=TRUE,"'"&amp;物品!G418&amp;"'",物品!G418)</f>
        <v>0</v>
      </c>
      <c r="F412">
        <f>IF(ISTEXT(物品!H418)=TRUE,"'"&amp;物品!H418&amp;"'",物品!H418)</f>
        <v>0</v>
      </c>
      <c r="G412">
        <f>IF(物品!I418="",0,"'"&amp;物品!I418&amp;"'")</f>
        <v>0</v>
      </c>
      <c r="H412">
        <f>IF(物品!R418="",0,物品!R418)</f>
        <v>0</v>
      </c>
      <c r="I412">
        <f>IF(物品!S418="",0,物品!S418)</f>
        <v>0</v>
      </c>
      <c r="J412" t="str">
        <f>IF(物品!C418="",0,""""&amp;物品!C418&amp;"""")</f>
        <v>"|CffFFD24D【史诗】腾蛇之牙|r"</v>
      </c>
      <c r="K412" t="str">
        <f>IF(物品!T418="","""""",""""&amp;物品!T418&amp;"""")</f>
        <v>"护甲|Cffffc926+100|n|n|r|Cffaaaaaa○|CffFFD24D火之符印+1|r|r|n|n|Cff00ff7f点击穿戴或脱卸。|r"</v>
      </c>
      <c r="L412" t="str">
        <f>IF(物品!U418="",0,""""&amp;物品!U418&amp;"""")</f>
        <v>"ReplaceableTextures\\CommandButtons\\BTNSST15.blp"</v>
      </c>
      <c r="M412" t="str">
        <f t="shared" si="18"/>
        <v/>
      </c>
      <c r="N412" t="str">
        <f t="shared" si="19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13" spans="1:14">
      <c r="A413" t="str">
        <f>IF(物品!B419="",0,"'"&amp;物品!B419&amp;"'")</f>
        <v>'IK7F'</v>
      </c>
      <c r="B413">
        <f>物品!D419</f>
        <v>0</v>
      </c>
      <c r="C413">
        <f>物品!E419</f>
        <v>0</v>
      </c>
      <c r="D413">
        <f>物品!F419</f>
        <v>0</v>
      </c>
      <c r="E413">
        <f>IF(ISTEXT(物品!G419)=TRUE,"'"&amp;物品!G419&amp;"'",物品!G419)</f>
        <v>0</v>
      </c>
      <c r="F413">
        <f>IF(ISTEXT(物品!H419)=TRUE,"'"&amp;物品!H419&amp;"'",物品!H419)</f>
        <v>0</v>
      </c>
      <c r="G413">
        <f>IF(物品!I419="",0,"'"&amp;物品!I419&amp;"'")</f>
        <v>0</v>
      </c>
      <c r="H413">
        <f>IF(物品!R419="",0,物品!R419)</f>
        <v>0</v>
      </c>
      <c r="I413">
        <f>IF(物品!S419="",0,物品!S419)</f>
        <v>0</v>
      </c>
      <c r="J413" t="str">
        <f>IF(物品!C419="",0,""""&amp;物品!C419&amp;"""")</f>
        <v>"|CffFFD24D【史诗】腾蛇之牙|r"</v>
      </c>
      <c r="K413" t="str">
        <f>IF(物品!T419="","""""",""""&amp;物品!T419&amp;"""")</f>
        <v>"护甲|Cffffc926+100|n|n|r|Cffaaaaaa○|CffFFD24D土之符印+1|r|r|n|n|Cff00ff7f点击穿戴或脱卸。|r"</v>
      </c>
      <c r="L413" t="str">
        <f>IF(物品!U419="",0,""""&amp;物品!U419&amp;"""")</f>
        <v>"ReplaceableTextures\\CommandButtons\\BTNSST15.blp"</v>
      </c>
      <c r="M413" t="str">
        <f t="shared" si="18"/>
        <v/>
      </c>
      <c r="N413" t="str">
        <f t="shared" si="19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14" spans="1:14">
      <c r="A414" t="str">
        <f>IF(物品!B420="",0,"'"&amp;物品!B420&amp;"'")</f>
        <v>'IK7G'</v>
      </c>
      <c r="B414">
        <f>物品!D420</f>
        <v>0</v>
      </c>
      <c r="C414">
        <f>物品!E420</f>
        <v>0</v>
      </c>
      <c r="D414">
        <f>物品!F420</f>
        <v>0</v>
      </c>
      <c r="E414">
        <f>IF(ISTEXT(物品!G420)=TRUE,"'"&amp;物品!G420&amp;"'",物品!G420)</f>
        <v>0</v>
      </c>
      <c r="F414">
        <f>IF(ISTEXT(物品!H420)=TRUE,"'"&amp;物品!H420&amp;"'",物品!H420)</f>
        <v>0</v>
      </c>
      <c r="G414">
        <f>IF(物品!I420="",0,"'"&amp;物品!I420&amp;"'")</f>
        <v>0</v>
      </c>
      <c r="H414">
        <f>IF(物品!R420="",0,物品!R420)</f>
        <v>0</v>
      </c>
      <c r="I414">
        <f>IF(物品!S420="",0,物品!S420)</f>
        <v>0</v>
      </c>
      <c r="J414" t="str">
        <f>IF(物品!C420="",0,""""&amp;物品!C420&amp;"""")</f>
        <v>"|CffFFD24D【史诗】腾蛇之牙|r"</v>
      </c>
      <c r="K414" t="str">
        <f>IF(物品!T420="","""""",""""&amp;物品!T420&amp;"""")</f>
        <v>"护甲|Cffffc926+100|n|n|r|Cffaaaaaa○|CffFFD24D光之符印+1|r|r|n|n|Cff00ff7f点击穿戴或脱卸。|r"</v>
      </c>
      <c r="L414" t="str">
        <f>IF(物品!U420="",0,""""&amp;物品!U420&amp;"""")</f>
        <v>"ReplaceableTextures\\CommandButtons\\BTNSST15.blp"</v>
      </c>
      <c r="M414" t="str">
        <f t="shared" si="18"/>
        <v/>
      </c>
      <c r="N414" t="str">
        <f t="shared" si="19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15" spans="1:14">
      <c r="A415" t="str">
        <f>IF(物品!B421="",0,"'"&amp;物品!B421&amp;"'")</f>
        <v>'IK7H'</v>
      </c>
      <c r="B415">
        <f>物品!D421</f>
        <v>0</v>
      </c>
      <c r="C415">
        <f>物品!E421</f>
        <v>0</v>
      </c>
      <c r="D415">
        <f>物品!F421</f>
        <v>0</v>
      </c>
      <c r="E415">
        <f>IF(ISTEXT(物品!G421)=TRUE,"'"&amp;物品!G421&amp;"'",物品!G421)</f>
        <v>0</v>
      </c>
      <c r="F415">
        <f>IF(ISTEXT(物品!H421)=TRUE,"'"&amp;物品!H421&amp;"'",物品!H421)</f>
        <v>0</v>
      </c>
      <c r="G415">
        <f>IF(物品!I421="",0,"'"&amp;物品!I421&amp;"'")</f>
        <v>0</v>
      </c>
      <c r="H415">
        <f>IF(物品!R421="",0,物品!R421)</f>
        <v>0</v>
      </c>
      <c r="I415">
        <f>IF(物品!S421="",0,物品!S421)</f>
        <v>0</v>
      </c>
      <c r="J415" t="str">
        <f>IF(物品!C421="",0,""""&amp;物品!C421&amp;"""")</f>
        <v>"|CffFFD24D【史诗】腾蛇之牙|r"</v>
      </c>
      <c r="K415" t="str">
        <f>IF(物品!T421="","""""",""""&amp;物品!T421&amp;"""")</f>
        <v>"护甲|Cffffc926+100|n|n|r|Cffaaaaaa○|CffFFD24D雷之符印+1|r|r|n|n|Cff00ff7f点击穿戴或脱卸。|r"</v>
      </c>
      <c r="L415" t="str">
        <f>IF(物品!U421="",0,""""&amp;物品!U421&amp;"""")</f>
        <v>"ReplaceableTextures\\CommandButtons\\BTNSST15.blp"</v>
      </c>
      <c r="M415" t="str">
        <f t="shared" si="18"/>
        <v/>
      </c>
      <c r="N415" t="str">
        <f t="shared" si="19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16" spans="1:14">
      <c r="A416" t="str">
        <f>IF(物品!B422="",0,"'"&amp;物品!B422&amp;"'")</f>
        <v>'IK7I'</v>
      </c>
      <c r="B416">
        <f>物品!D422</f>
        <v>0</v>
      </c>
      <c r="C416">
        <f>物品!E422</f>
        <v>0</v>
      </c>
      <c r="D416">
        <f>物品!F422</f>
        <v>0</v>
      </c>
      <c r="E416">
        <f>IF(ISTEXT(物品!G422)=TRUE,"'"&amp;物品!G422&amp;"'",物品!G422)</f>
        <v>0</v>
      </c>
      <c r="F416">
        <f>IF(ISTEXT(物品!H422)=TRUE,"'"&amp;物品!H422&amp;"'",物品!H422)</f>
        <v>0</v>
      </c>
      <c r="G416">
        <f>IF(物品!I422="",0,"'"&amp;物品!I422&amp;"'")</f>
        <v>0</v>
      </c>
      <c r="H416">
        <f>IF(物品!R422="",0,物品!R422)</f>
        <v>0</v>
      </c>
      <c r="I416">
        <f>IF(物品!S422="",0,物品!S422)</f>
        <v>0</v>
      </c>
      <c r="J416" t="str">
        <f>IF(物品!C422="",0,""""&amp;物品!C422&amp;"""")</f>
        <v>"|CffFFD24D【史诗】腾蛇之牙|r"</v>
      </c>
      <c r="K416" t="str">
        <f>IF(物品!T422="","""""",""""&amp;物品!T422&amp;"""")</f>
        <v>"护甲|Cffffc926+100|n|n|r|Cffaaaaaa○|CffFFD24D暗之符印+1|r|r|n|n|Cff00ff7f点击穿戴或脱卸。|r"</v>
      </c>
      <c r="L416" t="str">
        <f>IF(物品!U422="",0,""""&amp;物品!U422&amp;"""")</f>
        <v>"ReplaceableTextures\\CommandButtons\\BTNSST15.blp"</v>
      </c>
      <c r="M416" t="str">
        <f t="shared" si="18"/>
        <v/>
      </c>
      <c r="N416" t="str">
        <f t="shared" si="19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17" spans="1:14">
      <c r="A417" t="str">
        <f>IF(物品!B423="",0,"'"&amp;物品!B423&amp;"'")</f>
        <v>'IK8A'</v>
      </c>
      <c r="B417">
        <f>物品!D423</f>
        <v>0</v>
      </c>
      <c r="C417">
        <f>物品!E423</f>
        <v>0</v>
      </c>
      <c r="D417">
        <f>物品!F423</f>
        <v>0</v>
      </c>
      <c r="E417">
        <f>IF(ISTEXT(物品!G423)=TRUE,"'"&amp;物品!G423&amp;"'",物品!G423)</f>
        <v>0</v>
      </c>
      <c r="F417">
        <f>IF(ISTEXT(物品!H423)=TRUE,"'"&amp;物品!H423&amp;"'",物品!H423)</f>
        <v>0</v>
      </c>
      <c r="G417">
        <f>IF(物品!I423="",0,"'"&amp;物品!I423&amp;"'")</f>
        <v>0</v>
      </c>
      <c r="H417">
        <f>IF(物品!R423="",0,物品!R423)</f>
        <v>0</v>
      </c>
      <c r="I417">
        <f>IF(物品!S423="",0,物品!S423)</f>
        <v>0</v>
      </c>
      <c r="J417" t="str">
        <f>IF(物品!C423="",0,""""&amp;物品!C423&amp;"""")</f>
        <v>"|CffFFD24D【史诗】悟道碑石|r"</v>
      </c>
      <c r="K417" t="str">
        <f>IF(物品!T423="","""""",""""&amp;物品!T423&amp;"""")</f>
        <v>"业力|Cffffc926+50000|r，业力|Cffffc926+12%|n|n|r|Cffaaaaaa○刻印槽 【空】|r|n|n|Cff00ff7f点击穿戴或脱卸。|r"</v>
      </c>
      <c r="L417" t="str">
        <f>IF(物品!U423="",0,""""&amp;物品!U423&amp;"""")</f>
        <v>"ReplaceableTextures\\CommandButtons\\BTNSST16.blp"</v>
      </c>
      <c r="M417" t="str">
        <f t="shared" ref="M417:M459" si="20">IF(ISERROR(FIND(",0,0,0,0,0,0,0,0)","InitEquipData("&amp;A417&amp;","&amp;B417&amp;","&amp;C417&amp;","&amp;D417&amp;","&amp;E417&amp;","&amp;F417&amp;","&amp;G417&amp;","&amp;H417&amp;","&amp;I417&amp;")")),"InitEquipData("&amp;A417&amp;","&amp;B417&amp;","&amp;C417&amp;","&amp;D417&amp;","&amp;E417&amp;","&amp;F417&amp;","&amp;G417&amp;","&amp;H417&amp;","&amp;I417&amp;")","")</f>
        <v/>
      </c>
      <c r="N417" t="str">
        <f t="shared" ref="N417:N459" si="21">IF(ISERROR(FIND(",0,0,0)","call InitTypeIdStrings("&amp;A417&amp;","&amp;J417&amp;","&amp;K417&amp;","&amp;L417&amp;")")),"call InitTypeIdStrings("&amp;A417&amp;","&amp;J417&amp;","&amp;L417&amp;","&amp;K417&amp;")","")</f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18" spans="1:14">
      <c r="A418" t="str">
        <f>IF(物品!B424="",0,"'"&amp;物品!B424&amp;"'")</f>
        <v>'IK8B'</v>
      </c>
      <c r="B418">
        <f>物品!D424</f>
        <v>0</v>
      </c>
      <c r="C418">
        <f>物品!E424</f>
        <v>0</v>
      </c>
      <c r="D418">
        <f>物品!F424</f>
        <v>0</v>
      </c>
      <c r="E418">
        <f>IF(ISTEXT(物品!G424)=TRUE,"'"&amp;物品!G424&amp;"'",物品!G424)</f>
        <v>0</v>
      </c>
      <c r="F418">
        <f>IF(ISTEXT(物品!H424)=TRUE,"'"&amp;物品!H424&amp;"'",物品!H424)</f>
        <v>0</v>
      </c>
      <c r="G418">
        <f>IF(物品!I424="",0,"'"&amp;物品!I424&amp;"'")</f>
        <v>0</v>
      </c>
      <c r="H418">
        <f>IF(物品!R424="",0,物品!R424)</f>
        <v>0</v>
      </c>
      <c r="I418">
        <f>IF(物品!S424="",0,物品!S424)</f>
        <v>0</v>
      </c>
      <c r="J418" t="str">
        <f>IF(物品!C424="",0,""""&amp;物品!C424&amp;"""")</f>
        <v>"|CffFFD24D【史诗】悟道碑石|r"</v>
      </c>
      <c r="K418" t="str">
        <f>IF(物品!T424="","""""",""""&amp;物品!T424&amp;"""")</f>
        <v>"业力|Cffffc926+50000|r，业力|Cffffc926+12%|n|n|r|Cffaaaaaa○|CffFFD24D金之符印+1|r|r|n|n|Cff00ff7f点击穿戴或脱卸。|r"</v>
      </c>
      <c r="L418" t="str">
        <f>IF(物品!U424="",0,""""&amp;物品!U424&amp;"""")</f>
        <v>"ReplaceableTextures\\CommandButtons\\BTNSST16.blp"</v>
      </c>
      <c r="M418" t="str">
        <f t="shared" si="20"/>
        <v/>
      </c>
      <c r="N418" t="str">
        <f t="shared" si="21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19" spans="1:14">
      <c r="A419" t="str">
        <f>IF(物品!B425="",0,"'"&amp;物品!B425&amp;"'")</f>
        <v>'IK8C'</v>
      </c>
      <c r="B419">
        <f>物品!D425</f>
        <v>0</v>
      </c>
      <c r="C419">
        <f>物品!E425</f>
        <v>0</v>
      </c>
      <c r="D419">
        <f>物品!F425</f>
        <v>0</v>
      </c>
      <c r="E419">
        <f>IF(ISTEXT(物品!G425)=TRUE,"'"&amp;物品!G425&amp;"'",物品!G425)</f>
        <v>0</v>
      </c>
      <c r="F419">
        <f>IF(ISTEXT(物品!H425)=TRUE,"'"&amp;物品!H425&amp;"'",物品!H425)</f>
        <v>0</v>
      </c>
      <c r="G419">
        <f>IF(物品!I425="",0,"'"&amp;物品!I425&amp;"'")</f>
        <v>0</v>
      </c>
      <c r="H419">
        <f>IF(物品!R425="",0,物品!R425)</f>
        <v>0</v>
      </c>
      <c r="I419">
        <f>IF(物品!S425="",0,物品!S425)</f>
        <v>0</v>
      </c>
      <c r="J419" t="str">
        <f>IF(物品!C425="",0,""""&amp;物品!C425&amp;"""")</f>
        <v>"|CffFFD24D【史诗】悟道碑石|r"</v>
      </c>
      <c r="K419" t="str">
        <f>IF(物品!T425="","""""",""""&amp;物品!T425&amp;"""")</f>
        <v>"业力|Cffffc926+50000|r，业力|Cffffc926+12%|n|n|r|Cffaaaaaa○|CffFFD24D木之符印+1|r|r|n|n|Cff00ff7f点击穿戴或脱卸。|r"</v>
      </c>
      <c r="L419" t="str">
        <f>IF(物品!U425="",0,""""&amp;物品!U425&amp;"""")</f>
        <v>"ReplaceableTextures\\CommandButtons\\BTNSST16.blp"</v>
      </c>
      <c r="M419" t="str">
        <f t="shared" si="20"/>
        <v/>
      </c>
      <c r="N419" t="str">
        <f t="shared" si="21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0" spans="1:14">
      <c r="A420" t="str">
        <f>IF(物品!B426="",0,"'"&amp;物品!B426&amp;"'")</f>
        <v>'IK8D'</v>
      </c>
      <c r="B420">
        <f>物品!D426</f>
        <v>0</v>
      </c>
      <c r="C420">
        <f>物品!E426</f>
        <v>0</v>
      </c>
      <c r="D420">
        <f>物品!F426</f>
        <v>0</v>
      </c>
      <c r="E420">
        <f>IF(ISTEXT(物品!G426)=TRUE,"'"&amp;物品!G426&amp;"'",物品!G426)</f>
        <v>0</v>
      </c>
      <c r="F420">
        <f>IF(ISTEXT(物品!H426)=TRUE,"'"&amp;物品!H426&amp;"'",物品!H426)</f>
        <v>0</v>
      </c>
      <c r="G420">
        <f>IF(物品!I426="",0,"'"&amp;物品!I426&amp;"'")</f>
        <v>0</v>
      </c>
      <c r="H420">
        <f>IF(物品!R426="",0,物品!R426)</f>
        <v>0</v>
      </c>
      <c r="I420">
        <f>IF(物品!S426="",0,物品!S426)</f>
        <v>0</v>
      </c>
      <c r="J420" t="str">
        <f>IF(物品!C426="",0,""""&amp;物品!C426&amp;"""")</f>
        <v>"|CffFFD24D【史诗】悟道碑石|r"</v>
      </c>
      <c r="K420" t="str">
        <f>IF(物品!T426="","""""",""""&amp;物品!T426&amp;"""")</f>
        <v>"业力|Cffffc926+50000|r，业力|Cffffc926+12%|n|n|r|Cffaaaaaa○|CffFFD24D水之符印+1|r|r|n|n|Cff00ff7f点击穿戴或脱卸。|r"</v>
      </c>
      <c r="L420" t="str">
        <f>IF(物品!U426="",0,""""&amp;物品!U426&amp;"""")</f>
        <v>"ReplaceableTextures\\CommandButtons\\BTNSST16.blp"</v>
      </c>
      <c r="M420" t="str">
        <f t="shared" si="20"/>
        <v/>
      </c>
      <c r="N420" t="str">
        <f t="shared" si="21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1" spans="1:14">
      <c r="A421" t="str">
        <f>IF(物品!B427="",0,"'"&amp;物品!B427&amp;"'")</f>
        <v>'IK8E'</v>
      </c>
      <c r="B421">
        <f>物品!D427</f>
        <v>0</v>
      </c>
      <c r="C421">
        <f>物品!E427</f>
        <v>0</v>
      </c>
      <c r="D421">
        <f>物品!F427</f>
        <v>0</v>
      </c>
      <c r="E421">
        <f>IF(ISTEXT(物品!G427)=TRUE,"'"&amp;物品!G427&amp;"'",物品!G427)</f>
        <v>0</v>
      </c>
      <c r="F421">
        <f>IF(ISTEXT(物品!H427)=TRUE,"'"&amp;物品!H427&amp;"'",物品!H427)</f>
        <v>0</v>
      </c>
      <c r="G421">
        <f>IF(物品!I427="",0,"'"&amp;物品!I427&amp;"'")</f>
        <v>0</v>
      </c>
      <c r="H421">
        <f>IF(物品!R427="",0,物品!R427)</f>
        <v>0</v>
      </c>
      <c r="I421">
        <f>IF(物品!S427="",0,物品!S427)</f>
        <v>0</v>
      </c>
      <c r="J421" t="str">
        <f>IF(物品!C427="",0,""""&amp;物品!C427&amp;"""")</f>
        <v>"|CffFFD24D【史诗】悟道碑石|r"</v>
      </c>
      <c r="K421" t="str">
        <f>IF(物品!T427="","""""",""""&amp;物品!T427&amp;"""")</f>
        <v>"业力|Cffffc926+50000|r，业力|Cffffc926+12%|n|n|r|Cffaaaaaa○|CffFFD24D火之符印+1|r|r|n|n|Cff00ff7f点击穿戴或脱卸。|r"</v>
      </c>
      <c r="L421" t="str">
        <f>IF(物品!U427="",0,""""&amp;物品!U427&amp;"""")</f>
        <v>"ReplaceableTextures\\CommandButtons\\BTNSST16.blp"</v>
      </c>
      <c r="M421" t="str">
        <f t="shared" si="20"/>
        <v/>
      </c>
      <c r="N421" t="str">
        <f t="shared" si="21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22" spans="1:14">
      <c r="A422" t="str">
        <f>IF(物品!B428="",0,"'"&amp;物品!B428&amp;"'")</f>
        <v>'IK8F'</v>
      </c>
      <c r="B422">
        <f>物品!D428</f>
        <v>0</v>
      </c>
      <c r="C422">
        <f>物品!E428</f>
        <v>0</v>
      </c>
      <c r="D422">
        <f>物品!F428</f>
        <v>0</v>
      </c>
      <c r="E422">
        <f>IF(ISTEXT(物品!G428)=TRUE,"'"&amp;物品!G428&amp;"'",物品!G428)</f>
        <v>0</v>
      </c>
      <c r="F422">
        <f>IF(ISTEXT(物品!H428)=TRUE,"'"&amp;物品!H428&amp;"'",物品!H428)</f>
        <v>0</v>
      </c>
      <c r="G422">
        <f>IF(物品!I428="",0,"'"&amp;物品!I428&amp;"'")</f>
        <v>0</v>
      </c>
      <c r="H422">
        <f>IF(物品!R428="",0,物品!R428)</f>
        <v>0</v>
      </c>
      <c r="I422">
        <f>IF(物品!S428="",0,物品!S428)</f>
        <v>0</v>
      </c>
      <c r="J422" t="str">
        <f>IF(物品!C428="",0,""""&amp;物品!C428&amp;"""")</f>
        <v>"|CffFFD24D【史诗】悟道碑石|r"</v>
      </c>
      <c r="K422" t="str">
        <f>IF(物品!T428="","""""",""""&amp;物品!T428&amp;"""")</f>
        <v>"业力|Cffffc926+50000|r，业力|Cffffc926+12%|n|n|r|Cffaaaaaa○|CffFFD24D土之符印+1|r|r|n|n|Cff00ff7f点击穿戴或脱卸。|r"</v>
      </c>
      <c r="L422" t="str">
        <f>IF(物品!U428="",0,""""&amp;物品!U428&amp;"""")</f>
        <v>"ReplaceableTextures\\CommandButtons\\BTNSST16.blp"</v>
      </c>
      <c r="M422" t="str">
        <f t="shared" si="20"/>
        <v/>
      </c>
      <c r="N422" t="str">
        <f t="shared" si="21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23" spans="1:14">
      <c r="A423" t="str">
        <f>IF(物品!B429="",0,"'"&amp;物品!B429&amp;"'")</f>
        <v>'IK8G'</v>
      </c>
      <c r="B423">
        <f>物品!D429</f>
        <v>0</v>
      </c>
      <c r="C423">
        <f>物品!E429</f>
        <v>0</v>
      </c>
      <c r="D423">
        <f>物品!F429</f>
        <v>0</v>
      </c>
      <c r="E423">
        <f>IF(ISTEXT(物品!G429)=TRUE,"'"&amp;物品!G429&amp;"'",物品!G429)</f>
        <v>0</v>
      </c>
      <c r="F423">
        <f>IF(ISTEXT(物品!H429)=TRUE,"'"&amp;物品!H429&amp;"'",物品!H429)</f>
        <v>0</v>
      </c>
      <c r="G423">
        <f>IF(物品!I429="",0,"'"&amp;物品!I429&amp;"'")</f>
        <v>0</v>
      </c>
      <c r="H423">
        <f>IF(物品!R429="",0,物品!R429)</f>
        <v>0</v>
      </c>
      <c r="I423">
        <f>IF(物品!S429="",0,物品!S429)</f>
        <v>0</v>
      </c>
      <c r="J423" t="str">
        <f>IF(物品!C429="",0,""""&amp;物品!C429&amp;"""")</f>
        <v>"|CffFFD24D【史诗】悟道碑石|r"</v>
      </c>
      <c r="K423" t="str">
        <f>IF(物品!T429="","""""",""""&amp;物品!T429&amp;"""")</f>
        <v>"业力|Cffffc926+50000|r，业力|Cffffc926+12%|n|n|r|Cffaaaaaa○|CffFFD24D光之符印+1|r|r|n|n|Cff00ff7f点击穿戴或脱卸。|r"</v>
      </c>
      <c r="L423" t="str">
        <f>IF(物品!U429="",0,""""&amp;物品!U429&amp;"""")</f>
        <v>"ReplaceableTextures\\CommandButtons\\BTNSST16.blp"</v>
      </c>
      <c r="M423" t="str">
        <f t="shared" si="20"/>
        <v/>
      </c>
      <c r="N423" t="str">
        <f t="shared" si="21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24" spans="1:14">
      <c r="A424" t="str">
        <f>IF(物品!B430="",0,"'"&amp;物品!B430&amp;"'")</f>
        <v>'IK8H'</v>
      </c>
      <c r="B424">
        <f>物品!D430</f>
        <v>0</v>
      </c>
      <c r="C424">
        <f>物品!E430</f>
        <v>0</v>
      </c>
      <c r="D424">
        <f>物品!F430</f>
        <v>0</v>
      </c>
      <c r="E424">
        <f>IF(ISTEXT(物品!G430)=TRUE,"'"&amp;物品!G430&amp;"'",物品!G430)</f>
        <v>0</v>
      </c>
      <c r="F424">
        <f>IF(ISTEXT(物品!H430)=TRUE,"'"&amp;物品!H430&amp;"'",物品!H430)</f>
        <v>0</v>
      </c>
      <c r="G424">
        <f>IF(物品!I430="",0,"'"&amp;物品!I430&amp;"'")</f>
        <v>0</v>
      </c>
      <c r="H424">
        <f>IF(物品!R430="",0,物品!R430)</f>
        <v>0</v>
      </c>
      <c r="I424">
        <f>IF(物品!S430="",0,物品!S430)</f>
        <v>0</v>
      </c>
      <c r="J424" t="str">
        <f>IF(物品!C430="",0,""""&amp;物品!C430&amp;"""")</f>
        <v>"|CffFFD24D【史诗】悟道碑石|r"</v>
      </c>
      <c r="K424" t="str">
        <f>IF(物品!T430="","""""",""""&amp;物品!T430&amp;"""")</f>
        <v>"业力|Cffffc926+50000|r，业力|Cffffc926+12%|n|n|r|Cffaaaaaa○|CffFFD24D雷之符印+1|r|r|n|n|Cff00ff7f点击穿戴或脱卸。|r"</v>
      </c>
      <c r="L424" t="str">
        <f>IF(物品!U430="",0,""""&amp;物品!U430&amp;"""")</f>
        <v>"ReplaceableTextures\\CommandButtons\\BTNSST16.blp"</v>
      </c>
      <c r="M424" t="str">
        <f t="shared" si="20"/>
        <v/>
      </c>
      <c r="N424" t="str">
        <f t="shared" si="21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25" spans="1:14">
      <c r="A425" t="str">
        <f>IF(物品!B431="",0,"'"&amp;物品!B431&amp;"'")</f>
        <v>'IK8I'</v>
      </c>
      <c r="B425">
        <f>物品!D431</f>
        <v>0</v>
      </c>
      <c r="C425">
        <f>物品!E431</f>
        <v>0</v>
      </c>
      <c r="D425">
        <f>物品!F431</f>
        <v>0</v>
      </c>
      <c r="E425">
        <f>IF(ISTEXT(物品!G431)=TRUE,"'"&amp;物品!G431&amp;"'",物品!G431)</f>
        <v>0</v>
      </c>
      <c r="F425">
        <f>IF(ISTEXT(物品!H431)=TRUE,"'"&amp;物品!H431&amp;"'",物品!H431)</f>
        <v>0</v>
      </c>
      <c r="G425">
        <f>IF(物品!I431="",0,"'"&amp;物品!I431&amp;"'")</f>
        <v>0</v>
      </c>
      <c r="H425">
        <f>IF(物品!R431="",0,物品!R431)</f>
        <v>0</v>
      </c>
      <c r="I425">
        <f>IF(物品!S431="",0,物品!S431)</f>
        <v>0</v>
      </c>
      <c r="J425" t="str">
        <f>IF(物品!C431="",0,""""&amp;物品!C431&amp;"""")</f>
        <v>"|CffFFD24D【史诗】悟道碑石|r"</v>
      </c>
      <c r="K425" t="str">
        <f>IF(物品!T431="","""""",""""&amp;物品!T431&amp;"""")</f>
        <v>"业力|Cffffc926+50000|r，业力|Cffffc926+12%|n|n|r|Cffaaaaaa○|CffFFD24D暗之符印+1|r|r|n|n|Cff00ff7f点击穿戴或脱卸。|r"</v>
      </c>
      <c r="L425" t="str">
        <f>IF(物品!U431="",0,""""&amp;物品!U431&amp;"""")</f>
        <v>"ReplaceableTextures\\CommandButtons\\BTNSST16.blp"</v>
      </c>
      <c r="M425" t="str">
        <f t="shared" si="20"/>
        <v/>
      </c>
      <c r="N425" t="str">
        <f t="shared" si="21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26" spans="1:14">
      <c r="A426" t="str">
        <f>IF(物品!B432="",0,"'"&amp;物品!B432&amp;"'")</f>
        <v>'IK91'</v>
      </c>
      <c r="B426">
        <f>物品!D432</f>
        <v>0</v>
      </c>
      <c r="C426">
        <f>物品!E432</f>
        <v>0</v>
      </c>
      <c r="D426">
        <f>物品!F432</f>
        <v>0</v>
      </c>
      <c r="E426">
        <f>IF(ISTEXT(物品!G432)=TRUE,"'"&amp;物品!G432&amp;"'",物品!G432)</f>
        <v>0</v>
      </c>
      <c r="F426">
        <f>IF(ISTEXT(物品!H432)=TRUE,"'"&amp;物品!H432&amp;"'",物品!H432)</f>
        <v>0</v>
      </c>
      <c r="G426">
        <f>IF(物品!I432="",0,"'"&amp;物品!I432&amp;"'")</f>
        <v>0</v>
      </c>
      <c r="H426">
        <f>IF(物品!R432="",0,物品!R432)</f>
        <v>0</v>
      </c>
      <c r="I426">
        <f>IF(物品!S432="",0,物品!S432)</f>
        <v>0</v>
      </c>
      <c r="J426" t="str">
        <f>IF(物品!C432="",0,""""&amp;物品!C432&amp;"""")</f>
        <v>"|CffFFD24D金之刻印|r"</v>
      </c>
      <c r="K426" t="str">
        <f>IF(物品!T432="","""""",""""&amp;物品!T432&amp;"""")</f>
        <v>"为|Cffffc926史诗品质|r的|Cffffc926宝物|r附加一条|Cffffc926金之符印|r属性。|n|n|Cff00ff7f点击可将刻印镶嵌至指定史诗品质的宝物。|n|r|Cffff0000镶嵌后不可拆卸和替换。|r"</v>
      </c>
      <c r="L426" t="str">
        <f>IF(物品!U432="",0,""""&amp;物品!U432&amp;"""")</f>
        <v>"ReplaceableTextures\\CommandButtons\\BTNUI_Fuin_01.blp"</v>
      </c>
      <c r="M426" t="str">
        <f t="shared" si="20"/>
        <v/>
      </c>
      <c r="N426" t="str">
        <f t="shared" si="21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27" spans="1:14">
      <c r="A427" t="str">
        <f>IF(物品!B433="",0,"'"&amp;物品!B433&amp;"'")</f>
        <v>'IK92'</v>
      </c>
      <c r="B427">
        <f>物品!D433</f>
        <v>0</v>
      </c>
      <c r="C427">
        <f>物品!E433</f>
        <v>0</v>
      </c>
      <c r="D427">
        <f>物品!F433</f>
        <v>0</v>
      </c>
      <c r="E427">
        <f>IF(ISTEXT(物品!G433)=TRUE,"'"&amp;物品!G433&amp;"'",物品!G433)</f>
        <v>0</v>
      </c>
      <c r="F427">
        <f>IF(ISTEXT(物品!H433)=TRUE,"'"&amp;物品!H433&amp;"'",物品!H433)</f>
        <v>0</v>
      </c>
      <c r="G427">
        <f>IF(物品!I433="",0,"'"&amp;物品!I433&amp;"'")</f>
        <v>0</v>
      </c>
      <c r="H427">
        <f>IF(物品!R433="",0,物品!R433)</f>
        <v>0</v>
      </c>
      <c r="I427">
        <f>IF(物品!S433="",0,物品!S433)</f>
        <v>0</v>
      </c>
      <c r="J427" t="str">
        <f>IF(物品!C433="",0,""""&amp;物品!C433&amp;"""")</f>
        <v>"|CffFFD24D木之刻印|r"</v>
      </c>
      <c r="K427" t="str">
        <f>IF(物品!T433="","""""",""""&amp;物品!T433&amp;"""")</f>
        <v>"为|Cffffc926史诗品质|r的|Cffffc926宝物|r附加一条|Cffffc926木之符印|r属性。|n|n|Cff00ff7f点击可将刻印镶嵌至指定史诗品质的宝物。|n|r|Cffff0000镶嵌后不可拆卸和替换。|r"</v>
      </c>
      <c r="L427" t="str">
        <f>IF(物品!U433="",0,""""&amp;物品!U433&amp;"""")</f>
        <v>"ReplaceableTextures\\CommandButtons\\BTNUI_Fuin_02.blp"</v>
      </c>
      <c r="M427" t="str">
        <f t="shared" si="20"/>
        <v/>
      </c>
      <c r="N427" t="str">
        <f t="shared" si="21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28" spans="1:14">
      <c r="A428" t="str">
        <f>IF(物品!B434="",0,"'"&amp;物品!B434&amp;"'")</f>
        <v>'IK93'</v>
      </c>
      <c r="B428">
        <f>物品!D434</f>
        <v>0</v>
      </c>
      <c r="C428">
        <f>物品!E434</f>
        <v>0</v>
      </c>
      <c r="D428">
        <f>物品!F434</f>
        <v>0</v>
      </c>
      <c r="E428">
        <f>IF(ISTEXT(物品!G434)=TRUE,"'"&amp;物品!G434&amp;"'",物品!G434)</f>
        <v>0</v>
      </c>
      <c r="F428">
        <f>IF(ISTEXT(物品!H434)=TRUE,"'"&amp;物品!H434&amp;"'",物品!H434)</f>
        <v>0</v>
      </c>
      <c r="G428">
        <f>IF(物品!I434="",0,"'"&amp;物品!I434&amp;"'")</f>
        <v>0</v>
      </c>
      <c r="H428">
        <f>IF(物品!R434="",0,物品!R434)</f>
        <v>0</v>
      </c>
      <c r="I428">
        <f>IF(物品!S434="",0,物品!S434)</f>
        <v>0</v>
      </c>
      <c r="J428" t="str">
        <f>IF(物品!C434="",0,""""&amp;物品!C434&amp;"""")</f>
        <v>"|CffFFD24D水之刻印|r"</v>
      </c>
      <c r="K428" t="str">
        <f>IF(物品!T434="","""""",""""&amp;物品!T434&amp;"""")</f>
        <v>"为|Cffffc926史诗品质|r的|Cffffc926宝物|r附加一条|Cffffc926水之符印|r属性。|n|n|Cff00ff7f点击可将刻印镶嵌至指定史诗品质的宝物。|n|r|Cffff0000镶嵌后不可拆卸和替换。|r"</v>
      </c>
      <c r="L428" t="str">
        <f>IF(物品!U434="",0,""""&amp;物品!U434&amp;"""")</f>
        <v>"ReplaceableTextures\\CommandButtons\\BTNUI_Fuin_03.blp"</v>
      </c>
      <c r="M428" t="str">
        <f t="shared" si="20"/>
        <v/>
      </c>
      <c r="N428" t="str">
        <f t="shared" si="21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29" spans="1:14">
      <c r="A429" t="str">
        <f>IF(物品!B435="",0,"'"&amp;物品!B435&amp;"'")</f>
        <v>'IK94'</v>
      </c>
      <c r="B429">
        <f>物品!D435</f>
        <v>0</v>
      </c>
      <c r="C429">
        <f>物品!E435</f>
        <v>0</v>
      </c>
      <c r="D429">
        <f>物品!F435</f>
        <v>0</v>
      </c>
      <c r="E429">
        <f>IF(ISTEXT(物品!G435)=TRUE,"'"&amp;物品!G435&amp;"'",物品!G435)</f>
        <v>0</v>
      </c>
      <c r="F429">
        <f>IF(ISTEXT(物品!H435)=TRUE,"'"&amp;物品!H435&amp;"'",物品!H435)</f>
        <v>0</v>
      </c>
      <c r="G429">
        <f>IF(物品!I435="",0,"'"&amp;物品!I435&amp;"'")</f>
        <v>0</v>
      </c>
      <c r="H429">
        <f>IF(物品!R435="",0,物品!R435)</f>
        <v>0</v>
      </c>
      <c r="I429">
        <f>IF(物品!S435="",0,物品!S435)</f>
        <v>0</v>
      </c>
      <c r="J429" t="str">
        <f>IF(物品!C435="",0,""""&amp;物品!C435&amp;"""")</f>
        <v>"|CffFFD24D火之刻印|r"</v>
      </c>
      <c r="K429" t="str">
        <f>IF(物品!T435="","""""",""""&amp;物品!T435&amp;"""")</f>
        <v>"为|Cffffc926史诗品质|r的|Cffffc926宝物|r附加一条|Cffffc926火之符印|r属性。|n|n|Cff00ff7f点击可将刻印镶嵌至指定史诗品质的宝物。|n|r|Cffff0000镶嵌后不可拆卸和替换。|r"</v>
      </c>
      <c r="L429" t="str">
        <f>IF(物品!U435="",0,""""&amp;物品!U435&amp;"""")</f>
        <v>"ReplaceableTextures\\CommandButtons\\BTNUI_Fuin_04.blp"</v>
      </c>
      <c r="M429" t="str">
        <f t="shared" si="20"/>
        <v/>
      </c>
      <c r="N429" t="str">
        <f t="shared" si="21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0" spans="1:14">
      <c r="A430" t="str">
        <f>IF(物品!B436="",0,"'"&amp;物品!B436&amp;"'")</f>
        <v>'IK95'</v>
      </c>
      <c r="B430">
        <f>物品!D436</f>
        <v>0</v>
      </c>
      <c r="C430">
        <f>物品!E436</f>
        <v>0</v>
      </c>
      <c r="D430">
        <f>物品!F436</f>
        <v>0</v>
      </c>
      <c r="E430">
        <f>IF(ISTEXT(物品!G436)=TRUE,"'"&amp;物品!G436&amp;"'",物品!G436)</f>
        <v>0</v>
      </c>
      <c r="F430">
        <f>IF(ISTEXT(物品!H436)=TRUE,"'"&amp;物品!H436&amp;"'",物品!H436)</f>
        <v>0</v>
      </c>
      <c r="G430">
        <f>IF(物品!I436="",0,"'"&amp;物品!I436&amp;"'")</f>
        <v>0</v>
      </c>
      <c r="H430">
        <f>IF(物品!R436="",0,物品!R436)</f>
        <v>0</v>
      </c>
      <c r="I430">
        <f>IF(物品!S436="",0,物品!S436)</f>
        <v>0</v>
      </c>
      <c r="J430" t="str">
        <f>IF(物品!C436="",0,""""&amp;物品!C436&amp;"""")</f>
        <v>"|CffFFD24D土之刻印|r"</v>
      </c>
      <c r="K430" t="str">
        <f>IF(物品!T436="","""""",""""&amp;物品!T436&amp;"""")</f>
        <v>"为|Cffffc926史诗品质|r的|Cffffc926宝物|r附加一条|Cffffc926土之符印|r属性。|n|n|Cff00ff7f点击可将刻印镶嵌至指定史诗品质的宝物。|n|r|Cffff0000镶嵌后不可拆卸和替换。|r"</v>
      </c>
      <c r="L430" t="str">
        <f>IF(物品!U436="",0,""""&amp;物品!U436&amp;"""")</f>
        <v>"ReplaceableTextures\\CommandButtons\\BTNUI_Fuin_05.blp"</v>
      </c>
      <c r="M430" t="str">
        <f t="shared" si="20"/>
        <v/>
      </c>
      <c r="N430" t="str">
        <f t="shared" si="21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1" spans="1:14">
      <c r="A431" t="str">
        <f>IF(物品!B437="",0,"'"&amp;物品!B437&amp;"'")</f>
        <v>'IK96'</v>
      </c>
      <c r="B431">
        <f>物品!D437</f>
        <v>0</v>
      </c>
      <c r="C431">
        <f>物品!E437</f>
        <v>0</v>
      </c>
      <c r="D431">
        <f>物品!F437</f>
        <v>0</v>
      </c>
      <c r="E431">
        <f>IF(ISTEXT(物品!G437)=TRUE,"'"&amp;物品!G437&amp;"'",物品!G437)</f>
        <v>0</v>
      </c>
      <c r="F431">
        <f>IF(ISTEXT(物品!H437)=TRUE,"'"&amp;物品!H437&amp;"'",物品!H437)</f>
        <v>0</v>
      </c>
      <c r="G431">
        <f>IF(物品!I437="",0,"'"&amp;物品!I437&amp;"'")</f>
        <v>0</v>
      </c>
      <c r="H431">
        <f>IF(物品!R437="",0,物品!R437)</f>
        <v>0</v>
      </c>
      <c r="I431">
        <f>IF(物品!S437="",0,物品!S437)</f>
        <v>0</v>
      </c>
      <c r="J431" t="str">
        <f>IF(物品!C437="",0,""""&amp;物品!C437&amp;"""")</f>
        <v>"|CffFFD24D光之刻印|r"</v>
      </c>
      <c r="K431" t="str">
        <f>IF(物品!T437="","""""",""""&amp;物品!T437&amp;"""")</f>
        <v>"为|Cffffc926史诗品质|r的|Cffffc926宝物|r附加一条|Cffffc926光之符印|r属性。|n|n|Cff00ff7f点击可将刻印镶嵌至指定史诗品质的宝物。|n|r|Cffff0000镶嵌后不可拆卸和替换。|r"</v>
      </c>
      <c r="L431" t="str">
        <f>IF(物品!U437="",0,""""&amp;物品!U437&amp;"""")</f>
        <v>"ReplaceableTextures\\CommandButtons\\BTNUI_Fuin_06.blp"</v>
      </c>
      <c r="M431" t="str">
        <f t="shared" si="20"/>
        <v/>
      </c>
      <c r="N431" t="str">
        <f t="shared" si="21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32" spans="1:14">
      <c r="A432" t="str">
        <f>IF(物品!B438="",0,"'"&amp;物品!B438&amp;"'")</f>
        <v>'IK97'</v>
      </c>
      <c r="B432">
        <f>物品!D438</f>
        <v>0</v>
      </c>
      <c r="C432">
        <f>物品!E438</f>
        <v>0</v>
      </c>
      <c r="D432">
        <f>物品!F438</f>
        <v>0</v>
      </c>
      <c r="E432">
        <f>IF(ISTEXT(物品!G438)=TRUE,"'"&amp;物品!G438&amp;"'",物品!G438)</f>
        <v>0</v>
      </c>
      <c r="F432">
        <f>IF(ISTEXT(物品!H438)=TRUE,"'"&amp;物品!H438&amp;"'",物品!H438)</f>
        <v>0</v>
      </c>
      <c r="G432">
        <f>IF(物品!I438="",0,"'"&amp;物品!I438&amp;"'")</f>
        <v>0</v>
      </c>
      <c r="H432">
        <f>IF(物品!R438="",0,物品!R438)</f>
        <v>0</v>
      </c>
      <c r="I432">
        <f>IF(物品!S438="",0,物品!S438)</f>
        <v>0</v>
      </c>
      <c r="J432" t="str">
        <f>IF(物品!C438="",0,""""&amp;物品!C438&amp;"""")</f>
        <v>"|CffFFD24D雷之刻印|r"</v>
      </c>
      <c r="K432" t="str">
        <f>IF(物品!T438="","""""",""""&amp;物品!T438&amp;"""")</f>
        <v>"为|Cffffc926史诗品质|r的|Cffffc926宝物|r附加一条|Cffffc926雷之符印|r属性。|n|n|Cff00ff7f点击可将刻印镶嵌至指定史诗品质的宝物。|n|r|Cffff0000镶嵌后不可拆卸和替换。|r"</v>
      </c>
      <c r="L432" t="str">
        <f>IF(物品!U438="",0,""""&amp;物品!U438&amp;"""")</f>
        <v>"ReplaceableTextures\\CommandButtons\\BTNUI_Fuin_07.blp"</v>
      </c>
      <c r="M432" t="str">
        <f t="shared" si="20"/>
        <v/>
      </c>
      <c r="N432" t="str">
        <f t="shared" si="21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33" spans="1:14">
      <c r="A433" t="str">
        <f>IF(物品!B439="",0,"'"&amp;物品!B439&amp;"'")</f>
        <v>'IK98'</v>
      </c>
      <c r="B433">
        <f>物品!D439</f>
        <v>0</v>
      </c>
      <c r="C433">
        <f>物品!E439</f>
        <v>0</v>
      </c>
      <c r="D433">
        <f>物品!F439</f>
        <v>0</v>
      </c>
      <c r="E433">
        <f>IF(ISTEXT(物品!G439)=TRUE,"'"&amp;物品!G439&amp;"'",物品!G439)</f>
        <v>0</v>
      </c>
      <c r="F433">
        <f>IF(ISTEXT(物品!H439)=TRUE,"'"&amp;物品!H439&amp;"'",物品!H439)</f>
        <v>0</v>
      </c>
      <c r="G433">
        <f>IF(物品!I439="",0,"'"&amp;物品!I439&amp;"'")</f>
        <v>0</v>
      </c>
      <c r="H433">
        <f>IF(物品!R439="",0,物品!R439)</f>
        <v>0</v>
      </c>
      <c r="I433">
        <f>IF(物品!S439="",0,物品!S439)</f>
        <v>0</v>
      </c>
      <c r="J433" t="str">
        <f>IF(物品!C439="",0,""""&amp;物品!C439&amp;"""")</f>
        <v>"|CffFFD24D暗之刻印|r"</v>
      </c>
      <c r="K433" t="str">
        <f>IF(物品!T439="","""""",""""&amp;物品!T439&amp;"""")</f>
        <v>"为|Cffffc926史诗品质|r的|Cffffc926宝物|r附加一条|Cffffc926暗之符印|r属性。|n|n|Cff00ff7f点击可将刻印镶嵌至指定史诗品质的宝物。|n|r|Cffff0000镶嵌后不可拆卸和替换。|r"</v>
      </c>
      <c r="L433" t="str">
        <f>IF(物品!U439="",0,""""&amp;物品!U439&amp;"""")</f>
        <v>"ReplaceableTextures\\CommandButtons\\BTNUI_Fuin_08.blp"</v>
      </c>
      <c r="M433" t="str">
        <f t="shared" si="20"/>
        <v/>
      </c>
      <c r="N433" t="str">
        <f t="shared" si="21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34" spans="1:14">
      <c r="A434" t="str">
        <f>IF(物品!B440="",0,"'"&amp;物品!B440&amp;"'")</f>
        <v>'IL0A'</v>
      </c>
      <c r="B434">
        <f>物品!D440</f>
        <v>0</v>
      </c>
      <c r="C434">
        <f>物品!E440</f>
        <v>0</v>
      </c>
      <c r="D434">
        <f>物品!F440</f>
        <v>6</v>
      </c>
      <c r="E434">
        <f>IF(ISTEXT(物品!G440)=TRUE,"'"&amp;物品!G440&amp;"'",物品!G440)</f>
        <v>0</v>
      </c>
      <c r="F434">
        <f>IF(ISTEXT(物品!H440)=TRUE,"'"&amp;物品!H440&amp;"'",物品!H440)</f>
        <v>0</v>
      </c>
      <c r="G434" t="str">
        <f>IF(物品!I440="",0,"'"&amp;物品!I440&amp;"'")</f>
        <v>'IN31'</v>
      </c>
      <c r="H434">
        <f>IF(物品!R440="",0,物品!R440)</f>
        <v>0</v>
      </c>
      <c r="I434">
        <f>IF(物品!S440="",0,物品!S440)</f>
        <v>0</v>
      </c>
      <c r="J434" t="str">
        <f>IF(物品!C440="",0,""""&amp;物品!C440&amp;"""")</f>
        <v>"兑换：|CffFFD24D炽星魔盒|r"</v>
      </c>
      <c r="K434" t="str">
        <f>IF(物品!T440="","""""",""""&amp;物品!T440&amp;"""")</f>
        <v>"|cffffcc00需求：|r钻石x6|n|n开启后获得|Cffffd24d随机奖励|r。"</v>
      </c>
      <c r="L434" t="str">
        <f>IF(物品!U440="",0,""""&amp;物品!U440&amp;"""")</f>
        <v>"ReplaceableTextures\\CommandButtons\\BTNI014.blp"</v>
      </c>
      <c r="M434" t="str">
        <f t="shared" si="20"/>
        <v>InitEquipData('IL0A',0,0,6,0,0,'IN31',0,0)</v>
      </c>
      <c r="N434" t="str">
        <f t="shared" si="21"/>
        <v>call InitTypeIdStrings('IL0A',"兑换：|CffFFD24D炽星魔盒|r","ReplaceableTextures\\CommandButtons\\BTNI014.blp","|cffffcc00需求：|r钻石x6|n|n开启后获得|Cffffd24d随机奖励|r。")</v>
      </c>
    </row>
    <row r="435" spans="1:14">
      <c r="A435" t="str">
        <f>IF(物品!B441="",0,"'"&amp;物品!B441&amp;"'")</f>
        <v>'IL0B'</v>
      </c>
      <c r="B435">
        <f>物品!D441</f>
        <v>0</v>
      </c>
      <c r="C435">
        <f>物品!E441</f>
        <v>0</v>
      </c>
      <c r="D435">
        <f>物品!F441</f>
        <v>2</v>
      </c>
      <c r="E435">
        <f>IF(ISTEXT(物品!G441)=TRUE,"'"&amp;物品!G441&amp;"'",物品!G441)</f>
        <v>0</v>
      </c>
      <c r="F435">
        <f>IF(ISTEXT(物品!H441)=TRUE,"'"&amp;物品!H441&amp;"'",物品!H441)</f>
        <v>0</v>
      </c>
      <c r="G435" t="str">
        <f>IF(物品!I441="",0,"'"&amp;物品!I441&amp;"'")</f>
        <v>'CS51'</v>
      </c>
      <c r="H435">
        <f>IF(物品!R441="",0,物品!R441)</f>
        <v>0</v>
      </c>
      <c r="I435">
        <f>IF(物品!S441="",0,物品!S441)</f>
        <v>0</v>
      </c>
      <c r="J435" t="str">
        <f>IF(物品!C441="",0,""""&amp;物品!C441&amp;"""")</f>
        <v>"兑换：|cff00BFFF初级附魔石|r"</v>
      </c>
      <c r="K435" t="str">
        <f>IF(物品!T441="","""""",""""&amp;物品!T441&amp;"""")</f>
        <v>"|cffffcc00需求：|r钻石x2|n|n为指定的装备附魔一条额外属性。|n|n|cffff0000只可附魔紫色及以上品质装备|r"</v>
      </c>
      <c r="L435" t="str">
        <f>IF(物品!U441="",0,""""&amp;物品!U441&amp;"""")</f>
        <v>"ReplaceableTextures\\CommandButtons\\BTNCS51.blp"</v>
      </c>
      <c r="M435" t="str">
        <f t="shared" si="20"/>
        <v>InitEquipData('IL0B',0,0,2,0,0,'CS51',0,0)</v>
      </c>
      <c r="N435" t="str">
        <f t="shared" si="21"/>
        <v>call InitTypeIdStrings('IL0B',"兑换：|cff00BFFF初级附魔石|r","ReplaceableTextures\\CommandButtons\\BTNCS51.blp","|cffffcc00需求：|r钻石x2|n|n为指定的装备附魔一条额外属性。|n|n|cffff0000只可附魔紫色及以上品质装备|r")</v>
      </c>
    </row>
    <row r="436" spans="1:14">
      <c r="A436" t="str">
        <f>IF(物品!B442="",0,"'"&amp;物品!B442&amp;"'")</f>
        <v>'IL0C'</v>
      </c>
      <c r="B436">
        <f>物品!D442</f>
        <v>0</v>
      </c>
      <c r="C436">
        <f>物品!E442</f>
        <v>0</v>
      </c>
      <c r="D436">
        <f>物品!F442</f>
        <v>4</v>
      </c>
      <c r="E436">
        <f>IF(ISTEXT(物品!G442)=TRUE,"'"&amp;物品!G442&amp;"'",物品!G442)</f>
        <v>0</v>
      </c>
      <c r="F436">
        <f>IF(ISTEXT(物品!H442)=TRUE,"'"&amp;物品!H442&amp;"'",物品!H442)</f>
        <v>0</v>
      </c>
      <c r="G436" t="str">
        <f>IF(物品!I442="",0,"'"&amp;物品!I442&amp;"'")</f>
        <v>'CS52'</v>
      </c>
      <c r="H436">
        <f>IF(物品!R442="",0,物品!R442)</f>
        <v>0</v>
      </c>
      <c r="I436">
        <f>IF(物品!S442="",0,物品!S442)</f>
        <v>0</v>
      </c>
      <c r="J436" t="str">
        <f>IF(物品!C442="",0,""""&amp;物品!C442&amp;"""")</f>
        <v>"兑换：|cffffff00中级附魔石|r"</v>
      </c>
      <c r="K436" t="str">
        <f>IF(物品!T442="","""""",""""&amp;物品!T442&amp;"""")</f>
        <v>"|cffffcc00需求：|r钻石x4|n|n为指定装备附魔一条较强的额外属性。|n|n|cffff0000只可附魔紫色及以上品质装备|r"</v>
      </c>
      <c r="L436" t="str">
        <f>IF(物品!U442="",0,""""&amp;物品!U442&amp;"""")</f>
        <v>"ReplaceableTextures\\CommandButtons\\BTNCS52.blp"</v>
      </c>
      <c r="M436" t="str">
        <f t="shared" si="20"/>
        <v>InitEquipData('IL0C',0,0,4,0,0,'CS52',0,0)</v>
      </c>
      <c r="N436" t="str">
        <f t="shared" si="21"/>
        <v>call InitTypeIdStrings('IL0C',"兑换：|cffffff00中级附魔石|r","ReplaceableTextures\\CommandButtons\\BTNCS52.blp","|cffffcc00需求：|r钻石x4|n|n为指定装备附魔一条较强的额外属性。|n|n|cffff0000只可附魔紫色及以上品质装备|r")</v>
      </c>
    </row>
    <row r="437" spans="1:14">
      <c r="A437" t="str">
        <f>IF(物品!B443="",0,"'"&amp;物品!B443&amp;"'")</f>
        <v>'IL0D'</v>
      </c>
      <c r="B437">
        <f>物品!D443</f>
        <v>0</v>
      </c>
      <c r="C437">
        <f>物品!E443</f>
        <v>0</v>
      </c>
      <c r="D437">
        <f>物品!F443</f>
        <v>8</v>
      </c>
      <c r="E437">
        <f>IF(ISTEXT(物品!G443)=TRUE,"'"&amp;物品!G443&amp;"'",物品!G443)</f>
        <v>0</v>
      </c>
      <c r="F437">
        <f>IF(ISTEXT(物品!H443)=TRUE,"'"&amp;物品!H443&amp;"'",物品!H443)</f>
        <v>0</v>
      </c>
      <c r="G437" t="str">
        <f>IF(物品!I443="",0,"'"&amp;物品!I443&amp;"'")</f>
        <v>'CS53'</v>
      </c>
      <c r="H437">
        <f>IF(物品!R443="",0,物品!R443)</f>
        <v>0</v>
      </c>
      <c r="I437">
        <f>IF(物品!S443="",0,物品!S443)</f>
        <v>0</v>
      </c>
      <c r="J437" t="str">
        <f>IF(物品!C443="",0,""""&amp;物品!C443&amp;"""")</f>
        <v>"兑换：|cffff0033高级附魔石|r"</v>
      </c>
      <c r="K437" t="str">
        <f>IF(物品!T443="","""""",""""&amp;物品!T443&amp;"""")</f>
        <v>"|cffffcc00需求：|r钻石x8|n|n为指定装备附魔一条强大的额外属性。|n|n|cffff0000只可附魔紫色及以上品质装备|r"</v>
      </c>
      <c r="L437" t="str">
        <f>IF(物品!U443="",0,""""&amp;物品!U443&amp;"""")</f>
        <v>"ReplaceableTextures\\CommandButtons\\BTNCS53.blp"</v>
      </c>
      <c r="M437" t="str">
        <f t="shared" si="20"/>
        <v>InitEquipData('IL0D',0,0,8,0,0,'CS53',0,0)</v>
      </c>
      <c r="N437" t="str">
        <f t="shared" si="21"/>
        <v>call InitTypeIdStrings('IL0D',"兑换：|cffff0033高级附魔石|r","ReplaceableTextures\\CommandButtons\\BTNCS53.blp","|cffffcc00需求：|r钻石x8|n|n为指定装备附魔一条强大的额外属性。|n|n|cffff0000只可附魔紫色及以上品质装备|r")</v>
      </c>
    </row>
    <row r="438" spans="1:14">
      <c r="A438" t="str">
        <f>IF(物品!B444="",0,"'"&amp;物品!B444&amp;"'")</f>
        <v>'IL0E'</v>
      </c>
      <c r="B438">
        <f>物品!D444</f>
        <v>0</v>
      </c>
      <c r="C438">
        <f>物品!E444</f>
        <v>0</v>
      </c>
      <c r="D438">
        <f>物品!F444</f>
        <v>1</v>
      </c>
      <c r="E438">
        <f>IF(ISTEXT(物品!G444)=TRUE,"'"&amp;物品!G444&amp;"'",物品!G444)</f>
        <v>0</v>
      </c>
      <c r="F438">
        <f>IF(ISTEXT(物品!H444)=TRUE,"'"&amp;物品!H444&amp;"'",物品!H444)</f>
        <v>0</v>
      </c>
      <c r="G438" t="str">
        <f>IF(物品!I444="",0,"'"&amp;物品!I444&amp;"'")</f>
        <v>'IN17'</v>
      </c>
      <c r="H438">
        <f>IF(物品!R444="",0,物品!R444)</f>
        <v>0</v>
      </c>
      <c r="I438">
        <f>IF(物品!S444="",0,物品!S444)</f>
        <v>0</v>
      </c>
      <c r="J438" t="str">
        <f>IF(物品!C444="",0,""""&amp;物品!C444&amp;"""")</f>
        <v>"兑换：|Cff00BFFF来点玄铁|r"</v>
      </c>
      <c r="K438" t="str">
        <f>IF(物品!T444="","""""",""""&amp;物品!T444&amp;"""")</f>
        <v>"|cffffcc00需求：|r钻石x1|n|n玄铁|Cffffc926+5~20|r"</v>
      </c>
      <c r="L438" t="str">
        <f>IF(物品!U444="",0,""""&amp;物品!U444&amp;"""")</f>
        <v>"ReplaceableTextures\\CommandButtons\\BTNIN17.blp"</v>
      </c>
      <c r="M438" t="str">
        <f t="shared" si="20"/>
        <v>InitEquipData('IL0E',0,0,1,0,0,'IN17',0,0)</v>
      </c>
      <c r="N438" t="str">
        <f t="shared" si="21"/>
        <v>call InitTypeIdStrings('IL0E',"兑换：|Cff00BFFF来点玄铁|r","ReplaceableTextures\\CommandButtons\\BTNIN17.blp","|cffffcc00需求：|r钻石x1|n|n玄铁|Cffffc926+5~20|r")</v>
      </c>
    </row>
    <row r="439" spans="1:14">
      <c r="A439" t="str">
        <f>IF(物品!B445="",0,"'"&amp;物品!B445&amp;"'")</f>
        <v>'IL0F'</v>
      </c>
      <c r="B439">
        <f>物品!D445</f>
        <v>0</v>
      </c>
      <c r="C439">
        <f>物品!E445</f>
        <v>0</v>
      </c>
      <c r="D439">
        <f>物品!F445</f>
        <v>4</v>
      </c>
      <c r="E439">
        <f>IF(ISTEXT(物品!G445)=TRUE,"'"&amp;物品!G445&amp;"'",物品!G445)</f>
        <v>0</v>
      </c>
      <c r="F439">
        <f>IF(ISTEXT(物品!H445)=TRUE,"'"&amp;物品!H445&amp;"'",物品!H445)</f>
        <v>0</v>
      </c>
      <c r="G439" t="str">
        <f>IF(物品!I445="",0,"'"&amp;物品!I445&amp;"'")</f>
        <v>'IN23'</v>
      </c>
      <c r="H439">
        <f>IF(物品!R445="",0,物品!R445)</f>
        <v>0</v>
      </c>
      <c r="I439">
        <f>IF(物品!S445="",0,物品!S445)</f>
        <v>0</v>
      </c>
      <c r="J439" t="str">
        <f>IF(物品!C445="",0,""""&amp;物品!C445&amp;"""")</f>
        <v>"兑换：|CffFFC926大金矿|r"</v>
      </c>
      <c r="K439" t="str">
        <f>IF(物品!T445="","""""",""""&amp;物品!T445&amp;"""")</f>
        <v>"|cffffcc00需求：|r钻石x4|n|n金币|Cffffc926+8888~88888|r"</v>
      </c>
      <c r="L439" t="str">
        <f>IF(物品!U445="",0,""""&amp;物品!U445&amp;"""")</f>
        <v>"ReplaceableTextures\\CommandButtons\\BTNIN23.blp"</v>
      </c>
      <c r="M439" t="str">
        <f t="shared" si="20"/>
        <v>InitEquipData('IL0F',0,0,4,0,0,'IN23',0,0)</v>
      </c>
      <c r="N439" t="str">
        <f t="shared" si="21"/>
        <v>call InitTypeIdStrings('IL0F',"兑换：|CffFFC926大金矿|r","ReplaceableTextures\\CommandButtons\\BTNIN23.blp","|cffffcc00需求：|r钻石x4|n|n金币|Cffffc926+8888~88888|r")</v>
      </c>
    </row>
    <row r="440" spans="1:14">
      <c r="A440" t="str">
        <f>IF(物品!B446="",0,"'"&amp;物品!B446&amp;"'")</f>
        <v>'IL0G'</v>
      </c>
      <c r="B440">
        <f>物品!D446</f>
        <v>0</v>
      </c>
      <c r="C440">
        <f>物品!E446</f>
        <v>0</v>
      </c>
      <c r="D440">
        <f>物品!F446</f>
        <v>8</v>
      </c>
      <c r="E440">
        <f>IF(ISTEXT(物品!G446)=TRUE,"'"&amp;物品!G446&amp;"'",物品!G446)</f>
        <v>0</v>
      </c>
      <c r="F440">
        <f>IF(ISTEXT(物品!H446)=TRUE,"'"&amp;物品!H446&amp;"'",物品!H446)</f>
        <v>0</v>
      </c>
      <c r="G440" t="str">
        <f>IF(物品!I446="",0,"'"&amp;物品!I446&amp;"'")</f>
        <v>'CS41'</v>
      </c>
      <c r="H440">
        <f>IF(物品!R446="",0,物品!R446)</f>
        <v>0</v>
      </c>
      <c r="I440">
        <f>IF(物品!S446="",0,物品!S446)</f>
        <v>0</v>
      </c>
      <c r="J440" t="str">
        <f>IF(物品!C446="",0,""""&amp;物品!C446&amp;"""")</f>
        <v>"兑换：|cffff0000虚空神石|r"</v>
      </c>
      <c r="K440" t="str">
        <f>IF(物品!T446="","""""",""""&amp;物品!T446&amp;"""")</f>
        <v>"|cffffcc00需求：|r钻石x8|n|n点击后可将|Cffffc926任意|r装备提升一级。|n|n|Cff00ff7f只能对|r|Cffff73ff创|r|Cffff56bf世|r|Cffff397f品|r|Cffff1c3f质|r|Cff00ff7f以下的装备使用。|r"</v>
      </c>
      <c r="L440" t="str">
        <f>IF(物品!U446="",0,""""&amp;物品!U446&amp;"""")</f>
        <v>"ReplaceableTextures\\CommandButtons\\BTNCS41.blp"</v>
      </c>
      <c r="M440" t="str">
        <f t="shared" si="20"/>
        <v>InitEquipData('IL0G',0,0,8,0,0,'CS41',0,0)</v>
      </c>
      <c r="N440" t="str">
        <f t="shared" si="21"/>
        <v>call InitTypeIdStrings('IL0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1" spans="1:14">
      <c r="A441" t="str">
        <f>IF(物品!B447="",0,"'"&amp;物品!B447&amp;"'")</f>
        <v>'IL0H'</v>
      </c>
      <c r="B441">
        <f>物品!D447</f>
        <v>0</v>
      </c>
      <c r="C441">
        <f>物品!E447</f>
        <v>0</v>
      </c>
      <c r="D441">
        <f>物品!F447</f>
        <v>1</v>
      </c>
      <c r="E441">
        <f>IF(ISTEXT(物品!G447)=TRUE,"'"&amp;物品!G447&amp;"'",物品!G447)</f>
        <v>0</v>
      </c>
      <c r="F441">
        <f>IF(ISTEXT(物品!H447)=TRUE,"'"&amp;物品!H447&amp;"'",物品!H447)</f>
        <v>0</v>
      </c>
      <c r="G441" t="str">
        <f>IF(物品!I447="",0,"'"&amp;物品!I447&amp;"'")</f>
        <v>'IN22'</v>
      </c>
      <c r="H441">
        <f>IF(物品!R447="",0,物品!R447)</f>
        <v>0</v>
      </c>
      <c r="I441">
        <f>IF(物品!S447="",0,物品!S447)</f>
        <v>0</v>
      </c>
      <c r="J441" t="str">
        <f>IF(物品!C447="",0,""""&amp;物品!C447&amp;"""")</f>
        <v>"兑换：|Cff00BFFF小银行|r"</v>
      </c>
      <c r="K441" t="str">
        <f>IF(物品!T447="","""""",""""&amp;物品!T447&amp;"""")</f>
        <v>"|cffffcc00需求：|r钻石x1|n|n金币|Cffffc926+2888~18888|r"</v>
      </c>
      <c r="L441" t="str">
        <f>IF(物品!U447="",0,""""&amp;物品!U447&amp;"""")</f>
        <v>"ReplaceableTextures\\CommandButtons\\BTNIN22.blp"</v>
      </c>
      <c r="M441" t="str">
        <f t="shared" si="20"/>
        <v>InitEquipData('IL0H',0,0,1,0,0,'IN22',0,0)</v>
      </c>
      <c r="N441" t="str">
        <f t="shared" si="21"/>
        <v>call InitTypeIdStrings('IL0H',"兑换：|Cff00BFFF小银行|r","ReplaceableTextures\\CommandButtons\\BTNIN22.blp","|cffffcc00需求：|r钻石x1|n|n金币|Cffffc926+2888~18888|r")</v>
      </c>
    </row>
    <row r="442" spans="1:14">
      <c r="A442" t="str">
        <f>IF(物品!B448="",0,"'"&amp;物品!B448&amp;"'")</f>
        <v>'IL0I'</v>
      </c>
      <c r="B442">
        <f>物品!D448</f>
        <v>0</v>
      </c>
      <c r="C442">
        <f>物品!E448</f>
        <v>0</v>
      </c>
      <c r="D442">
        <f>物品!F448</f>
        <v>4</v>
      </c>
      <c r="E442">
        <f>IF(ISTEXT(物品!G448)=TRUE,"'"&amp;物品!G448&amp;"'",物品!G448)</f>
        <v>0</v>
      </c>
      <c r="F442">
        <f>IF(ISTEXT(物品!H448)=TRUE,"'"&amp;物品!H448&amp;"'",物品!H448)</f>
        <v>0</v>
      </c>
      <c r="G442" t="str">
        <f>IF(物品!I448="",0,"'"&amp;物品!I448&amp;"'")</f>
        <v>'IP02'</v>
      </c>
      <c r="H442">
        <f>IF(物品!R448="",0,物品!R448)</f>
        <v>0</v>
      </c>
      <c r="I442">
        <f>IF(物品!S448="",0,物品!S448)</f>
        <v>0</v>
      </c>
      <c r="J442" t="str">
        <f>IF(物品!C448="",0,""""&amp;物品!C448&amp;"""")</f>
        <v>"兑换：|CffFFD24D补天石|r"</v>
      </c>
      <c r="K442" t="str">
        <f>IF(物品!T448="","""""",""""&amp;物品!T448&amp;"""")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42" t="str">
        <f>IF(物品!U448="",0,""""&amp;物品!U448&amp;"""")</f>
        <v>"ReplaceableTextures\\CommandButtons\\BTNIP02.blp"</v>
      </c>
      <c r="M442" t="str">
        <f t="shared" si="20"/>
        <v>InitEquipData('IL0I',0,0,4,0,0,'IP02',0,0)</v>
      </c>
      <c r="N442" t="str">
        <f t="shared" si="21"/>
        <v>call InitTypeIdStrings('IL0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43" spans="1:14">
      <c r="A443" t="str">
        <f>IF(物品!B449="",0,"'"&amp;物品!B449&amp;"'")</f>
        <v>'IL1A'</v>
      </c>
      <c r="B443">
        <f>物品!D449</f>
        <v>0</v>
      </c>
      <c r="C443">
        <f>物品!E449</f>
        <v>0</v>
      </c>
      <c r="D443">
        <f>物品!F449</f>
        <v>15</v>
      </c>
      <c r="E443">
        <f>IF(ISTEXT(物品!G449)=TRUE,"'"&amp;物品!G449&amp;"'",物品!G449)</f>
        <v>0</v>
      </c>
      <c r="F443">
        <f>IF(ISTEXT(物品!H449)=TRUE,"'"&amp;物品!H449&amp;"'",物品!H449)</f>
        <v>0</v>
      </c>
      <c r="G443" t="str">
        <f>IF(物品!I449="",0,"'"&amp;物品!I449&amp;"'")</f>
        <v>'CS22'</v>
      </c>
      <c r="H443">
        <f>IF(物品!R449="",0,物品!R449)</f>
        <v>0</v>
      </c>
      <c r="I443">
        <f>IF(物品!S449="",0,物品!S449)</f>
        <v>0</v>
      </c>
      <c r="J443" t="str">
        <f>IF(物品!C449="",0,""""&amp;物品!C449&amp;"""")</f>
        <v>"兑换：|CffFF0000技能进化石|r"</v>
      </c>
      <c r="K443" t="str">
        <f>IF(物品!T449="","""""",""""&amp;物品!T449&amp;"""")</f>
        <v>"|cffffcc00需求：|r钻石x15|n|n使指定的|Cffffc926A级|r技能进化为|Cffff0000S级|r。"</v>
      </c>
      <c r="L443" t="str">
        <f>IF(物品!U449="",0,""""&amp;物品!U449&amp;"""")</f>
        <v>"ReplaceableTextures\\CommandButtons\\BTNIN04.blp"</v>
      </c>
      <c r="M443" t="str">
        <f t="shared" si="20"/>
        <v>InitEquipData('IL1A',0,0,15,0,0,'CS22',0,0)</v>
      </c>
      <c r="N443" t="str">
        <f t="shared" si="21"/>
        <v>call InitTypeIdStrings('IL1A',"兑换：|CffFF0000技能进化石|r","ReplaceableTextures\\CommandButtons\\BTNIN04.blp","|cffffcc00需求：|r钻石x15|n|n使指定的|Cffffc926A级|r技能进化为|Cffff0000S级|r。")</v>
      </c>
    </row>
    <row r="444" spans="1:14">
      <c r="A444" t="str">
        <f>IF(物品!B450="",0,"'"&amp;物品!B450&amp;"'")</f>
        <v>'IL1B'</v>
      </c>
      <c r="B444">
        <f>物品!D450</f>
        <v>0</v>
      </c>
      <c r="C444">
        <f>物品!E450</f>
        <v>0</v>
      </c>
      <c r="D444">
        <f>物品!F450</f>
        <v>6</v>
      </c>
      <c r="E444">
        <f>IF(ISTEXT(物品!G450)=TRUE,"'"&amp;物品!G450&amp;"'",物品!G450)</f>
        <v>0</v>
      </c>
      <c r="F444">
        <f>IF(ISTEXT(物品!H450)=TRUE,"'"&amp;物品!H450&amp;"'",物品!H450)</f>
        <v>0</v>
      </c>
      <c r="G444" t="str">
        <f>IF(物品!I450="",0,"'"&amp;物品!I450&amp;"'")</f>
        <v>'I015'</v>
      </c>
      <c r="H444">
        <f>IF(物品!R450="",0,物品!R450)</f>
        <v>0</v>
      </c>
      <c r="I444">
        <f>IF(物品!S450="",0,物品!S450)</f>
        <v>0</v>
      </c>
      <c r="J444" t="str">
        <f>IF(物品!C450="",0,""""&amp;物品!C450&amp;"""")</f>
        <v>"兑换：|CffFF0000招魂幡Lv5|r"</v>
      </c>
      <c r="K444" t="str">
        <f>IF(物品!T450="","""""",""""&amp;物品!T450&amp;"""")</f>
        <v>"|cffffcc00需求：|r钻石x6|n|n金币加成|Cffffc926+30%|r|n|n击杀|Cff00ff7f1000个|r敌人后奖励：|n金币|Cffffc926+12000~17000|r|n经验|Cffffc926+10000|r|n|n|Cff00ff7f同时只能携带一个招魂幡|r"</v>
      </c>
      <c r="L444" t="str">
        <f>IF(物品!U450="",0,""""&amp;物品!U450&amp;"""")</f>
        <v>"ReplaceableTextures\\CommandButtons\\BTNZHP5.blp"</v>
      </c>
      <c r="M444" t="str">
        <f t="shared" si="20"/>
        <v>InitEquipData('IL1B',0,0,6,0,0,'I015',0,0)</v>
      </c>
      <c r="N444" t="str">
        <f t="shared" si="21"/>
        <v>call InitTypeIdStrings('IL1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45" spans="1:14">
      <c r="A445" t="str">
        <f>IF(物品!B451="",0,"'"&amp;物品!B451&amp;"'")</f>
        <v>'IL1C'</v>
      </c>
      <c r="B445">
        <f>物品!D451</f>
        <v>0</v>
      </c>
      <c r="C445">
        <f>物品!E451</f>
        <v>0</v>
      </c>
      <c r="D445">
        <f>物品!F451</f>
        <v>6</v>
      </c>
      <c r="E445">
        <f>IF(ISTEXT(物品!G451)=TRUE,"'"&amp;物品!G451&amp;"'",物品!G451)</f>
        <v>0</v>
      </c>
      <c r="F445">
        <f>IF(ISTEXT(物品!H451)=TRUE,"'"&amp;物品!H451&amp;"'",物品!H451)</f>
        <v>0</v>
      </c>
      <c r="G445" t="str">
        <f>IF(物品!I451="",0,"'"&amp;物品!I451&amp;"'")</f>
        <v>'IP01'</v>
      </c>
      <c r="H445">
        <f>IF(物品!R451="",0,物品!R451)</f>
        <v>0</v>
      </c>
      <c r="I445">
        <f>IF(物品!S451="",0,物品!S451)</f>
        <v>0</v>
      </c>
      <c r="J445" t="str">
        <f>IF(物品!C451="",0,""""&amp;物品!C451&amp;"""")</f>
        <v>"兑换：|CffFF0000时渊入场券|r"</v>
      </c>
      <c r="K445" t="str">
        <f>IF(物品!T451="","""""",""""&amp;物品!T451&amp;"""")</f>
        <v>"|cffffcc00需求：|r钻石x6|n|n每次|Cffffd24d完成|r时渊副本将消耗|Cffffd24d1|r个|Cffffd24d时渊入场券|r"</v>
      </c>
      <c r="L445" t="str">
        <f>IF(物品!U451="",0,""""&amp;物品!U451&amp;"""")</f>
        <v>"ReplaceableTextures\\CommandButtons\\BTNIP01.blp"</v>
      </c>
      <c r="M445" t="str">
        <f t="shared" si="20"/>
        <v>InitEquipData('IL1C',0,0,6,0,0,'IP01',0,0)</v>
      </c>
      <c r="N445" t="str">
        <f t="shared" si="21"/>
        <v>call InitTypeIdStrings('IL1C',"兑换：|CffFF0000时渊入场券|r","ReplaceableTextures\\CommandButtons\\BTNIP01.blp","|cffffcc00需求：|r钻石x6|n|n每次|Cffffd24d完成|r时渊副本将消耗|Cffffd24d1|r个|Cffffd24d时渊入场券|r")</v>
      </c>
    </row>
    <row r="446" spans="1:14">
      <c r="A446" t="str">
        <f>IF(物品!B452="",0,"'"&amp;物品!B452&amp;"'")</f>
        <v>'IL1D'</v>
      </c>
      <c r="B446">
        <f>物品!D452</f>
        <v>0</v>
      </c>
      <c r="C446">
        <f>物品!E452</f>
        <v>0</v>
      </c>
      <c r="D446">
        <f>物品!F452</f>
        <v>30</v>
      </c>
      <c r="E446">
        <f>IF(ISTEXT(物品!G452)=TRUE,"'"&amp;物品!G452&amp;"'",物品!G452)</f>
        <v>0</v>
      </c>
      <c r="F446">
        <f>IF(ISTEXT(物品!H452)=TRUE,"'"&amp;物品!H452&amp;"'",物品!H452)</f>
        <v>0</v>
      </c>
      <c r="G446" t="str">
        <f>IF(物品!I452="",0,"'"&amp;物品!I452&amp;"'")</f>
        <v>'IP03'</v>
      </c>
      <c r="H446">
        <f>IF(物品!R452="",0,物品!R452)</f>
        <v>0</v>
      </c>
      <c r="I446">
        <f>IF(物品!S452="",0,物品!S452)</f>
        <v>0</v>
      </c>
      <c r="J446" t="str">
        <f>IF(物品!C452="",0,""""&amp;物品!C452&amp;"""")</f>
        <v>"兑换：|CffFF0000鸿蒙结晶|r"</v>
      </c>
      <c r="K446" t="str">
        <f>IF(物品!T452="","""""",""""&amp;物品!T452&amp;"""")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46" t="str">
        <f>IF(物品!U452="",0,""""&amp;物品!U452&amp;"""")</f>
        <v>"ReplaceableTextures\\CommandButtons\\BTNIP03.blp"</v>
      </c>
      <c r="M446" t="str">
        <f t="shared" si="20"/>
        <v>InitEquipData('IL1D',0,0,30,0,0,'IP03',0,0)</v>
      </c>
      <c r="N446" t="str">
        <f t="shared" si="21"/>
        <v>call InitTypeIdStrings('IL1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47" spans="1:14">
      <c r="A447" t="str">
        <f>IF(物品!B453="",0,"'"&amp;物品!B453&amp;"'")</f>
        <v>'IL1E'</v>
      </c>
      <c r="B447">
        <f>物品!D453</f>
        <v>0</v>
      </c>
      <c r="C447">
        <f>物品!E453</f>
        <v>0</v>
      </c>
      <c r="D447">
        <f>物品!F453</f>
        <v>20</v>
      </c>
      <c r="E447">
        <f>IF(ISTEXT(物品!G453)=TRUE,"'"&amp;物品!G453&amp;"'",物品!G453)</f>
        <v>0</v>
      </c>
      <c r="F447">
        <f>IF(ISTEXT(物品!H453)=TRUE,"'"&amp;物品!H453&amp;"'",物品!H453)</f>
        <v>0</v>
      </c>
      <c r="G447" t="str">
        <f>IF(物品!I453="",0,"'"&amp;物品!I453&amp;"'")</f>
        <v>'CS42'</v>
      </c>
      <c r="H447">
        <f>IF(物品!R453="",0,物品!R453)</f>
        <v>0</v>
      </c>
      <c r="I447">
        <f>IF(物品!S453="",0,物品!S453)</f>
        <v>0</v>
      </c>
      <c r="J447" t="str">
        <f>IF(物品!C453="",0,""""&amp;物品!C453&amp;"""")</f>
        <v>"兑换：|cffff0033创世碎片|r"</v>
      </c>
      <c r="K447" t="str">
        <f>IF(物品!T453="","""""",""""&amp;物品!T453&amp;"""")</f>
        <v>"|cffffcc00需求：|r钻石x20|n|n点击后可将|Cffffc926神|r|Cfff7a049话|r|Cffef786d品|r|Cffe85091质|r的|Cffffc926lv4|r装备提升至|Cffff73ff创|r|Cffff56bf世|r|Cffff397f品|r|Cffff1c3f质|r。"</v>
      </c>
      <c r="L447" t="str">
        <f>IF(物品!U453="",0,""""&amp;物品!U453&amp;"""")</f>
        <v>"ReplaceableTextures\\CommandButtons\\BTNCS42.blp"</v>
      </c>
      <c r="M447" t="str">
        <f t="shared" si="20"/>
        <v>InitEquipData('IL1E',0,0,20,0,0,'CS42',0,0)</v>
      </c>
      <c r="N447" t="str">
        <f t="shared" si="21"/>
        <v>call InitTypeIdStrings('IL1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48" spans="1:14">
      <c r="A448" t="str">
        <f>IF(物品!B454="",0,"'"&amp;物品!B454&amp;"'")</f>
        <v>'IL1F'</v>
      </c>
      <c r="B448">
        <f>物品!D454</f>
        <v>0</v>
      </c>
      <c r="C448">
        <f>物品!E454</f>
        <v>0</v>
      </c>
      <c r="D448">
        <f>物品!F454</f>
        <v>20</v>
      </c>
      <c r="E448">
        <f>IF(ISTEXT(物品!G454)=TRUE,"'"&amp;物品!G454&amp;"'",物品!G454)</f>
        <v>0</v>
      </c>
      <c r="F448">
        <f>IF(ISTEXT(物品!H454)=TRUE,"'"&amp;物品!H454&amp;"'",物品!H454)</f>
        <v>0</v>
      </c>
      <c r="G448" t="str">
        <f>IF(物品!I454="",0,"'"&amp;物品!I454&amp;"'")</f>
        <v>'IP08'</v>
      </c>
      <c r="H448">
        <f>IF(物品!R454="",0,物品!R454)</f>
        <v>0</v>
      </c>
      <c r="I448">
        <f>IF(物品!S454="",0,物品!S454)</f>
        <v>0</v>
      </c>
      <c r="J448" t="str">
        <f>IF(物品!C454="",0,""""&amp;物品!C454&amp;"""")</f>
        <v>"兑换：|CffBF00FF稀有宝物箱|r"</v>
      </c>
      <c r="K448" t="str">
        <f>IF(物品!T454="","""""",""""&amp;物品!T454&amp;"""")</f>
        <v>"|cffffcc00需求：|r钻石x20|n|n使用后自选一个|CffBF00FF稀有品质宝物|r"</v>
      </c>
      <c r="L448" t="str">
        <f>IF(物品!U454="",0,""""&amp;物品!U454&amp;"""")</f>
        <v>"ReplaceableTextures\\CommandButtons\\BTNIND1.blp"</v>
      </c>
      <c r="M448" t="str">
        <f t="shared" si="20"/>
        <v>InitEquipData('IL1F',0,0,20,0,0,'IP08',0,0)</v>
      </c>
      <c r="N448" t="str">
        <f t="shared" si="21"/>
        <v>call InitTypeIdStrings('IL1F',"兑换：|CffBF00FF稀有宝物箱|r","ReplaceableTextures\\CommandButtons\\BTNIND1.blp","|cffffcc00需求：|r钻石x20|n|n使用后自选一个|CffBF00FF稀有品质宝物|r")</v>
      </c>
    </row>
    <row r="449" spans="1:14">
      <c r="A449" t="str">
        <f>IF(物品!B455="",0,"'"&amp;物品!B455&amp;"'")</f>
        <v>'IL1G'</v>
      </c>
      <c r="B449">
        <f>物品!D455</f>
        <v>0</v>
      </c>
      <c r="C449">
        <f>物品!E455</f>
        <v>0</v>
      </c>
      <c r="D449">
        <f>物品!F455</f>
        <v>30</v>
      </c>
      <c r="E449">
        <f>IF(ISTEXT(物品!G455)=TRUE,"'"&amp;物品!G455&amp;"'",物品!G455)</f>
        <v>0</v>
      </c>
      <c r="F449">
        <f>IF(ISTEXT(物品!H455)=TRUE,"'"&amp;物品!H455&amp;"'",物品!H455)</f>
        <v>0</v>
      </c>
      <c r="G449" t="str">
        <f>IF(物品!I455="",0,"'"&amp;物品!I455&amp;"'")</f>
        <v>'IP09'</v>
      </c>
      <c r="H449">
        <f>IF(物品!R455="",0,物品!R455)</f>
        <v>0</v>
      </c>
      <c r="I449">
        <f>IF(物品!S455="",0,物品!S455)</f>
        <v>0</v>
      </c>
      <c r="J449" t="str">
        <f>IF(物品!C455="",0,""""&amp;物品!C455&amp;"""")</f>
        <v>"兑换：|CffFFD24D刻印宝箱|r"</v>
      </c>
      <c r="K449" t="str">
        <f>IF(物品!T455="","""""",""""&amp;物品!T455&amp;"""")</f>
        <v>"|cffffcc00需求：|r钻石x30|n|n使用后自选一个|CffFFD24D宝物刻印|r"</v>
      </c>
      <c r="L449" t="str">
        <f>IF(物品!U455="",0,""""&amp;物品!U455&amp;"""")</f>
        <v>"ReplaceableTextures\\CommandButtons\\BTNIND2.blp"</v>
      </c>
      <c r="M449" t="str">
        <f t="shared" si="20"/>
        <v>InitEquipData('IL1G',0,0,30,0,0,'IP09',0,0)</v>
      </c>
      <c r="N449" t="str">
        <f t="shared" si="21"/>
        <v>call InitTypeIdStrings('IL1G',"兑换：|CffFFD24D刻印宝箱|r","ReplaceableTextures\\CommandButtons\\BTNIND2.blp","|cffffcc00需求：|r钻石x30|n|n使用后自选一个|CffFFD24D宝物刻印|r")</v>
      </c>
    </row>
    <row r="450" spans="1:14">
      <c r="A450">
        <f>IF(物品!B456="",0,"'"&amp;物品!B456&amp;"'")</f>
        <v>0</v>
      </c>
      <c r="B450">
        <f>物品!D456</f>
        <v>0</v>
      </c>
      <c r="C450">
        <f>物品!E456</f>
        <v>0</v>
      </c>
      <c r="D450">
        <f>物品!F456</f>
        <v>0</v>
      </c>
      <c r="E450">
        <f>IF(ISTEXT(物品!G456)=TRUE,"'"&amp;物品!G456&amp;"'",物品!G456)</f>
        <v>0</v>
      </c>
      <c r="F450">
        <f>IF(ISTEXT(物品!H456)=TRUE,"'"&amp;物品!H456&amp;"'",物品!H456)</f>
        <v>0</v>
      </c>
      <c r="G450">
        <f>IF(物品!I456="",0,"'"&amp;物品!I456&amp;"'")</f>
        <v>0</v>
      </c>
      <c r="H450">
        <f>IF(物品!R456="",0,物品!R456)</f>
        <v>0</v>
      </c>
      <c r="I450">
        <f>IF(物品!S456="",0,物品!S456)</f>
        <v>0</v>
      </c>
      <c r="J450">
        <f>IF(物品!C456="",0,""""&amp;物品!C456&amp;"""")</f>
        <v>0</v>
      </c>
      <c r="K450" t="str">
        <f>IF(物品!T456="","""""",""""&amp;物品!T456&amp;"""")</f>
        <v>""</v>
      </c>
      <c r="L450">
        <f>IF(物品!U456="",0,""""&amp;物品!U456&amp;"""")</f>
        <v>0</v>
      </c>
      <c r="M450" t="str">
        <f t="shared" si="20"/>
        <v/>
      </c>
      <c r="N450" t="str">
        <f t="shared" si="21"/>
        <v>call InitTypeIdStrings(0,0,0,"")</v>
      </c>
    </row>
    <row r="451" spans="1:14">
      <c r="A451">
        <f>IF(物品!B457="",0,"'"&amp;物品!B457&amp;"'")</f>
        <v>0</v>
      </c>
      <c r="B451">
        <f>物品!D457</f>
        <v>0</v>
      </c>
      <c r="C451">
        <f>物品!E457</f>
        <v>0</v>
      </c>
      <c r="D451">
        <f>物品!F457</f>
        <v>0</v>
      </c>
      <c r="E451">
        <f>IF(ISTEXT(物品!G457)=TRUE,"'"&amp;物品!G457&amp;"'",物品!G457)</f>
        <v>0</v>
      </c>
      <c r="F451">
        <f>IF(ISTEXT(物品!H457)=TRUE,"'"&amp;物品!H457&amp;"'",物品!H457)</f>
        <v>0</v>
      </c>
      <c r="G451">
        <f>IF(物品!I457="",0,"'"&amp;物品!I457&amp;"'")</f>
        <v>0</v>
      </c>
      <c r="H451">
        <f>IF(物品!R457="",0,物品!R457)</f>
        <v>0</v>
      </c>
      <c r="I451">
        <f>IF(物品!S457="",0,物品!S457)</f>
        <v>0</v>
      </c>
      <c r="J451">
        <f>IF(物品!C457="",0,""""&amp;物品!C457&amp;"""")</f>
        <v>0</v>
      </c>
      <c r="K451" t="str">
        <f>IF(物品!T457="","""""",""""&amp;物品!T457&amp;"""")</f>
        <v>""</v>
      </c>
      <c r="L451">
        <f>IF(物品!U457="",0,""""&amp;物品!U457&amp;"""")</f>
        <v>0</v>
      </c>
      <c r="M451" t="str">
        <f t="shared" si="20"/>
        <v/>
      </c>
      <c r="N451" t="str">
        <f t="shared" si="21"/>
        <v>call InitTypeIdStrings(0,0,0,"")</v>
      </c>
    </row>
    <row r="452" spans="1:14">
      <c r="A452">
        <f>IF(物品!B458="",0,"'"&amp;物品!B458&amp;"'")</f>
        <v>0</v>
      </c>
      <c r="B452">
        <f>物品!D458</f>
        <v>0</v>
      </c>
      <c r="C452">
        <f>物品!E458</f>
        <v>0</v>
      </c>
      <c r="D452">
        <f>物品!F458</f>
        <v>0</v>
      </c>
      <c r="E452">
        <f>IF(ISTEXT(物品!G458)=TRUE,"'"&amp;物品!G458&amp;"'",物品!G458)</f>
        <v>0</v>
      </c>
      <c r="F452">
        <f>IF(ISTEXT(物品!H458)=TRUE,"'"&amp;物品!H458&amp;"'",物品!H458)</f>
        <v>0</v>
      </c>
      <c r="G452">
        <f>IF(物品!I458="",0,"'"&amp;物品!I458&amp;"'")</f>
        <v>0</v>
      </c>
      <c r="H452">
        <f>IF(物品!R458="",0,物品!R458)</f>
        <v>0</v>
      </c>
      <c r="I452">
        <f>IF(物品!S458="",0,物品!S458)</f>
        <v>0</v>
      </c>
      <c r="J452">
        <f>IF(物品!C458="",0,""""&amp;物品!C458&amp;"""")</f>
        <v>0</v>
      </c>
      <c r="K452" t="str">
        <f>IF(物品!T458="","""""",""""&amp;物品!T458&amp;"""")</f>
        <v>""</v>
      </c>
      <c r="L452">
        <f>IF(物品!U458="",0,""""&amp;物品!U458&amp;"""")</f>
        <v>0</v>
      </c>
      <c r="M452" t="str">
        <f t="shared" si="20"/>
        <v/>
      </c>
      <c r="N452" t="str">
        <f t="shared" si="21"/>
        <v>call InitTypeIdStrings(0,0,0,"")</v>
      </c>
    </row>
    <row r="453" spans="1:14">
      <c r="A453">
        <f>IF(物品!B459="",0,"'"&amp;物品!B459&amp;"'")</f>
        <v>0</v>
      </c>
      <c r="B453">
        <f>物品!D459</f>
        <v>0</v>
      </c>
      <c r="C453">
        <f>物品!E459</f>
        <v>0</v>
      </c>
      <c r="D453">
        <f>物品!F459</f>
        <v>0</v>
      </c>
      <c r="E453">
        <f>IF(ISTEXT(物品!G459)=TRUE,"'"&amp;物品!G459&amp;"'",物品!G459)</f>
        <v>0</v>
      </c>
      <c r="F453">
        <f>IF(ISTEXT(物品!H459)=TRUE,"'"&amp;物品!H459&amp;"'",物品!H459)</f>
        <v>0</v>
      </c>
      <c r="G453">
        <f>IF(物品!I459="",0,"'"&amp;物品!I459&amp;"'")</f>
        <v>0</v>
      </c>
      <c r="H453">
        <f>IF(物品!R459="",0,物品!R459)</f>
        <v>0</v>
      </c>
      <c r="I453">
        <f>IF(物品!S459="",0,物品!S459)</f>
        <v>0</v>
      </c>
      <c r="J453">
        <f>IF(物品!C459="",0,""""&amp;物品!C459&amp;"""")</f>
        <v>0</v>
      </c>
      <c r="K453" t="str">
        <f>IF(物品!T459="","""""",""""&amp;物品!T459&amp;"""")</f>
        <v>""</v>
      </c>
      <c r="L453">
        <f>IF(物品!U459="",0,""""&amp;物品!U459&amp;"""")</f>
        <v>0</v>
      </c>
      <c r="M453" t="str">
        <f t="shared" si="20"/>
        <v/>
      </c>
      <c r="N453" t="str">
        <f t="shared" si="21"/>
        <v>call InitTypeIdStrings(0,0,0,"")</v>
      </c>
    </row>
    <row r="454" spans="1:14">
      <c r="A454">
        <f>IF(物品!B460="",0,"'"&amp;物品!B460&amp;"'")</f>
        <v>0</v>
      </c>
      <c r="B454">
        <f>物品!D460</f>
        <v>0</v>
      </c>
      <c r="C454">
        <f>物品!E460</f>
        <v>0</v>
      </c>
      <c r="D454">
        <f>物品!F460</f>
        <v>0</v>
      </c>
      <c r="E454">
        <f>IF(ISTEXT(物品!G460)=TRUE,"'"&amp;物品!G460&amp;"'",物品!G460)</f>
        <v>0</v>
      </c>
      <c r="F454">
        <f>IF(ISTEXT(物品!H460)=TRUE,"'"&amp;物品!H460&amp;"'",物品!H460)</f>
        <v>0</v>
      </c>
      <c r="G454">
        <f>IF(物品!I460="",0,"'"&amp;物品!I460&amp;"'")</f>
        <v>0</v>
      </c>
      <c r="H454">
        <f>IF(物品!R460="",0,物品!R460)</f>
        <v>0</v>
      </c>
      <c r="I454">
        <f>IF(物品!S460="",0,物品!S460)</f>
        <v>0</v>
      </c>
      <c r="J454">
        <f>IF(物品!C460="",0,""""&amp;物品!C460&amp;"""")</f>
        <v>0</v>
      </c>
      <c r="K454" t="str">
        <f>IF(物品!T460="","""""",""""&amp;物品!T460&amp;"""")</f>
        <v>""</v>
      </c>
      <c r="L454">
        <f>IF(物品!U460="",0,""""&amp;物品!U460&amp;"""")</f>
        <v>0</v>
      </c>
      <c r="M454" t="str">
        <f t="shared" si="20"/>
        <v/>
      </c>
      <c r="N454" t="str">
        <f t="shared" si="21"/>
        <v>call InitTypeIdStrings(0,0,0,"")</v>
      </c>
    </row>
    <row r="455" spans="1:14">
      <c r="A455">
        <f>IF(物品!B461="",0,"'"&amp;物品!B461&amp;"'")</f>
        <v>0</v>
      </c>
      <c r="B455">
        <f>物品!D461</f>
        <v>0</v>
      </c>
      <c r="C455">
        <f>物品!E461</f>
        <v>0</v>
      </c>
      <c r="D455">
        <f>物品!F461</f>
        <v>0</v>
      </c>
      <c r="E455">
        <f>IF(ISTEXT(物品!G461)=TRUE,"'"&amp;物品!G461&amp;"'",物品!G461)</f>
        <v>0</v>
      </c>
      <c r="F455">
        <f>IF(ISTEXT(物品!H461)=TRUE,"'"&amp;物品!H461&amp;"'",物品!H461)</f>
        <v>0</v>
      </c>
      <c r="G455">
        <f>IF(物品!I461="",0,"'"&amp;物品!I461&amp;"'")</f>
        <v>0</v>
      </c>
      <c r="H455">
        <f>IF(物品!R461="",0,物品!R461)</f>
        <v>0</v>
      </c>
      <c r="I455">
        <f>IF(物品!S461="",0,物品!S461)</f>
        <v>0</v>
      </c>
      <c r="J455">
        <f>IF(物品!C461="",0,""""&amp;物品!C461&amp;"""")</f>
        <v>0</v>
      </c>
      <c r="K455" t="str">
        <f>IF(物品!T461="","""""",""""&amp;物品!T461&amp;"""")</f>
        <v>""</v>
      </c>
      <c r="L455">
        <f>IF(物品!U461="",0,""""&amp;物品!U461&amp;"""")</f>
        <v>0</v>
      </c>
      <c r="M455" t="str">
        <f t="shared" si="20"/>
        <v/>
      </c>
      <c r="N455" t="str">
        <f t="shared" si="21"/>
        <v>call InitTypeIdStrings(0,0,0,"")</v>
      </c>
    </row>
    <row r="456" spans="1:14">
      <c r="A456">
        <f>IF(物品!B462="",0,"'"&amp;物品!B462&amp;"'")</f>
        <v>0</v>
      </c>
      <c r="B456">
        <f>物品!D462</f>
        <v>0</v>
      </c>
      <c r="C456">
        <f>物品!E462</f>
        <v>0</v>
      </c>
      <c r="D456">
        <f>物品!F462</f>
        <v>0</v>
      </c>
      <c r="E456">
        <f>IF(ISTEXT(物品!G462)=TRUE,"'"&amp;物品!G462&amp;"'",物品!G462)</f>
        <v>0</v>
      </c>
      <c r="F456">
        <f>IF(ISTEXT(物品!H462)=TRUE,"'"&amp;物品!H462&amp;"'",物品!H462)</f>
        <v>0</v>
      </c>
      <c r="G456">
        <f>IF(物品!I462="",0,"'"&amp;物品!I462&amp;"'")</f>
        <v>0</v>
      </c>
      <c r="H456">
        <f>IF(物品!R462="",0,物品!R462)</f>
        <v>0</v>
      </c>
      <c r="I456">
        <f>IF(物品!S462="",0,物品!S462)</f>
        <v>0</v>
      </c>
      <c r="J456">
        <f>IF(物品!C462="",0,""""&amp;物品!C462&amp;"""")</f>
        <v>0</v>
      </c>
      <c r="K456" t="str">
        <f>IF(物品!T462="","""""",""""&amp;物品!T462&amp;"""")</f>
        <v>""</v>
      </c>
      <c r="L456">
        <f>IF(物品!U462="",0,""""&amp;物品!U462&amp;"""")</f>
        <v>0</v>
      </c>
      <c r="M456" t="str">
        <f t="shared" si="20"/>
        <v/>
      </c>
      <c r="N456" t="str">
        <f t="shared" si="21"/>
        <v>call InitTypeIdStrings(0,0,0,"")</v>
      </c>
    </row>
    <row r="457" spans="1:14">
      <c r="A457">
        <f>IF(物品!B463="",0,"'"&amp;物品!B463&amp;"'")</f>
        <v>0</v>
      </c>
      <c r="B457">
        <f>物品!D463</f>
        <v>0</v>
      </c>
      <c r="C457">
        <f>物品!E463</f>
        <v>0</v>
      </c>
      <c r="D457">
        <f>物品!F463</f>
        <v>0</v>
      </c>
      <c r="E457">
        <f>IF(ISTEXT(物品!G463)=TRUE,"'"&amp;物品!G463&amp;"'",物品!G463)</f>
        <v>0</v>
      </c>
      <c r="F457">
        <f>IF(ISTEXT(物品!H463)=TRUE,"'"&amp;物品!H463&amp;"'",物品!H463)</f>
        <v>0</v>
      </c>
      <c r="G457">
        <f>IF(物品!I463="",0,"'"&amp;物品!I463&amp;"'")</f>
        <v>0</v>
      </c>
      <c r="H457">
        <f>IF(物品!R463="",0,物品!R463)</f>
        <v>0</v>
      </c>
      <c r="I457">
        <f>IF(物品!S463="",0,物品!S463)</f>
        <v>0</v>
      </c>
      <c r="J457">
        <f>IF(物品!C463="",0,""""&amp;物品!C463&amp;"""")</f>
        <v>0</v>
      </c>
      <c r="K457" t="str">
        <f>IF(物品!T463="","""""",""""&amp;物品!T463&amp;"""")</f>
        <v>""</v>
      </c>
      <c r="L457">
        <f>IF(物品!U463="",0,""""&amp;物品!U463&amp;"""")</f>
        <v>0</v>
      </c>
      <c r="M457" t="str">
        <f t="shared" si="20"/>
        <v/>
      </c>
      <c r="N457" t="str">
        <f t="shared" si="21"/>
        <v>call InitTypeIdStrings(0,0,0,"")</v>
      </c>
    </row>
    <row r="458" spans="1:14">
      <c r="A458">
        <f>IF(物品!B464="",0,"'"&amp;物品!B464&amp;"'")</f>
        <v>0</v>
      </c>
      <c r="B458">
        <f>物品!D464</f>
        <v>0</v>
      </c>
      <c r="C458">
        <f>物品!E464</f>
        <v>0</v>
      </c>
      <c r="D458">
        <f>物品!F464</f>
        <v>0</v>
      </c>
      <c r="E458">
        <f>IF(ISTEXT(物品!G464)=TRUE,"'"&amp;物品!G464&amp;"'",物品!G464)</f>
        <v>0</v>
      </c>
      <c r="F458">
        <f>IF(ISTEXT(物品!H464)=TRUE,"'"&amp;物品!H464&amp;"'",物品!H464)</f>
        <v>0</v>
      </c>
      <c r="G458">
        <f>IF(物品!I464="",0,"'"&amp;物品!I464&amp;"'")</f>
        <v>0</v>
      </c>
      <c r="H458">
        <f>IF(物品!R464="",0,物品!R464)</f>
        <v>0</v>
      </c>
      <c r="I458">
        <f>IF(物品!S464="",0,物品!S464)</f>
        <v>0</v>
      </c>
      <c r="J458">
        <f>IF(物品!C464="",0,""""&amp;物品!C464&amp;"""")</f>
        <v>0</v>
      </c>
      <c r="K458" t="str">
        <f>IF(物品!T464="","""""",""""&amp;物品!T464&amp;"""")</f>
        <v>""</v>
      </c>
      <c r="L458">
        <f>IF(物品!U464="",0,""""&amp;物品!U464&amp;"""")</f>
        <v>0</v>
      </c>
      <c r="M458" t="str">
        <f t="shared" si="20"/>
        <v/>
      </c>
      <c r="N458" t="str">
        <f t="shared" si="21"/>
        <v>call InitTypeIdStrings(0,0,0,"")</v>
      </c>
    </row>
    <row r="459" spans="1:14">
      <c r="A459">
        <f>IF(物品!B465="",0,"'"&amp;物品!B465&amp;"'")</f>
        <v>0</v>
      </c>
      <c r="B459">
        <f>物品!D465</f>
        <v>0</v>
      </c>
      <c r="C459">
        <f>物品!E465</f>
        <v>0</v>
      </c>
      <c r="D459">
        <f>物品!F465</f>
        <v>0</v>
      </c>
      <c r="E459">
        <f>IF(ISTEXT(物品!G465)=TRUE,"'"&amp;物品!G465&amp;"'",物品!G465)</f>
        <v>0</v>
      </c>
      <c r="F459">
        <f>IF(ISTEXT(物品!H465)=TRUE,"'"&amp;物品!H465&amp;"'",物品!H465)</f>
        <v>0</v>
      </c>
      <c r="G459">
        <f>IF(物品!I465="",0,"'"&amp;物品!I465&amp;"'")</f>
        <v>0</v>
      </c>
      <c r="H459">
        <f>IF(物品!R465="",0,物品!R465)</f>
        <v>0</v>
      </c>
      <c r="I459">
        <f>IF(物品!S465="",0,物品!S465)</f>
        <v>0</v>
      </c>
      <c r="J459">
        <f>IF(物品!C465="",0,""""&amp;物品!C465&amp;"""")</f>
        <v>0</v>
      </c>
      <c r="K459" t="str">
        <f>IF(物品!T465="","""""",""""&amp;物品!T465&amp;"""")</f>
        <v>""</v>
      </c>
      <c r="L459">
        <f>IF(物品!U465="",0,""""&amp;物品!U465&amp;"""")</f>
        <v>0</v>
      </c>
      <c r="M459" t="str">
        <f t="shared" si="20"/>
        <v/>
      </c>
      <c r="N459" t="str">
        <f t="shared" si="21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1185</v>
      </c>
      <c r="CD1" s="10" t="s">
        <v>1185</v>
      </c>
      <c r="CE1" s="10" t="s">
        <v>1185</v>
      </c>
      <c r="CF1" s="10" t="s">
        <v>1185</v>
      </c>
      <c r="CH1" s="10" t="s">
        <v>1185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1186</v>
      </c>
      <c r="CC2" s="10" t="s">
        <v>1187</v>
      </c>
      <c r="CD2" s="10" t="s">
        <v>1188</v>
      </c>
      <c r="CE2" s="10" t="s">
        <v>1189</v>
      </c>
      <c r="CF2" s="10" t="s">
        <v>1190</v>
      </c>
      <c r="CG2" s="10" t="s">
        <v>1191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1192</v>
      </c>
      <c r="B1" s="10" t="s">
        <v>1193</v>
      </c>
      <c r="C1" s="10" t="s">
        <v>1194</v>
      </c>
      <c r="D1" s="10" t="s">
        <v>1195</v>
      </c>
      <c r="E1" s="10" t="s">
        <v>1196</v>
      </c>
    </row>
    <row r="2" spans="1:11" ht="16.5">
      <c r="A2" s="9">
        <v>1</v>
      </c>
      <c r="B2" s="9" t="s">
        <v>1197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1203</v>
      </c>
      <c r="G1" t="s">
        <v>1204</v>
      </c>
      <c r="I1" t="s">
        <v>1205</v>
      </c>
      <c r="J1">
        <v>11</v>
      </c>
      <c r="P1" t="s">
        <v>1206</v>
      </c>
      <c r="U1" t="s">
        <v>1207</v>
      </c>
      <c r="V1" t="s">
        <v>1208</v>
      </c>
      <c r="X1" s="10" t="s">
        <v>1209</v>
      </c>
    </row>
    <row r="2" spans="1:25">
      <c r="A2" t="s">
        <v>1210</v>
      </c>
      <c r="D2">
        <v>800</v>
      </c>
      <c r="E2" s="30">
        <v>1</v>
      </c>
      <c r="F2" s="31">
        <f>D2/E2</f>
        <v>800</v>
      </c>
      <c r="I2" t="s">
        <v>1211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1212</v>
      </c>
      <c r="D3">
        <v>800</v>
      </c>
      <c r="E3" s="30">
        <v>1</v>
      </c>
      <c r="F3" s="31">
        <f t="shared" ref="F3:F25" si="1">D3/E3</f>
        <v>800</v>
      </c>
      <c r="I3" t="s">
        <v>1213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1214</v>
      </c>
      <c r="D4">
        <v>800</v>
      </c>
      <c r="E4" s="30">
        <v>1</v>
      </c>
      <c r="F4" s="31">
        <f t="shared" si="1"/>
        <v>800</v>
      </c>
      <c r="I4" t="s">
        <v>1215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1216</v>
      </c>
      <c r="D5">
        <v>800</v>
      </c>
      <c r="E5" s="30">
        <v>1</v>
      </c>
      <c r="F5" s="31">
        <f t="shared" si="1"/>
        <v>800</v>
      </c>
      <c r="I5" t="s">
        <v>1217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1219</v>
      </c>
      <c r="D7">
        <v>2500</v>
      </c>
      <c r="E7" s="30">
        <v>0.85</v>
      </c>
      <c r="F7" s="31">
        <f t="shared" si="1"/>
        <v>2941.1764705882401</v>
      </c>
      <c r="J7" t="s">
        <v>1220</v>
      </c>
      <c r="K7" s="10" t="s">
        <v>1221</v>
      </c>
      <c r="L7" s="10" t="s">
        <v>1222</v>
      </c>
      <c r="M7" t="s">
        <v>1223</v>
      </c>
      <c r="N7" t="s">
        <v>1224</v>
      </c>
      <c r="P7">
        <f t="shared" si="0"/>
        <v>85</v>
      </c>
    </row>
    <row r="8" spans="1:25">
      <c r="A8" t="s">
        <v>1225</v>
      </c>
      <c r="D8">
        <v>2500</v>
      </c>
      <c r="E8" s="30">
        <v>0.85</v>
      </c>
      <c r="F8" s="31">
        <f t="shared" si="1"/>
        <v>2941.1764705882401</v>
      </c>
      <c r="I8" t="s">
        <v>1226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1227</v>
      </c>
      <c r="D9">
        <v>2500</v>
      </c>
      <c r="E9" s="30">
        <v>0.85</v>
      </c>
      <c r="F9" s="31">
        <f t="shared" si="1"/>
        <v>2941.1764705882401</v>
      </c>
      <c r="I9" t="s">
        <v>1228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1229</v>
      </c>
      <c r="D10">
        <v>2500</v>
      </c>
      <c r="E10" s="30">
        <v>0.85</v>
      </c>
      <c r="F10" s="31">
        <f t="shared" si="1"/>
        <v>2941.1764705882401</v>
      </c>
      <c r="I10" t="s">
        <v>1230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1233</v>
      </c>
      <c r="D12">
        <v>8000</v>
      </c>
      <c r="E12" s="30">
        <v>0.7</v>
      </c>
      <c r="F12" s="31">
        <f t="shared" si="1"/>
        <v>11428.5714285714</v>
      </c>
      <c r="I12" t="s">
        <v>1234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1236</v>
      </c>
      <c r="N13">
        <f>SUM(N8:N12)</f>
        <v>1061280</v>
      </c>
      <c r="P13">
        <f t="shared" si="0"/>
        <v>70</v>
      </c>
    </row>
    <row r="14" spans="1:25">
      <c r="A14" t="s">
        <v>1237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1249</v>
      </c>
      <c r="E26" t="s">
        <v>1250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1252</v>
      </c>
      <c r="B31" s="10" t="s">
        <v>128</v>
      </c>
      <c r="C31" s="10" t="s">
        <v>138</v>
      </c>
      <c r="F31" s="10" t="s">
        <v>1253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1254</v>
      </c>
      <c r="G32" s="10" t="s">
        <v>1255</v>
      </c>
      <c r="H32" s="10" t="s">
        <v>1203</v>
      </c>
      <c r="J32" s="10" t="s">
        <v>1256</v>
      </c>
      <c r="K32" s="10" t="s">
        <v>1257</v>
      </c>
      <c r="L32" s="10" t="s">
        <v>1</v>
      </c>
      <c r="M32" s="10" t="s">
        <v>1203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1250</v>
      </c>
      <c r="N41">
        <f>SUM(N33:N40)</f>
        <v>28860</v>
      </c>
      <c r="O41">
        <f>SUM(O33:O40)</f>
        <v>9600</v>
      </c>
    </row>
    <row r="42" spans="1:15">
      <c r="A42" s="10" t="s">
        <v>1250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1258</v>
      </c>
      <c r="B45" s="10" t="s">
        <v>1259</v>
      </c>
      <c r="C45" s="10" t="s">
        <v>1260</v>
      </c>
      <c r="F45" s="10" t="s">
        <v>1261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1262</v>
      </c>
      <c r="G46" s="32" t="s">
        <v>1263</v>
      </c>
      <c r="H46" s="32" t="s">
        <v>179</v>
      </c>
      <c r="I46" s="10" t="s">
        <v>1264</v>
      </c>
      <c r="K46" s="10"/>
    </row>
    <row r="47" spans="1:15">
      <c r="A47">
        <v>2</v>
      </c>
      <c r="B47">
        <f t="shared" si="11"/>
        <v>200</v>
      </c>
      <c r="C47" s="10" t="s">
        <v>1265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1269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1267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931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1267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1268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1267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1268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933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935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936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938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940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942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944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946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948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950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952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931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1271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1272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1273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1274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1275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1276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1277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1278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1279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1280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1281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1282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1283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936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942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948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1284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1285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1286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1287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1288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1289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1290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1291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1292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1293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1294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1295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1296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1297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1298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1299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1300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898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900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901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902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903</v>
      </c>
      <c r="H145" t="str">
        <f t="shared" si="2"/>
        <v>附魔</v>
      </c>
    </row>
    <row r="146" spans="1:8" ht="16.5">
      <c r="A146" s="24" t="s">
        <v>665</v>
      </c>
      <c r="B146" s="20" t="s">
        <v>1301</v>
      </c>
      <c r="G146" s="9" t="s">
        <v>904</v>
      </c>
      <c r="H146" t="str">
        <f t="shared" si="2"/>
        <v>附魔</v>
      </c>
    </row>
    <row r="147" spans="1:8" ht="16.5">
      <c r="A147" s="24" t="s">
        <v>669</v>
      </c>
      <c r="B147" s="20" t="s">
        <v>1302</v>
      </c>
      <c r="G147" s="9" t="s">
        <v>905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906</v>
      </c>
      <c r="H148" t="str">
        <f t="shared" si="2"/>
        <v>附魔</v>
      </c>
    </row>
    <row r="149" spans="1:8" ht="16.5">
      <c r="A149" s="9" t="s">
        <v>697</v>
      </c>
      <c r="B149" s="9" t="s">
        <v>1303</v>
      </c>
      <c r="G149" s="9" t="s">
        <v>907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908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909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910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911</v>
      </c>
      <c r="H153" t="str">
        <f t="shared" si="2"/>
        <v>附魔</v>
      </c>
    </row>
    <row r="154" spans="1:8" ht="16.5">
      <c r="A154" s="9" t="s">
        <v>712</v>
      </c>
      <c r="B154" s="25" t="s">
        <v>1304</v>
      </c>
      <c r="G154" s="9" t="s">
        <v>912</v>
      </c>
      <c r="H154" t="str">
        <f t="shared" si="2"/>
        <v>附魔</v>
      </c>
    </row>
    <row r="155" spans="1:8" ht="16.5">
      <c r="A155" s="9" t="s">
        <v>715</v>
      </c>
      <c r="B155" s="25" t="s">
        <v>1305</v>
      </c>
      <c r="G155" s="9" t="s">
        <v>913</v>
      </c>
      <c r="H155" t="str">
        <f t="shared" si="2"/>
        <v>附魔</v>
      </c>
    </row>
    <row r="156" spans="1:8" ht="16.5">
      <c r="A156" s="9" t="s">
        <v>1267</v>
      </c>
      <c r="B156" s="25" t="s">
        <v>1306</v>
      </c>
      <c r="G156" s="9" t="s">
        <v>914</v>
      </c>
      <c r="H156" t="str">
        <f t="shared" si="2"/>
        <v>附魔</v>
      </c>
    </row>
    <row r="157" spans="1:8" ht="16.5">
      <c r="A157" s="9" t="s">
        <v>1268</v>
      </c>
      <c r="B157" s="25" t="s">
        <v>1307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915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916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917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918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919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920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921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922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923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924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925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926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927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928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929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930</v>
      </c>
      <c r="H174" t="e">
        <f t="shared" si="2"/>
        <v>#N/A</v>
      </c>
    </row>
    <row r="175" spans="1:8" ht="16.5">
      <c r="A175" s="9" t="s">
        <v>779</v>
      </c>
      <c r="B175" s="15" t="s">
        <v>1308</v>
      </c>
    </row>
    <row r="176" spans="1:8" ht="16.5">
      <c r="A176" s="9" t="s">
        <v>782</v>
      </c>
      <c r="B176" s="15" t="s">
        <v>1309</v>
      </c>
    </row>
    <row r="177" spans="1:2" ht="16.5">
      <c r="A177" s="9" t="s">
        <v>785</v>
      </c>
      <c r="B177" s="15" t="s">
        <v>1310</v>
      </c>
    </row>
    <row r="178" spans="1:2" ht="16.5">
      <c r="A178" s="9" t="s">
        <v>797</v>
      </c>
      <c r="B178" s="15" t="s">
        <v>1311</v>
      </c>
    </row>
    <row r="179" spans="1:2" ht="16.5">
      <c r="A179" s="9" t="s">
        <v>801</v>
      </c>
      <c r="B179" s="15" t="s">
        <v>1312</v>
      </c>
    </row>
    <row r="180" spans="1:2" ht="16.5">
      <c r="A180" s="9" t="s">
        <v>805</v>
      </c>
      <c r="B180" s="15" t="s">
        <v>1313</v>
      </c>
    </row>
    <row r="181" spans="1:2" ht="16.5">
      <c r="A181" s="9" t="s">
        <v>809</v>
      </c>
      <c r="B181" s="25" t="s">
        <v>1314</v>
      </c>
    </row>
    <row r="182" spans="1:2" ht="16.5">
      <c r="A182" s="9" t="s">
        <v>812</v>
      </c>
      <c r="B182" s="26" t="s">
        <v>1315</v>
      </c>
    </row>
    <row r="183" spans="1:2" ht="16.5">
      <c r="A183" s="9" t="s">
        <v>815</v>
      </c>
      <c r="B183" s="26" t="s">
        <v>1316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863</v>
      </c>
      <c r="B196" s="28" t="s">
        <v>864</v>
      </c>
    </row>
    <row r="197" spans="1:2">
      <c r="A197" s="27" t="s">
        <v>1317</v>
      </c>
      <c r="B197" s="28" t="str">
        <f>"已领取"&amp;B188</f>
        <v>已领取公众号礼包</v>
      </c>
    </row>
    <row r="198" spans="1:2">
      <c r="A198" s="27" t="s">
        <v>1318</v>
      </c>
      <c r="B198" s="28" t="str">
        <f t="shared" ref="B198:B205" si="3">"已领取"&amp;B189</f>
        <v>已领取入群礼包</v>
      </c>
    </row>
    <row r="199" spans="1:2">
      <c r="A199" s="27" t="s">
        <v>1319</v>
      </c>
      <c r="B199" s="28" t="str">
        <f t="shared" si="3"/>
        <v>已领取拜年礼包</v>
      </c>
    </row>
    <row r="200" spans="1:2">
      <c r="A200" s="27" t="s">
        <v>1320</v>
      </c>
      <c r="B200" s="28" t="str">
        <f t="shared" si="3"/>
        <v>已领取收藏礼包</v>
      </c>
    </row>
    <row r="201" spans="1:2">
      <c r="A201" s="27" t="s">
        <v>1321</v>
      </c>
      <c r="B201" s="28" t="str">
        <f t="shared" si="3"/>
        <v>已领取重置版礼包</v>
      </c>
    </row>
    <row r="202" spans="1:2">
      <c r="A202" s="27" t="s">
        <v>1322</v>
      </c>
      <c r="B202" s="28" t="str">
        <f t="shared" si="3"/>
        <v>已领取公会福利</v>
      </c>
    </row>
    <row r="203" spans="1:2">
      <c r="A203" s="27" t="s">
        <v>1323</v>
      </c>
      <c r="B203" s="28" t="str">
        <f t="shared" si="3"/>
        <v>已领取星耀礼包</v>
      </c>
    </row>
    <row r="204" spans="1:2">
      <c r="A204" s="27" t="s">
        <v>1324</v>
      </c>
      <c r="B204" s="28" t="str">
        <f t="shared" si="3"/>
        <v>已领取魔芝RPG礼包</v>
      </c>
    </row>
    <row r="205" spans="1:2">
      <c r="A205" s="27" t="s">
        <v>1325</v>
      </c>
      <c r="B205" s="28" t="str">
        <f t="shared" si="3"/>
        <v>已领取老铁礼包</v>
      </c>
    </row>
    <row r="206" spans="1:2">
      <c r="A206" s="27" t="s">
        <v>898</v>
      </c>
      <c r="B206" s="29" t="s">
        <v>899</v>
      </c>
    </row>
    <row r="207" spans="1:2">
      <c r="A207" s="27" t="s">
        <v>900</v>
      </c>
      <c r="B207" s="29" t="s">
        <v>899</v>
      </c>
    </row>
    <row r="208" spans="1:2">
      <c r="A208" s="27" t="s">
        <v>901</v>
      </c>
      <c r="B208" s="29" t="s">
        <v>899</v>
      </c>
    </row>
    <row r="209" spans="1:2">
      <c r="A209" s="27" t="s">
        <v>902</v>
      </c>
      <c r="B209" s="29" t="s">
        <v>899</v>
      </c>
    </row>
    <row r="210" spans="1:2">
      <c r="A210" s="27" t="s">
        <v>903</v>
      </c>
      <c r="B210" s="29" t="s">
        <v>899</v>
      </c>
    </row>
    <row r="211" spans="1:2">
      <c r="A211" s="27" t="s">
        <v>904</v>
      </c>
      <c r="B211" s="29" t="s">
        <v>899</v>
      </c>
    </row>
    <row r="212" spans="1:2">
      <c r="A212" s="27" t="s">
        <v>905</v>
      </c>
      <c r="B212" s="29" t="s">
        <v>899</v>
      </c>
    </row>
    <row r="213" spans="1:2">
      <c r="A213" s="27" t="s">
        <v>906</v>
      </c>
      <c r="B213" s="29" t="s">
        <v>899</v>
      </c>
    </row>
    <row r="214" spans="1:2">
      <c r="A214" s="27" t="s">
        <v>907</v>
      </c>
      <c r="B214" s="29" t="s">
        <v>899</v>
      </c>
    </row>
    <row r="215" spans="1:2">
      <c r="A215" s="27" t="s">
        <v>908</v>
      </c>
      <c r="B215" s="29" t="s">
        <v>899</v>
      </c>
    </row>
    <row r="216" spans="1:2">
      <c r="A216" s="27" t="s">
        <v>909</v>
      </c>
      <c r="B216" s="29" t="s">
        <v>899</v>
      </c>
    </row>
    <row r="217" spans="1:2">
      <c r="A217" s="27" t="s">
        <v>910</v>
      </c>
      <c r="B217" s="29" t="s">
        <v>899</v>
      </c>
    </row>
    <row r="218" spans="1:2">
      <c r="A218" s="27" t="s">
        <v>911</v>
      </c>
      <c r="B218" s="29" t="s">
        <v>899</v>
      </c>
    </row>
    <row r="219" spans="1:2">
      <c r="A219" s="27" t="s">
        <v>912</v>
      </c>
      <c r="B219" s="29" t="s">
        <v>899</v>
      </c>
    </row>
    <row r="220" spans="1:2">
      <c r="A220" s="27" t="s">
        <v>913</v>
      </c>
      <c r="B220" s="29" t="s">
        <v>899</v>
      </c>
    </row>
    <row r="221" spans="1:2">
      <c r="A221" s="27" t="s">
        <v>914</v>
      </c>
      <c r="B221" s="29" t="s">
        <v>899</v>
      </c>
    </row>
    <row r="222" spans="1:2">
      <c r="A222" s="27" t="s">
        <v>915</v>
      </c>
      <c r="B222" s="29" t="s">
        <v>899</v>
      </c>
    </row>
    <row r="223" spans="1:2">
      <c r="A223" s="27" t="s">
        <v>916</v>
      </c>
      <c r="B223" s="29" t="s">
        <v>899</v>
      </c>
    </row>
    <row r="224" spans="1:2">
      <c r="A224" s="27" t="s">
        <v>917</v>
      </c>
      <c r="B224" s="29" t="s">
        <v>899</v>
      </c>
    </row>
    <row r="225" spans="1:2">
      <c r="A225" s="27" t="s">
        <v>918</v>
      </c>
      <c r="B225" s="29" t="s">
        <v>899</v>
      </c>
    </row>
    <row r="226" spans="1:2">
      <c r="A226" s="27" t="s">
        <v>919</v>
      </c>
      <c r="B226" s="29" t="s">
        <v>899</v>
      </c>
    </row>
    <row r="227" spans="1:2">
      <c r="A227" s="27" t="s">
        <v>920</v>
      </c>
      <c r="B227" s="29" t="s">
        <v>899</v>
      </c>
    </row>
    <row r="228" spans="1:2">
      <c r="A228" s="27" t="s">
        <v>921</v>
      </c>
      <c r="B228" s="29" t="s">
        <v>899</v>
      </c>
    </row>
    <row r="229" spans="1:2">
      <c r="A229" s="27" t="s">
        <v>922</v>
      </c>
      <c r="B229" s="29" t="s">
        <v>899</v>
      </c>
    </row>
    <row r="230" spans="1:2">
      <c r="A230" s="27" t="s">
        <v>923</v>
      </c>
      <c r="B230" s="29" t="s">
        <v>899</v>
      </c>
    </row>
    <row r="231" spans="1:2">
      <c r="A231" s="27" t="s">
        <v>924</v>
      </c>
      <c r="B231" s="29" t="s">
        <v>899</v>
      </c>
    </row>
    <row r="232" spans="1:2">
      <c r="A232" s="27" t="s">
        <v>925</v>
      </c>
      <c r="B232" s="29" t="s">
        <v>899</v>
      </c>
    </row>
    <row r="233" spans="1:2">
      <c r="A233" s="27" t="s">
        <v>926</v>
      </c>
      <c r="B233" s="29" t="s">
        <v>899</v>
      </c>
    </row>
    <row r="234" spans="1:2">
      <c r="A234" s="27" t="s">
        <v>927</v>
      </c>
      <c r="B234" s="29" t="s">
        <v>899</v>
      </c>
    </row>
    <row r="235" spans="1:2">
      <c r="A235" s="27" t="s">
        <v>928</v>
      </c>
      <c r="B235" s="29" t="s">
        <v>899</v>
      </c>
    </row>
    <row r="236" spans="1:2">
      <c r="A236" s="27" t="s">
        <v>929</v>
      </c>
      <c r="B236" s="29" t="s">
        <v>899</v>
      </c>
    </row>
    <row r="237" spans="1:2" ht="16.5">
      <c r="A237" s="9" t="s">
        <v>931</v>
      </c>
      <c r="B237" s="9" t="s">
        <v>932</v>
      </c>
    </row>
    <row r="238" spans="1:2" ht="16.5">
      <c r="A238" s="9" t="s">
        <v>933</v>
      </c>
      <c r="B238" s="9" t="s">
        <v>934</v>
      </c>
    </row>
    <row r="239" spans="1:2" ht="16.5">
      <c r="A239" s="9" t="s">
        <v>935</v>
      </c>
      <c r="B239" s="9" t="s">
        <v>130</v>
      </c>
    </row>
    <row r="240" spans="1:2" ht="16.5">
      <c r="A240" s="9" t="s">
        <v>936</v>
      </c>
      <c r="B240" s="9" t="s">
        <v>937</v>
      </c>
    </row>
    <row r="241" spans="1:2" ht="16.5">
      <c r="A241" s="9" t="s">
        <v>938</v>
      </c>
      <c r="B241" s="9" t="s">
        <v>939</v>
      </c>
    </row>
    <row r="242" spans="1:2" ht="16.5">
      <c r="A242" s="9" t="s">
        <v>940</v>
      </c>
      <c r="B242" s="9" t="s">
        <v>941</v>
      </c>
    </row>
    <row r="243" spans="1:2" ht="16.5">
      <c r="A243" s="9" t="s">
        <v>942</v>
      </c>
      <c r="B243" s="9" t="s">
        <v>943</v>
      </c>
    </row>
    <row r="244" spans="1:2" ht="16.5">
      <c r="A244" s="9" t="s">
        <v>944</v>
      </c>
      <c r="B244" s="9" t="s">
        <v>945</v>
      </c>
    </row>
    <row r="245" spans="1:2" ht="16.5">
      <c r="A245" s="9" t="s">
        <v>946</v>
      </c>
      <c r="B245" s="9" t="s">
        <v>947</v>
      </c>
    </row>
    <row r="246" spans="1:2" ht="16.5">
      <c r="A246" s="9" t="s">
        <v>948</v>
      </c>
      <c r="B246" s="9" t="s">
        <v>949</v>
      </c>
    </row>
    <row r="247" spans="1:2" ht="16.5">
      <c r="A247" s="9" t="s">
        <v>950</v>
      </c>
      <c r="B247" s="9" t="s">
        <v>951</v>
      </c>
    </row>
    <row r="248" spans="1:2" ht="16.5">
      <c r="A248" s="9" t="s">
        <v>952</v>
      </c>
      <c r="B248" s="9" t="s">
        <v>953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2020-05-06T12:53:19Z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